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ภาษีทีดินและสิ่งปลูกสร้าง ปี 2567\ขั้นตอนที่ 2 ภดส.1\"/>
    </mc:Choice>
  </mc:AlternateContent>
  <xr:revisionPtr revIDLastSave="0" documentId="13_ncr:1_{EAE365F2-7AA2-4F01-9FAF-5B6D72E05787}" xr6:coauthVersionLast="40" xr6:coauthVersionMax="40" xr10:uidLastSave="{00000000-0000-0000-0000-000000000000}"/>
  <bookViews>
    <workbookView xWindow="0" yWindow="0" windowWidth="21600" windowHeight="9270" xr2:uid="{00000000-000D-0000-FFFF-FFFF00000000}"/>
  </bookViews>
  <sheets>
    <sheet name="ภ.ด.ส. 1" sheetId="3" r:id="rId1"/>
    <sheet name="Sheet (2)" sheetId="2" r:id="rId2"/>
    <sheet name="Sheet" sheetId="1" r:id="rId3"/>
    <sheet name="Sheet1" sheetId="4" r:id="rId4"/>
    <sheet name="Sheet2" sheetId="5" r:id="rId5"/>
    <sheet name="Sheet3" sheetId="6" r:id="rId6"/>
  </sheets>
  <definedNames>
    <definedName name="_xlnm._FilterDatabase" localSheetId="5" hidden="1">Sheet3!$A$1:$D$546</definedName>
    <definedName name="_xlnm._FilterDatabase" localSheetId="0" hidden="1">'ภ.ด.ส. 1'!$B$13:$AN$982</definedName>
    <definedName name="_xlnm.Print_Titles" localSheetId="0">'ภ.ด.ส. 1'!$1:$12</definedName>
  </definedNames>
  <calcPr calcId="191029"/>
</workbook>
</file>

<file path=xl/calcChain.xml><?xml version="1.0" encoding="utf-8"?>
<calcChain xmlns="http://schemas.openxmlformats.org/spreadsheetml/2006/main">
  <c r="AN327" i="3" l="1"/>
  <c r="Z879" i="3"/>
  <c r="AD879" i="3" s="1"/>
  <c r="AE879" i="3" s="1"/>
  <c r="AK879" i="3" s="1"/>
  <c r="Z880" i="3"/>
  <c r="AD880" i="3" s="1"/>
  <c r="AE880" i="3" s="1"/>
  <c r="Z878" i="3"/>
  <c r="AD878" i="3" s="1"/>
  <c r="AE878" i="3" s="1"/>
  <c r="AK878" i="3" s="1"/>
  <c r="O878" i="3"/>
  <c r="E209" i="6" l="1"/>
  <c r="E208" i="6"/>
  <c r="E207" i="6"/>
  <c r="E205" i="6"/>
  <c r="E203" i="6"/>
  <c r="E194" i="6"/>
  <c r="E181" i="6"/>
  <c r="E180" i="6"/>
  <c r="E178" i="6"/>
  <c r="E177" i="6"/>
  <c r="E176" i="6"/>
  <c r="E170" i="6"/>
  <c r="E169" i="6"/>
  <c r="E168" i="6"/>
  <c r="E167" i="6"/>
  <c r="E166" i="6"/>
  <c r="E165" i="6"/>
  <c r="E164" i="6"/>
  <c r="E158" i="6"/>
  <c r="E157" i="6"/>
  <c r="E150" i="6"/>
  <c r="E146" i="6"/>
  <c r="E143" i="6"/>
  <c r="E141" i="6"/>
  <c r="E136" i="6"/>
  <c r="E134" i="6"/>
  <c r="E131" i="6"/>
  <c r="E130" i="6"/>
  <c r="E129" i="6"/>
  <c r="E125" i="6"/>
  <c r="E123" i="6"/>
  <c r="E122" i="6"/>
  <c r="E121" i="6"/>
  <c r="E119" i="6"/>
  <c r="E117" i="6"/>
  <c r="E116" i="6"/>
  <c r="E115" i="6"/>
  <c r="E114" i="6"/>
  <c r="E113" i="6"/>
  <c r="E112" i="6"/>
  <c r="E109" i="6"/>
  <c r="E108" i="6"/>
  <c r="E107" i="6"/>
  <c r="E106" i="6"/>
  <c r="E105" i="6"/>
  <c r="E104" i="6"/>
  <c r="E100" i="6"/>
  <c r="E98" i="6"/>
  <c r="E94" i="6"/>
  <c r="E89" i="6"/>
  <c r="E87" i="6"/>
  <c r="E86" i="6"/>
  <c r="E75" i="6"/>
  <c r="E71" i="6"/>
  <c r="E70" i="6"/>
  <c r="E68" i="6"/>
  <c r="E66" i="6"/>
  <c r="E65" i="6"/>
  <c r="E64" i="6"/>
  <c r="E63" i="6"/>
  <c r="E59" i="6"/>
  <c r="E57" i="6"/>
  <c r="E56" i="6"/>
  <c r="E53" i="6"/>
  <c r="E52" i="6"/>
  <c r="E51" i="6"/>
  <c r="E49" i="6"/>
  <c r="E48" i="6"/>
  <c r="E47" i="6"/>
  <c r="E46" i="6"/>
  <c r="E43" i="6"/>
  <c r="E42" i="6"/>
  <c r="E41" i="6"/>
  <c r="E40" i="6"/>
  <c r="E36" i="6"/>
  <c r="E35" i="6"/>
  <c r="E34" i="6"/>
  <c r="E32" i="6"/>
  <c r="E30" i="6"/>
  <c r="E28" i="6"/>
  <c r="E27" i="6"/>
  <c r="E26" i="6"/>
  <c r="E25" i="6"/>
  <c r="E24" i="6"/>
  <c r="E23" i="6"/>
  <c r="E21" i="6"/>
  <c r="E19" i="6"/>
  <c r="E18" i="6"/>
  <c r="E17" i="6"/>
  <c r="E16" i="6"/>
  <c r="E15" i="6"/>
  <c r="E14" i="6"/>
  <c r="E12" i="6"/>
  <c r="E2" i="6"/>
  <c r="D546" i="6"/>
  <c r="D550" i="6" s="1"/>
  <c r="E375" i="6"/>
  <c r="B7" i="4" l="1"/>
  <c r="A7" i="4"/>
  <c r="AN955" i="3" l="1"/>
  <c r="AN138" i="3" l="1"/>
  <c r="AN948" i="3" l="1"/>
  <c r="AN75" i="3" l="1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9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7" i="3"/>
  <c r="AN188" i="3"/>
  <c r="AN189" i="3"/>
  <c r="AN190" i="3"/>
  <c r="AN191" i="3"/>
  <c r="AN192" i="3"/>
  <c r="AN193" i="3"/>
  <c r="AN194" i="3"/>
  <c r="AN195" i="3"/>
  <c r="AN196" i="3"/>
  <c r="AN197" i="3"/>
  <c r="AN198" i="3"/>
  <c r="AN199" i="3"/>
  <c r="AN203" i="3"/>
  <c r="AN204" i="3"/>
  <c r="AN205" i="3"/>
  <c r="AN206" i="3"/>
  <c r="AN207" i="3"/>
  <c r="AN208" i="3"/>
  <c r="AN209" i="3"/>
  <c r="AN210" i="3"/>
  <c r="AN211" i="3"/>
  <c r="AN212" i="3"/>
  <c r="AN213" i="3"/>
  <c r="AN103" i="3"/>
  <c r="AN104" i="3"/>
  <c r="AN105" i="3"/>
  <c r="AN106" i="3"/>
  <c r="AN107" i="3"/>
  <c r="AN108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N226" i="3"/>
  <c r="AN227" i="3"/>
  <c r="AN228" i="3"/>
  <c r="AN229" i="3"/>
  <c r="AN230" i="3"/>
  <c r="AN231" i="3"/>
  <c r="AN232" i="3"/>
  <c r="AN233" i="3"/>
  <c r="AN234" i="3"/>
  <c r="AN235" i="3"/>
  <c r="AN236" i="3"/>
  <c r="AN237" i="3"/>
  <c r="AN238" i="3"/>
  <c r="AN239" i="3"/>
  <c r="AN240" i="3"/>
  <c r="AN241" i="3"/>
  <c r="AN242" i="3"/>
  <c r="AN243" i="3"/>
  <c r="AN244" i="3"/>
  <c r="AN245" i="3"/>
  <c r="AN246" i="3"/>
  <c r="AN247" i="3"/>
  <c r="AN248" i="3"/>
  <c r="AN249" i="3"/>
  <c r="AN250" i="3"/>
  <c r="AN251" i="3"/>
  <c r="AN252" i="3"/>
  <c r="AN253" i="3"/>
  <c r="AN254" i="3"/>
  <c r="AN255" i="3"/>
  <c r="AN256" i="3"/>
  <c r="AN257" i="3"/>
  <c r="AN258" i="3"/>
  <c r="AN259" i="3"/>
  <c r="AN260" i="3"/>
  <c r="AN261" i="3"/>
  <c r="AN262" i="3"/>
  <c r="AN263" i="3"/>
  <c r="AN264" i="3"/>
  <c r="AN265" i="3"/>
  <c r="AN266" i="3"/>
  <c r="AN267" i="3"/>
  <c r="AN268" i="3"/>
  <c r="AN269" i="3"/>
  <c r="AN270" i="3"/>
  <c r="AN271" i="3"/>
  <c r="AN272" i="3"/>
  <c r="AN273" i="3"/>
  <c r="AN274" i="3"/>
  <c r="AN275" i="3"/>
  <c r="AN276" i="3"/>
  <c r="AN277" i="3"/>
  <c r="AN278" i="3"/>
  <c r="AN279" i="3"/>
  <c r="AN280" i="3"/>
  <c r="AN281" i="3"/>
  <c r="AN282" i="3"/>
  <c r="AN283" i="3"/>
  <c r="AN284" i="3"/>
  <c r="AN285" i="3"/>
  <c r="AN286" i="3"/>
  <c r="AN287" i="3"/>
  <c r="AN288" i="3"/>
  <c r="AN289" i="3"/>
  <c r="AN290" i="3"/>
  <c r="AN291" i="3"/>
  <c r="AN292" i="3"/>
  <c r="AN293" i="3"/>
  <c r="AN294" i="3"/>
  <c r="AN295" i="3"/>
  <c r="AN296" i="3"/>
  <c r="AN301" i="3"/>
  <c r="AN304" i="3"/>
  <c r="AN305" i="3"/>
  <c r="AN306" i="3"/>
  <c r="AN307" i="3"/>
  <c r="AN308" i="3"/>
  <c r="AN309" i="3"/>
  <c r="AN310" i="3"/>
  <c r="AN311" i="3"/>
  <c r="AN312" i="3"/>
  <c r="AN313" i="3"/>
  <c r="AN314" i="3"/>
  <c r="AN315" i="3"/>
  <c r="AN316" i="3"/>
  <c r="AN317" i="3"/>
  <c r="AN318" i="3"/>
  <c r="AN319" i="3"/>
  <c r="AN320" i="3"/>
  <c r="AN321" i="3"/>
  <c r="AN322" i="3"/>
  <c r="AN323" i="3"/>
  <c r="AN324" i="3"/>
  <c r="AN325" i="3"/>
  <c r="AN326" i="3"/>
  <c r="AN328" i="3"/>
  <c r="AN329" i="3"/>
  <c r="AN330" i="3"/>
  <c r="AN331" i="3"/>
  <c r="AN332" i="3"/>
  <c r="AN333" i="3"/>
  <c r="AN334" i="3"/>
  <c r="AN335" i="3"/>
  <c r="AN336" i="3"/>
  <c r="AN337" i="3"/>
  <c r="AN338" i="3"/>
  <c r="AN339" i="3"/>
  <c r="AN340" i="3"/>
  <c r="AN341" i="3"/>
  <c r="AN342" i="3"/>
  <c r="AN343" i="3"/>
  <c r="AN344" i="3"/>
  <c r="AN345" i="3"/>
  <c r="AN346" i="3"/>
  <c r="AN347" i="3"/>
  <c r="AN348" i="3"/>
  <c r="AN349" i="3"/>
  <c r="AN350" i="3"/>
  <c r="AN351" i="3"/>
  <c r="AN352" i="3"/>
  <c r="AN353" i="3"/>
  <c r="AN354" i="3"/>
  <c r="AN355" i="3"/>
  <c r="AN356" i="3"/>
  <c r="AN357" i="3"/>
  <c r="AN358" i="3"/>
  <c r="AN359" i="3"/>
  <c r="AN360" i="3"/>
  <c r="AN361" i="3"/>
  <c r="AN362" i="3"/>
  <c r="AN363" i="3"/>
  <c r="AN364" i="3"/>
  <c r="AN365" i="3"/>
  <c r="AN366" i="3"/>
  <c r="AN367" i="3"/>
  <c r="AN368" i="3"/>
  <c r="AN369" i="3"/>
  <c r="AN370" i="3"/>
  <c r="AN371" i="3"/>
  <c r="AN372" i="3"/>
  <c r="AN373" i="3"/>
  <c r="AN374" i="3"/>
  <c r="AN375" i="3"/>
  <c r="AN376" i="3"/>
  <c r="AN377" i="3"/>
  <c r="AN378" i="3"/>
  <c r="AN379" i="3"/>
  <c r="AN380" i="3"/>
  <c r="AN381" i="3"/>
  <c r="AN382" i="3"/>
  <c r="AN383" i="3"/>
  <c r="AN384" i="3"/>
  <c r="AN385" i="3"/>
  <c r="AN386" i="3"/>
  <c r="AN387" i="3"/>
  <c r="AN388" i="3"/>
  <c r="AN389" i="3"/>
  <c r="AN390" i="3"/>
  <c r="AN391" i="3"/>
  <c r="AN392" i="3"/>
  <c r="AN393" i="3"/>
  <c r="AN394" i="3"/>
  <c r="AN395" i="3"/>
  <c r="AN396" i="3"/>
  <c r="AN397" i="3"/>
  <c r="AN398" i="3"/>
  <c r="AN399" i="3"/>
  <c r="AN400" i="3"/>
  <c r="AN401" i="3"/>
  <c r="AN402" i="3"/>
  <c r="AN403" i="3"/>
  <c r="AN404" i="3"/>
  <c r="AN405" i="3"/>
  <c r="AN406" i="3"/>
  <c r="AN407" i="3"/>
  <c r="AN408" i="3"/>
  <c r="AN409" i="3"/>
  <c r="AN410" i="3"/>
  <c r="AN411" i="3"/>
  <c r="AN412" i="3"/>
  <c r="AN413" i="3"/>
  <c r="AN414" i="3"/>
  <c r="AN415" i="3"/>
  <c r="AN416" i="3"/>
  <c r="AN417" i="3"/>
  <c r="AN418" i="3"/>
  <c r="AN419" i="3"/>
  <c r="AN420" i="3"/>
  <c r="AN421" i="3"/>
  <c r="AN422" i="3"/>
  <c r="AN423" i="3"/>
  <c r="AN424" i="3"/>
  <c r="AN425" i="3"/>
  <c r="AN426" i="3"/>
  <c r="AN427" i="3"/>
  <c r="AN428" i="3"/>
  <c r="AN429" i="3"/>
  <c r="AN430" i="3"/>
  <c r="AN431" i="3"/>
  <c r="AN432" i="3"/>
  <c r="AN433" i="3"/>
  <c r="AN434" i="3"/>
  <c r="AN435" i="3"/>
  <c r="AN436" i="3"/>
  <c r="AN437" i="3"/>
  <c r="AN438" i="3"/>
  <c r="AN439" i="3"/>
  <c r="AN440" i="3"/>
  <c r="AN441" i="3"/>
  <c r="AN442" i="3"/>
  <c r="AN443" i="3"/>
  <c r="AN444" i="3"/>
  <c r="AN445" i="3"/>
  <c r="AN446" i="3"/>
  <c r="AN447" i="3"/>
  <c r="AN448" i="3"/>
  <c r="AN449" i="3"/>
  <c r="AN450" i="3"/>
  <c r="AN452" i="3"/>
  <c r="AN453" i="3"/>
  <c r="AN454" i="3"/>
  <c r="AN455" i="3"/>
  <c r="AN456" i="3"/>
  <c r="AN457" i="3"/>
  <c r="AN458" i="3"/>
  <c r="AN459" i="3"/>
  <c r="AN460" i="3"/>
  <c r="AN461" i="3"/>
  <c r="AN462" i="3"/>
  <c r="AN463" i="3"/>
  <c r="AN464" i="3"/>
  <c r="AN465" i="3"/>
  <c r="AN466" i="3"/>
  <c r="AN467" i="3"/>
  <c r="AN468" i="3"/>
  <c r="AN469" i="3"/>
  <c r="AN470" i="3"/>
  <c r="AN471" i="3"/>
  <c r="AN472" i="3"/>
  <c r="AN473" i="3"/>
  <c r="AN474" i="3"/>
  <c r="AN475" i="3"/>
  <c r="AN476" i="3"/>
  <c r="AN477" i="3"/>
  <c r="AN478" i="3"/>
  <c r="AN479" i="3"/>
  <c r="AN480" i="3"/>
  <c r="AN481" i="3"/>
  <c r="AN482" i="3"/>
  <c r="AN483" i="3"/>
  <c r="AN484" i="3"/>
  <c r="AN485" i="3"/>
  <c r="AN486" i="3"/>
  <c r="AN487" i="3"/>
  <c r="AN488" i="3"/>
  <c r="AN489" i="3"/>
  <c r="AN490" i="3"/>
  <c r="AN491" i="3"/>
  <c r="AN492" i="3"/>
  <c r="AN493" i="3"/>
  <c r="AN494" i="3"/>
  <c r="AN495" i="3"/>
  <c r="AN496" i="3"/>
  <c r="AN497" i="3"/>
  <c r="AN498" i="3"/>
  <c r="AN499" i="3"/>
  <c r="AN500" i="3"/>
  <c r="AN501" i="3"/>
  <c r="AN502" i="3"/>
  <c r="AN503" i="3"/>
  <c r="AN504" i="3"/>
  <c r="AN505" i="3"/>
  <c r="AN506" i="3"/>
  <c r="AN507" i="3"/>
  <c r="AN508" i="3"/>
  <c r="AN509" i="3"/>
  <c r="AN510" i="3"/>
  <c r="AN511" i="3"/>
  <c r="AN512" i="3"/>
  <c r="AN513" i="3"/>
  <c r="AN514" i="3"/>
  <c r="AN515" i="3"/>
  <c r="AN516" i="3"/>
  <c r="AN517" i="3"/>
  <c r="AN518" i="3"/>
  <c r="AN519" i="3"/>
  <c r="AN520" i="3"/>
  <c r="AN521" i="3"/>
  <c r="AN522" i="3"/>
  <c r="AN523" i="3"/>
  <c r="AN524" i="3"/>
  <c r="AN525" i="3"/>
  <c r="AN526" i="3"/>
  <c r="AN527" i="3"/>
  <c r="AN528" i="3"/>
  <c r="AN529" i="3"/>
  <c r="AN530" i="3"/>
  <c r="AN531" i="3"/>
  <c r="AN532" i="3"/>
  <c r="AN533" i="3"/>
  <c r="AN534" i="3"/>
  <c r="AN535" i="3"/>
  <c r="AN536" i="3"/>
  <c r="AN537" i="3"/>
  <c r="AN538" i="3"/>
  <c r="AN539" i="3"/>
  <c r="AN540" i="3"/>
  <c r="AN541" i="3"/>
  <c r="AN542" i="3"/>
  <c r="AN543" i="3"/>
  <c r="AN544" i="3"/>
  <c r="AN545" i="3"/>
  <c r="AN546" i="3"/>
  <c r="AN547" i="3"/>
  <c r="AN548" i="3"/>
  <c r="AN549" i="3"/>
  <c r="AN550" i="3"/>
  <c r="AN551" i="3"/>
  <c r="AN552" i="3"/>
  <c r="AN553" i="3"/>
  <c r="AN554" i="3"/>
  <c r="AN555" i="3"/>
  <c r="AN556" i="3"/>
  <c r="AN557" i="3"/>
  <c r="AN558" i="3"/>
  <c r="AN559" i="3"/>
  <c r="AN560" i="3"/>
  <c r="AN561" i="3"/>
  <c r="AN562" i="3"/>
  <c r="AN563" i="3"/>
  <c r="AN564" i="3"/>
  <c r="AN565" i="3"/>
  <c r="AN566" i="3"/>
  <c r="AN567" i="3"/>
  <c r="AN568" i="3"/>
  <c r="AN569" i="3"/>
  <c r="AN570" i="3"/>
  <c r="AN571" i="3"/>
  <c r="AN572" i="3"/>
  <c r="AN573" i="3"/>
  <c r="AN574" i="3"/>
  <c r="AN575" i="3"/>
  <c r="AN576" i="3"/>
  <c r="AN577" i="3"/>
  <c r="AN578" i="3"/>
  <c r="AN579" i="3"/>
  <c r="AN580" i="3"/>
  <c r="AN581" i="3"/>
  <c r="AN582" i="3"/>
  <c r="AN583" i="3"/>
  <c r="AN584" i="3"/>
  <c r="AN585" i="3"/>
  <c r="AN586" i="3"/>
  <c r="AN587" i="3"/>
  <c r="AN588" i="3"/>
  <c r="AN589" i="3"/>
  <c r="AN590" i="3"/>
  <c r="AN591" i="3"/>
  <c r="AN592" i="3"/>
  <c r="AN593" i="3"/>
  <c r="AN594" i="3"/>
  <c r="AN595" i="3"/>
  <c r="AN596" i="3"/>
  <c r="AN597" i="3"/>
  <c r="AN598" i="3"/>
  <c r="AN599" i="3"/>
  <c r="AN600" i="3"/>
  <c r="AN601" i="3"/>
  <c r="AN602" i="3"/>
  <c r="AN603" i="3"/>
  <c r="AN604" i="3"/>
  <c r="AN605" i="3"/>
  <c r="AN606" i="3"/>
  <c r="AN607" i="3"/>
  <c r="AN608" i="3"/>
  <c r="AN609" i="3"/>
  <c r="AN610" i="3"/>
  <c r="AN611" i="3"/>
  <c r="AN612" i="3"/>
  <c r="AN613" i="3"/>
  <c r="AN614" i="3"/>
  <c r="AN615" i="3"/>
  <c r="AN616" i="3"/>
  <c r="AN617" i="3"/>
  <c r="AN618" i="3"/>
  <c r="AN619" i="3"/>
  <c r="AN620" i="3"/>
  <c r="AN621" i="3"/>
  <c r="AN622" i="3"/>
  <c r="AN623" i="3"/>
  <c r="AN624" i="3"/>
  <c r="AN625" i="3"/>
  <c r="AN626" i="3"/>
  <c r="AN627" i="3"/>
  <c r="AN628" i="3"/>
  <c r="AN629" i="3"/>
  <c r="AN630" i="3"/>
  <c r="AN631" i="3"/>
  <c r="AN632" i="3"/>
  <c r="AN633" i="3"/>
  <c r="AN634" i="3"/>
  <c r="AN635" i="3"/>
  <c r="AN636" i="3"/>
  <c r="AN637" i="3"/>
  <c r="AN638" i="3"/>
  <c r="AN639" i="3"/>
  <c r="AN640" i="3"/>
  <c r="AN641" i="3"/>
  <c r="AN642" i="3"/>
  <c r="AN643" i="3"/>
  <c r="AN644" i="3"/>
  <c r="AN645" i="3"/>
  <c r="AN646" i="3"/>
  <c r="AN647" i="3"/>
  <c r="AN648" i="3"/>
  <c r="AN649" i="3"/>
  <c r="AN650" i="3"/>
  <c r="AN651" i="3"/>
  <c r="AN652" i="3"/>
  <c r="AN653" i="3"/>
  <c r="AN654" i="3"/>
  <c r="AN655" i="3"/>
  <c r="AN656" i="3"/>
  <c r="AN657" i="3"/>
  <c r="AN658" i="3"/>
  <c r="AN659" i="3"/>
  <c r="AN660" i="3"/>
  <c r="AN661" i="3"/>
  <c r="AN662" i="3"/>
  <c r="AN663" i="3"/>
  <c r="AN664" i="3"/>
  <c r="AN665" i="3"/>
  <c r="AN666" i="3"/>
  <c r="AN667" i="3"/>
  <c r="AN668" i="3"/>
  <c r="AN669" i="3"/>
  <c r="AN670" i="3"/>
  <c r="AN671" i="3"/>
  <c r="AN672" i="3"/>
  <c r="AN673" i="3"/>
  <c r="AN674" i="3"/>
  <c r="AN675" i="3"/>
  <c r="AN676" i="3"/>
  <c r="AN677" i="3"/>
  <c r="AN678" i="3"/>
  <c r="AN679" i="3"/>
  <c r="AN680" i="3"/>
  <c r="AN681" i="3"/>
  <c r="AN682" i="3"/>
  <c r="AN683" i="3"/>
  <c r="AN684" i="3"/>
  <c r="AN685" i="3"/>
  <c r="AN686" i="3"/>
  <c r="AN687" i="3"/>
  <c r="AN688" i="3"/>
  <c r="AN689" i="3"/>
  <c r="AN690" i="3"/>
  <c r="AN691" i="3"/>
  <c r="AN692" i="3"/>
  <c r="AN693" i="3"/>
  <c r="AN694" i="3"/>
  <c r="AN695" i="3"/>
  <c r="AN696" i="3"/>
  <c r="AN697" i="3"/>
  <c r="AN698" i="3"/>
  <c r="AN700" i="3"/>
  <c r="AN701" i="3"/>
  <c r="AN702" i="3"/>
  <c r="AN703" i="3"/>
  <c r="AN704" i="3"/>
  <c r="AN705" i="3"/>
  <c r="AN706" i="3"/>
  <c r="AN707" i="3"/>
  <c r="AN708" i="3"/>
  <c r="AN709" i="3"/>
  <c r="AN710" i="3"/>
  <c r="AN711" i="3"/>
  <c r="AN712" i="3"/>
  <c r="AN713" i="3"/>
  <c r="AN714" i="3"/>
  <c r="AN715" i="3"/>
  <c r="AN716" i="3"/>
  <c r="AN717" i="3"/>
  <c r="AN718" i="3"/>
  <c r="AN719" i="3"/>
  <c r="AN720" i="3"/>
  <c r="AN721" i="3"/>
  <c r="AN722" i="3"/>
  <c r="AN723" i="3"/>
  <c r="AN724" i="3"/>
  <c r="AN725" i="3"/>
  <c r="AN726" i="3"/>
  <c r="AN727" i="3"/>
  <c r="AN728" i="3"/>
  <c r="AN729" i="3"/>
  <c r="AN730" i="3"/>
  <c r="AN731" i="3"/>
  <c r="AN732" i="3"/>
  <c r="AN733" i="3"/>
  <c r="AN734" i="3"/>
  <c r="AN735" i="3"/>
  <c r="AN736" i="3"/>
  <c r="AN737" i="3"/>
  <c r="AN738" i="3"/>
  <c r="AN739" i="3"/>
  <c r="AN740" i="3"/>
  <c r="AN741" i="3"/>
  <c r="AN742" i="3"/>
  <c r="AN743" i="3"/>
  <c r="AN744" i="3"/>
  <c r="AN745" i="3"/>
  <c r="AN746" i="3"/>
  <c r="AN747" i="3"/>
  <c r="AN748" i="3"/>
  <c r="AN749" i="3"/>
  <c r="AN750" i="3"/>
  <c r="AN751" i="3"/>
  <c r="AN752" i="3"/>
  <c r="AN753" i="3"/>
  <c r="AN754" i="3"/>
  <c r="AN755" i="3"/>
  <c r="AN756" i="3"/>
  <c r="AN757" i="3"/>
  <c r="AN758" i="3"/>
  <c r="AN759" i="3"/>
  <c r="AN760" i="3"/>
  <c r="AN761" i="3"/>
  <c r="AN762" i="3"/>
  <c r="AN763" i="3"/>
  <c r="AN764" i="3"/>
  <c r="AN765" i="3"/>
  <c r="AN766" i="3"/>
  <c r="AN767" i="3"/>
  <c r="AN768" i="3"/>
  <c r="AN769" i="3"/>
  <c r="AN770" i="3"/>
  <c r="AN771" i="3"/>
  <c r="AN772" i="3"/>
  <c r="AN773" i="3"/>
  <c r="AN774" i="3"/>
  <c r="AN775" i="3"/>
  <c r="AN776" i="3"/>
  <c r="AN777" i="3"/>
  <c r="AN778" i="3"/>
  <c r="AN779" i="3"/>
  <c r="AN780" i="3"/>
  <c r="AN781" i="3"/>
  <c r="AN782" i="3"/>
  <c r="AN783" i="3"/>
  <c r="AN784" i="3"/>
  <c r="AN785" i="3"/>
  <c r="AN786" i="3"/>
  <c r="AN787" i="3"/>
  <c r="AN788" i="3"/>
  <c r="AN789" i="3"/>
  <c r="AN790" i="3"/>
  <c r="AN791" i="3"/>
  <c r="AN792" i="3"/>
  <c r="AN793" i="3"/>
  <c r="AN794" i="3"/>
  <c r="AN795" i="3"/>
  <c r="AN796" i="3"/>
  <c r="AN797" i="3"/>
  <c r="AN798" i="3"/>
  <c r="AN799" i="3"/>
  <c r="AN800" i="3"/>
  <c r="AN801" i="3"/>
  <c r="AN802" i="3"/>
  <c r="AN803" i="3"/>
  <c r="AN804" i="3"/>
  <c r="AN805" i="3"/>
  <c r="AN806" i="3"/>
  <c r="AN807" i="3"/>
  <c r="AN808" i="3"/>
  <c r="AN809" i="3"/>
  <c r="AN810" i="3"/>
  <c r="AN811" i="3"/>
  <c r="AN812" i="3"/>
  <c r="AN813" i="3"/>
  <c r="AN814" i="3"/>
  <c r="AN815" i="3"/>
  <c r="AN816" i="3"/>
  <c r="AN817" i="3"/>
  <c r="AN818" i="3"/>
  <c r="AN819" i="3"/>
  <c r="AN820" i="3"/>
  <c r="AN821" i="3"/>
  <c r="AN822" i="3"/>
  <c r="AN823" i="3"/>
  <c r="AN824" i="3"/>
  <c r="AN825" i="3"/>
  <c r="AN826" i="3"/>
  <c r="AN827" i="3"/>
  <c r="AN828" i="3"/>
  <c r="AN829" i="3"/>
  <c r="AN830" i="3"/>
  <c r="AN831" i="3"/>
  <c r="AN832" i="3"/>
  <c r="AN833" i="3"/>
  <c r="AN834" i="3"/>
  <c r="AN835" i="3"/>
  <c r="AN836" i="3"/>
  <c r="AN837" i="3"/>
  <c r="AN838" i="3"/>
  <c r="AN839" i="3"/>
  <c r="AN840" i="3"/>
  <c r="AN841" i="3"/>
  <c r="AN842" i="3"/>
  <c r="AN843" i="3"/>
  <c r="AN844" i="3"/>
  <c r="AN845" i="3"/>
  <c r="AN846" i="3"/>
  <c r="AN847" i="3"/>
  <c r="AN848" i="3"/>
  <c r="AN849" i="3"/>
  <c r="AN850" i="3"/>
  <c r="AN851" i="3"/>
  <c r="AN852" i="3"/>
  <c r="AN853" i="3"/>
  <c r="AN854" i="3"/>
  <c r="AN855" i="3"/>
  <c r="AN856" i="3"/>
  <c r="AN857" i="3"/>
  <c r="AN858" i="3"/>
  <c r="AN859" i="3"/>
  <c r="AN860" i="3"/>
  <c r="AN861" i="3"/>
  <c r="AN862" i="3"/>
  <c r="AN863" i="3"/>
  <c r="AN864" i="3"/>
  <c r="AN865" i="3"/>
  <c r="AN866" i="3"/>
  <c r="AN867" i="3"/>
  <c r="AN868" i="3"/>
  <c r="AN869" i="3"/>
  <c r="AN870" i="3"/>
  <c r="AN871" i="3"/>
  <c r="AN872" i="3"/>
  <c r="AN873" i="3"/>
  <c r="AN874" i="3"/>
  <c r="AN875" i="3"/>
  <c r="AN876" i="3"/>
  <c r="AN877" i="3"/>
  <c r="AN878" i="3"/>
  <c r="AN879" i="3"/>
  <c r="AN880" i="3"/>
  <c r="AN881" i="3"/>
  <c r="AN882" i="3"/>
  <c r="AN883" i="3"/>
  <c r="AN884" i="3"/>
  <c r="AN885" i="3"/>
  <c r="AN886" i="3"/>
  <c r="AN887" i="3"/>
  <c r="AN888" i="3"/>
  <c r="AN889" i="3"/>
  <c r="AN890" i="3"/>
  <c r="AN891" i="3"/>
  <c r="AN892" i="3"/>
  <c r="AN893" i="3"/>
  <c r="AN894" i="3"/>
  <c r="AN895" i="3"/>
  <c r="AN896" i="3"/>
  <c r="AN897" i="3"/>
  <c r="AN898" i="3"/>
  <c r="AN899" i="3"/>
  <c r="AN900" i="3"/>
  <c r="AN901" i="3"/>
  <c r="AN902" i="3"/>
  <c r="AN903" i="3"/>
  <c r="AN904" i="3"/>
  <c r="AN905" i="3"/>
  <c r="AN906" i="3"/>
  <c r="AN907" i="3"/>
  <c r="AN908" i="3"/>
  <c r="AN909" i="3"/>
  <c r="AN910" i="3"/>
  <c r="AN911" i="3"/>
  <c r="AN912" i="3"/>
  <c r="AN913" i="3"/>
  <c r="AN914" i="3"/>
  <c r="AN915" i="3"/>
  <c r="AN916" i="3"/>
  <c r="AN917" i="3"/>
  <c r="AN918" i="3"/>
  <c r="AN919" i="3"/>
  <c r="AN920" i="3"/>
  <c r="AN921" i="3"/>
  <c r="AN922" i="3"/>
  <c r="AN923" i="3"/>
  <c r="AN924" i="3"/>
  <c r="AN925" i="3"/>
  <c r="AN926" i="3"/>
  <c r="AN927" i="3"/>
  <c r="AN928" i="3"/>
  <c r="AN929" i="3"/>
  <c r="AN930" i="3"/>
  <c r="AN931" i="3"/>
  <c r="AN932" i="3"/>
  <c r="AN933" i="3"/>
  <c r="AN934" i="3"/>
  <c r="AN935" i="3"/>
  <c r="AN936" i="3"/>
  <c r="AN937" i="3"/>
  <c r="AN938" i="3"/>
  <c r="AN939" i="3"/>
  <c r="AN940" i="3"/>
  <c r="AN941" i="3"/>
  <c r="AN942" i="3"/>
  <c r="AN943" i="3"/>
  <c r="AN944" i="3"/>
  <c r="AN945" i="3"/>
  <c r="AN946" i="3"/>
  <c r="AN947" i="3"/>
  <c r="AN949" i="3"/>
  <c r="AN950" i="3"/>
  <c r="AN951" i="3"/>
  <c r="AN110" i="3"/>
  <c r="AN111" i="3"/>
  <c r="AN112" i="3"/>
  <c r="AN952" i="3"/>
  <c r="AN953" i="3"/>
  <c r="AN954" i="3"/>
  <c r="AN956" i="3"/>
  <c r="AN957" i="3"/>
  <c r="AN958" i="3"/>
  <c r="AN959" i="3"/>
  <c r="AN960" i="3"/>
  <c r="AN961" i="3"/>
  <c r="AN962" i="3"/>
  <c r="AN963" i="3"/>
  <c r="AN964" i="3"/>
  <c r="AN965" i="3"/>
  <c r="AN966" i="3"/>
  <c r="AN968" i="3"/>
  <c r="AN969" i="3"/>
  <c r="AN970" i="3"/>
  <c r="AN971" i="3"/>
  <c r="AN972" i="3"/>
  <c r="AN973" i="3"/>
  <c r="AN974" i="3"/>
  <c r="AN699" i="3"/>
  <c r="AN975" i="3"/>
  <c r="AN976" i="3"/>
  <c r="AN977" i="3"/>
  <c r="AN978" i="3"/>
  <c r="AN451" i="3"/>
  <c r="AN200" i="3"/>
  <c r="AN201" i="3"/>
  <c r="AN202" i="3"/>
  <c r="AN13" i="3"/>
  <c r="AN979" i="3" l="1"/>
  <c r="AP331" i="3"/>
  <c r="X966" i="2"/>
  <c r="Z966" i="2" s="1"/>
  <c r="X965" i="2"/>
  <c r="Z965" i="2" s="1"/>
  <c r="X964" i="2"/>
  <c r="X966" i="1"/>
  <c r="Z966" i="1" s="1"/>
  <c r="X965" i="1"/>
  <c r="Z965" i="1" s="1"/>
  <c r="X964" i="1"/>
</calcChain>
</file>

<file path=xl/sharedStrings.xml><?xml version="1.0" encoding="utf-8"?>
<sst xmlns="http://schemas.openxmlformats.org/spreadsheetml/2006/main" count="49503" uniqueCount="2919">
  <si>
    <t>ราคาประเมินทุนทรัพย์ของที่ดินและสิ่งปลูกสร้าง</t>
  </si>
  <si>
    <t>ภ.ด.ส. 1</t>
  </si>
  <si>
    <t>เทศบาลตำบลประจันตคาม อำเภอ ประจันตคาม จังหวัด ปราจีนบุรี</t>
  </si>
  <si>
    <t>หน้าที่ 1 จาก 1</t>
  </si>
  <si>
    <t>ที่</t>
  </si>
  <si>
    <t>ประเภท
ที่ดิน</t>
  </si>
  <si>
    <t>หน้า
สำรจ</t>
  </si>
  <si>
    <t>เลขที่</t>
  </si>
  <si>
    <t>สถานที่
ตั้ง(หมู่ที่
/ชุมชน/
ตำบล)</t>
  </si>
  <si>
    <t>ลักษณะ
การใช้
ประโยชน์</t>
  </si>
  <si>
    <t>ราคาประเมินทุนทรัพย์ของที่ดิน</t>
  </si>
  <si>
    <t>คำนวณราคาประเมินทุนทรัพย์ของสิ่งปลูกสร้าง</t>
  </si>
  <si>
    <t>รวมราคา
ประเมินของ
ที่ดินและ
สิ่งปลูกสร้าง
(บาท)</t>
  </si>
  <si>
    <t>ราคาประเมิน
ของที่ดินและ
สิ่งปลูกสร้าง
ตามสัดส่วน
การใช้ประโยชน์
(บาท)</t>
  </si>
  <si>
    <t>หักมูลค่า
ฐานภาษี
ที่ได้รับ
ยกเว้น
(บาท)</t>
  </si>
  <si>
    <t>คงเหลือ
ราคาประเมิน
ทุนทรัพย์
ที่ต้องเสียภาษี
(บาท)</t>
  </si>
  <si>
    <t>อัตราภาษี
(ร้อยละ)</t>
  </si>
  <si>
    <t>จำนวนเนื้อที่ดิน</t>
  </si>
  <si>
    <t>คำนวณ
เป็น
ตารางวา</t>
  </si>
  <si>
    <t>ราคา
ประเมิน
ต่อตารางวา
(บาท)</t>
  </si>
  <si>
    <t>รวมราคา
ประเมิน
ที่ดิน
(บาท)</t>
  </si>
  <si>
    <t>ประเภท
สิ่งปลูกสร้าง</t>
  </si>
  <si>
    <t>ลักษณะ
สิ่งปลูกสร้าง</t>
  </si>
  <si>
    <t>ลักษณะการ
ใช้ประโยชน์</t>
  </si>
  <si>
    <t>ขนาดพื้นที่
สิ่งปลูกสร้าง
(ตารางเมตร)</t>
  </si>
  <si>
    <t xml:space="preserve">คิดเป็น
สัดส่วนตาม
การใช้
ประโยชน์
(ร้อยละ)
</t>
  </si>
  <si>
    <t>ราคา
ประเมิน
ต่อตารางเมตร
(บาท)</t>
  </si>
  <si>
    <t>รวมราคา
สิ่งปลูกสร้าง
(บาท)</t>
  </si>
  <si>
    <t>ค่าเสื่อม</t>
  </si>
  <si>
    <t>ราคาประเมิน
สิ่งปลูกสร้าง
หลังหัก
ค่าเสื่อม
(บาท)</t>
  </si>
  <si>
    <t>อายุ
โรงเรือน
(ปี)</t>
  </si>
  <si>
    <t>คิดเป็น
ค่าเสื่อม
(บาท)</t>
  </si>
  <si>
    <t>ไร่</t>
  </si>
  <si>
    <t>งาน</t>
  </si>
  <si>
    <t>ตร.ว.</t>
  </si>
  <si>
    <t>1</t>
  </si>
  <si>
    <t>ที่ราชพัสดุ</t>
  </si>
  <si>
    <t>ต.ประจันตคาม</t>
  </si>
  <si>
    <t>3</t>
  </si>
  <si>
    <t>0</t>
  </si>
  <si>
    <t>69</t>
  </si>
  <si>
    <t>302-ห้องแถวไม้สองชั้น 2ชั้น</t>
  </si>
  <si>
    <t>ไม้</t>
  </si>
  <si>
    <t>80</t>
  </si>
  <si>
    <t>100</t>
  </si>
  <si>
    <t>22</t>
  </si>
  <si>
    <t>-</t>
  </si>
  <si>
    <t>2</t>
  </si>
  <si>
    <t>46</t>
  </si>
  <si>
    <t>202-บ้านแถว (ทาวน์เฮาส์) สองชั้น 2ชั้น</t>
  </si>
  <si>
    <t>ตึก</t>
  </si>
  <si>
    <t>175</t>
  </si>
  <si>
    <t>12</t>
  </si>
  <si>
    <t>75</t>
  </si>
  <si>
    <t>106-บ้านพักอาศัยครึ่งตึกครึ่งไม้สองชั้น 2ชั้น</t>
  </si>
  <si>
    <t>ครึ่งตึก/ครึ่งไม้</t>
  </si>
  <si>
    <t>60</t>
  </si>
  <si>
    <t>4</t>
  </si>
  <si>
    <t>58.2</t>
  </si>
  <si>
    <t>401-ตึกแถวชั้นเดียว 1ชั้น</t>
  </si>
  <si>
    <t>5</t>
  </si>
  <si>
    <t>96</t>
  </si>
  <si>
    <t>6</t>
  </si>
  <si>
    <t>น.ส.3ก</t>
  </si>
  <si>
    <t>20</t>
  </si>
  <si>
    <t>404-ตึกแถวสามชั้น 3ชั้น</t>
  </si>
  <si>
    <t>384</t>
  </si>
  <si>
    <t>8</t>
  </si>
  <si>
    <t>7</t>
  </si>
  <si>
    <t>10</t>
  </si>
  <si>
    <t>106-บ้านพักอาศัยครึ่งตึกครึ่งไม้สองชั้น 1ชั้น</t>
  </si>
  <si>
    <t>40</t>
  </si>
  <si>
    <t>78</t>
  </si>
  <si>
    <t>48</t>
  </si>
  <si>
    <t>56</t>
  </si>
  <si>
    <t>9</t>
  </si>
  <si>
    <t>103-บ้านพักอาศัยตึกชั้นเดียว 1ชั้น</t>
  </si>
  <si>
    <t>140</t>
  </si>
  <si>
    <t>37.5</t>
  </si>
  <si>
    <t>11</t>
  </si>
  <si>
    <t>150</t>
  </si>
  <si>
    <t>34</t>
  </si>
  <si>
    <t>32</t>
  </si>
  <si>
    <t>โฉนดตราจอง</t>
  </si>
  <si>
    <t>50</t>
  </si>
  <si>
    <t>13</t>
  </si>
  <si>
    <t>402-ตึกแถวสองชั้น 2ชั้น</t>
  </si>
  <si>
    <t>144</t>
  </si>
  <si>
    <t>อื่นๆ</t>
  </si>
  <si>
    <t>26</t>
  </si>
  <si>
    <t>14</t>
  </si>
  <si>
    <t>ชั้นที่ 1</t>
  </si>
  <si>
    <t>ชั้นที่ 2</t>
  </si>
  <si>
    <t>47</t>
  </si>
  <si>
    <t>15</t>
  </si>
  <si>
    <t>170</t>
  </si>
  <si>
    <t>16</t>
  </si>
  <si>
    <t>502-คลังสินค้า พื้นที่เกินกว่า 300 ตารางเมตรขึ้นไป 	 1ชั้น</t>
  </si>
  <si>
    <t>65</t>
  </si>
  <si>
    <t>17</t>
  </si>
  <si>
    <t>18</t>
  </si>
  <si>
    <t>28</t>
  </si>
  <si>
    <t>19</t>
  </si>
  <si>
    <t>21</t>
  </si>
  <si>
    <t>23</t>
  </si>
  <si>
    <t>24</t>
  </si>
  <si>
    <t>52.5</t>
  </si>
  <si>
    <t>25</t>
  </si>
  <si>
    <t>301-ห้องแถวไม้ชั้นเดียว 1ชั้น</t>
  </si>
  <si>
    <t>20.5</t>
  </si>
  <si>
    <t>27</t>
  </si>
  <si>
    <t>700</t>
  </si>
  <si>
    <t>42</t>
  </si>
  <si>
    <t>168</t>
  </si>
  <si>
    <t>64</t>
  </si>
  <si>
    <t>29</t>
  </si>
  <si>
    <t>30</t>
  </si>
  <si>
    <t>104-บ้านพักอาศัยไม้สองชั้น 1ชั้น</t>
  </si>
  <si>
    <t>31</t>
  </si>
  <si>
    <t>504-โรงจอดรถ 1ชั้น</t>
  </si>
  <si>
    <t>509-1-สำนักงาน ความสูงไม่เกิน 5 ชั้น 2ชั้น</t>
  </si>
  <si>
    <t>89</t>
  </si>
  <si>
    <t>33</t>
  </si>
  <si>
    <t>105-บ้านพักอาศัยตึกสองชั้น 2ชั้น</t>
  </si>
  <si>
    <t>120</t>
  </si>
  <si>
    <t>302-ห้องแถวไม้สองชั้น 1ชั้น</t>
  </si>
  <si>
    <t>35</t>
  </si>
  <si>
    <t>88</t>
  </si>
  <si>
    <t>36</t>
  </si>
  <si>
    <t>240</t>
  </si>
  <si>
    <t>37</t>
  </si>
  <si>
    <t>38</t>
  </si>
  <si>
    <t>70</t>
  </si>
  <si>
    <t>67</t>
  </si>
  <si>
    <t>39</t>
  </si>
  <si>
    <t>101-บ้านพักอาศัยไม้ชั้นเดียว 1ชั้น</t>
  </si>
  <si>
    <t>96.8</t>
  </si>
  <si>
    <t>84</t>
  </si>
  <si>
    <t>45</t>
  </si>
  <si>
    <t>41</t>
  </si>
  <si>
    <t>44</t>
  </si>
  <si>
    <t>43</t>
  </si>
  <si>
    <t>50.5</t>
  </si>
  <si>
    <t>104-บ้านพักอาศัยไม้สองชั้น 2ชั้น</t>
  </si>
  <si>
    <t>192</t>
  </si>
  <si>
    <t>49</t>
  </si>
  <si>
    <t>58</t>
  </si>
  <si>
    <t>51</t>
  </si>
  <si>
    <t>52</t>
  </si>
  <si>
    <t>83.5</t>
  </si>
  <si>
    <t>53</t>
  </si>
  <si>
    <t>86.52</t>
  </si>
  <si>
    <t>54</t>
  </si>
  <si>
    <t>55</t>
  </si>
  <si>
    <t>98</t>
  </si>
  <si>
    <t>63</t>
  </si>
  <si>
    <t>57</t>
  </si>
  <si>
    <t>59</t>
  </si>
  <si>
    <t>61</t>
  </si>
  <si>
    <t>62</t>
  </si>
  <si>
    <t>90</t>
  </si>
  <si>
    <t>200</t>
  </si>
  <si>
    <t>66</t>
  </si>
  <si>
    <t>107-บ้านพักอาศัยตึกสามชั้น 3ชั้น</t>
  </si>
  <si>
    <t>68</t>
  </si>
  <si>
    <t>560</t>
  </si>
  <si>
    <t>76</t>
  </si>
  <si>
    <t>71</t>
  </si>
  <si>
    <t>91</t>
  </si>
  <si>
    <t>72</t>
  </si>
  <si>
    <t>303-ห้องแถวครึ่งตึกครึ่งไม้สองชั้น 1ชั้น</t>
  </si>
  <si>
    <t>73</t>
  </si>
  <si>
    <t>74</t>
  </si>
  <si>
    <t>303-ห้องแถวครึ่งตึกครึ่งไม้สองชั้น 2ชั้น</t>
  </si>
  <si>
    <t>77</t>
  </si>
  <si>
    <t>112</t>
  </si>
  <si>
    <t>81</t>
  </si>
  <si>
    <t>79</t>
  </si>
  <si>
    <t>82</t>
  </si>
  <si>
    <t>83</t>
  </si>
  <si>
    <t>85</t>
  </si>
  <si>
    <t>ส.ค.1</t>
  </si>
  <si>
    <t>86</t>
  </si>
  <si>
    <t>108</t>
  </si>
  <si>
    <t>27.7</t>
  </si>
  <si>
    <t>125</t>
  </si>
  <si>
    <t>หมู่ 2 ต.ประจันตคาม</t>
  </si>
  <si>
    <t>87</t>
  </si>
  <si>
    <t>512-สถานีบริการน้ำมันเชื้อเพลิง 1ชั้น</t>
  </si>
  <si>
    <t>350</t>
  </si>
  <si>
    <t>611-ลานคอนกรีต 1ชั้น</t>
  </si>
  <si>
    <t>512</t>
  </si>
  <si>
    <t>509-1-สำนักงาน ความสูงไม่เกิน 5 ชั้น 1ชั้น</t>
  </si>
  <si>
    <t>400</t>
  </si>
  <si>
    <t>153</t>
  </si>
  <si>
    <t>55.1</t>
  </si>
  <si>
    <t>โฉนด</t>
  </si>
  <si>
    <t>136</t>
  </si>
  <si>
    <t>161</t>
  </si>
  <si>
    <t>176</t>
  </si>
  <si>
    <t>92</t>
  </si>
  <si>
    <t>33.33</t>
  </si>
  <si>
    <t>33.34</t>
  </si>
  <si>
    <t>ชั้นที่ 3</t>
  </si>
  <si>
    <t>151</t>
  </si>
  <si>
    <t>177</t>
  </si>
  <si>
    <t>93</t>
  </si>
  <si>
    <t>509-1-สำนักงาน ความสูงไม่เกิน 5 ชั้น 3ชั้น</t>
  </si>
  <si>
    <t>900</t>
  </si>
  <si>
    <t>94</t>
  </si>
  <si>
    <t>288</t>
  </si>
  <si>
    <t>95</t>
  </si>
  <si>
    <t>97</t>
  </si>
  <si>
    <t>160</t>
  </si>
  <si>
    <t>300</t>
  </si>
  <si>
    <t>366</t>
  </si>
  <si>
    <t>509</t>
  </si>
  <si>
    <t>99</t>
  </si>
  <si>
    <t>510</t>
  </si>
  <si>
    <t>101</t>
  </si>
  <si>
    <t>128</t>
  </si>
  <si>
    <t>1243</t>
  </si>
  <si>
    <t>1244</t>
  </si>
  <si>
    <t>102</t>
  </si>
  <si>
    <t>1245</t>
  </si>
  <si>
    <t>1246</t>
  </si>
  <si>
    <t>1247</t>
  </si>
  <si>
    <t>1264</t>
  </si>
  <si>
    <t>103</t>
  </si>
  <si>
    <t>501-คลังสินค้า พื้นที่ไม่เกิน 300 ตารางเมตร 1ชั้น</t>
  </si>
  <si>
    <t>252</t>
  </si>
  <si>
    <t>1265</t>
  </si>
  <si>
    <t>104</t>
  </si>
  <si>
    <t>1505</t>
  </si>
  <si>
    <t>105</t>
  </si>
  <si>
    <t>2063</t>
  </si>
  <si>
    <t>2077</t>
  </si>
  <si>
    <t>118</t>
  </si>
  <si>
    <t>3867</t>
  </si>
  <si>
    <t>106</t>
  </si>
  <si>
    <t>180</t>
  </si>
  <si>
    <t>119</t>
  </si>
  <si>
    <t>3868</t>
  </si>
  <si>
    <t>107</t>
  </si>
  <si>
    <t>256</t>
  </si>
  <si>
    <t>124</t>
  </si>
  <si>
    <t>3873</t>
  </si>
  <si>
    <t>126</t>
  </si>
  <si>
    <t>3884</t>
  </si>
  <si>
    <t>109</t>
  </si>
  <si>
    <t>402-ตึกแถวสองชั้น 1ชั้น</t>
  </si>
  <si>
    <t>3901</t>
  </si>
  <si>
    <t>110</t>
  </si>
  <si>
    <t>101-บ้านพักอาศัยไม้ชั้นเดียว 2ชั้น</t>
  </si>
  <si>
    <t>3906</t>
  </si>
  <si>
    <t>111</t>
  </si>
  <si>
    <t>3917</t>
  </si>
  <si>
    <t>513-โรงงาน	 1ชั้น</t>
  </si>
  <si>
    <t>3918</t>
  </si>
  <si>
    <t>113</t>
  </si>
  <si>
    <t>506-1-โรงแรม ความสูงไม่เกิน 5 ชั้น 3ชั้น</t>
  </si>
  <si>
    <t>399.99</t>
  </si>
  <si>
    <t>3919</t>
  </si>
  <si>
    <t>114</t>
  </si>
  <si>
    <t>3922</t>
  </si>
  <si>
    <t>3930</t>
  </si>
  <si>
    <t>115</t>
  </si>
  <si>
    <t>3935</t>
  </si>
  <si>
    <t>116</t>
  </si>
  <si>
    <t>3936</t>
  </si>
  <si>
    <t>117</t>
  </si>
  <si>
    <t>3937</t>
  </si>
  <si>
    <t>3952</t>
  </si>
  <si>
    <t>3956</t>
  </si>
  <si>
    <t>3957</t>
  </si>
  <si>
    <t>3959</t>
  </si>
  <si>
    <t>3960</t>
  </si>
  <si>
    <t>3982</t>
  </si>
  <si>
    <t>121</t>
  </si>
  <si>
    <t>3986</t>
  </si>
  <si>
    <t>66.5</t>
  </si>
  <si>
    <t>122</t>
  </si>
  <si>
    <t>123</t>
  </si>
  <si>
    <t>3989</t>
  </si>
  <si>
    <t>37.6</t>
  </si>
  <si>
    <t>36.75</t>
  </si>
  <si>
    <t>3998</t>
  </si>
  <si>
    <t>4028</t>
  </si>
  <si>
    <t>4056</t>
  </si>
  <si>
    <t>62.4</t>
  </si>
  <si>
    <t>4057</t>
  </si>
  <si>
    <t>73.4</t>
  </si>
  <si>
    <t>4066</t>
  </si>
  <si>
    <t>127</t>
  </si>
  <si>
    <t>4073</t>
  </si>
  <si>
    <t>129</t>
  </si>
  <si>
    <t>130</t>
  </si>
  <si>
    <t>131</t>
  </si>
  <si>
    <t>132</t>
  </si>
  <si>
    <t>133</t>
  </si>
  <si>
    <t>4079</t>
  </si>
  <si>
    <t>22.9</t>
  </si>
  <si>
    <t>134</t>
  </si>
  <si>
    <t>540</t>
  </si>
  <si>
    <t>4081</t>
  </si>
  <si>
    <t>4141</t>
  </si>
  <si>
    <t>135</t>
  </si>
  <si>
    <t>4142</t>
  </si>
  <si>
    <t>4252</t>
  </si>
  <si>
    <t>4293</t>
  </si>
  <si>
    <t>58.8</t>
  </si>
  <si>
    <t>137</t>
  </si>
  <si>
    <t>4294</t>
  </si>
  <si>
    <t>43.1</t>
  </si>
  <si>
    <t>138</t>
  </si>
  <si>
    <t>401-ตึกแถวชั้นเดียว 2ชั้น</t>
  </si>
  <si>
    <t>4301</t>
  </si>
  <si>
    <t>82.7</t>
  </si>
  <si>
    <t>139</t>
  </si>
  <si>
    <t>4302</t>
  </si>
  <si>
    <t>28.8</t>
  </si>
  <si>
    <t>4303</t>
  </si>
  <si>
    <t>24.5</t>
  </si>
  <si>
    <t>141</t>
  </si>
  <si>
    <t>4304</t>
  </si>
  <si>
    <t>142</t>
  </si>
  <si>
    <t>224</t>
  </si>
  <si>
    <t>4488</t>
  </si>
  <si>
    <t>4305</t>
  </si>
  <si>
    <t>143</t>
  </si>
  <si>
    <t>4307</t>
  </si>
  <si>
    <t>39.3</t>
  </si>
  <si>
    <t>145</t>
  </si>
  <si>
    <t>4309</t>
  </si>
  <si>
    <t>4310</t>
  </si>
  <si>
    <t>57/1</t>
  </si>
  <si>
    <t>146</t>
  </si>
  <si>
    <t>147</t>
  </si>
  <si>
    <t>148</t>
  </si>
  <si>
    <t>149</t>
  </si>
  <si>
    <t>159</t>
  </si>
  <si>
    <t>5951</t>
  </si>
  <si>
    <t>209</t>
  </si>
  <si>
    <t>5999</t>
  </si>
  <si>
    <t>152</t>
  </si>
  <si>
    <t>6047</t>
  </si>
  <si>
    <t>163</t>
  </si>
  <si>
    <t>6051</t>
  </si>
  <si>
    <t>6055</t>
  </si>
  <si>
    <t>178</t>
  </si>
  <si>
    <t>6057</t>
  </si>
  <si>
    <t>164</t>
  </si>
  <si>
    <t>7141</t>
  </si>
  <si>
    <t>238</t>
  </si>
  <si>
    <t>8760</t>
  </si>
  <si>
    <t>76.6</t>
  </si>
  <si>
    <t>154</t>
  </si>
  <si>
    <t>155</t>
  </si>
  <si>
    <t>156</t>
  </si>
  <si>
    <t>157</t>
  </si>
  <si>
    <t>158</t>
  </si>
  <si>
    <t>8805</t>
  </si>
  <si>
    <t>8887</t>
  </si>
  <si>
    <t>244</t>
  </si>
  <si>
    <t>8932</t>
  </si>
  <si>
    <t>54.2</t>
  </si>
  <si>
    <t>523-ห้องน้ำรวม	 1ชั้น</t>
  </si>
  <si>
    <t>17.5</t>
  </si>
  <si>
    <t>648.7</t>
  </si>
  <si>
    <t>247</t>
  </si>
  <si>
    <t>8983</t>
  </si>
  <si>
    <t>15.2</t>
  </si>
  <si>
    <t>162</t>
  </si>
  <si>
    <t>248</t>
  </si>
  <si>
    <t>8984</t>
  </si>
  <si>
    <t>16.6</t>
  </si>
  <si>
    <t>272</t>
  </si>
  <si>
    <t>9142</t>
  </si>
  <si>
    <t>50.1</t>
  </si>
  <si>
    <t>269</t>
  </si>
  <si>
    <t>9192</t>
  </si>
  <si>
    <t>275</t>
  </si>
  <si>
    <t>9211</t>
  </si>
  <si>
    <t>282</t>
  </si>
  <si>
    <t>9212</t>
  </si>
  <si>
    <t>283</t>
  </si>
  <si>
    <t>9213</t>
  </si>
  <si>
    <t>294</t>
  </si>
  <si>
    <t>9243</t>
  </si>
  <si>
    <t>26.9</t>
  </si>
  <si>
    <t>165</t>
  </si>
  <si>
    <t>216</t>
  </si>
  <si>
    <t>298</t>
  </si>
  <si>
    <t>9258</t>
  </si>
  <si>
    <t>315</t>
  </si>
  <si>
    <t>9285</t>
  </si>
  <si>
    <t>58.1</t>
  </si>
  <si>
    <t>166</t>
  </si>
  <si>
    <t>320</t>
  </si>
  <si>
    <t>389</t>
  </si>
  <si>
    <t>10794</t>
  </si>
  <si>
    <t>390</t>
  </si>
  <si>
    <t>10795</t>
  </si>
  <si>
    <t>391</t>
  </si>
  <si>
    <t>10796</t>
  </si>
  <si>
    <t>416</t>
  </si>
  <si>
    <t>10808</t>
  </si>
  <si>
    <t>167</t>
  </si>
  <si>
    <t>340</t>
  </si>
  <si>
    <t>169</t>
  </si>
  <si>
    <t>511-2-อาคารพาณิชยกรรม ประเภทค้าปลีกค้าส่ง 1ชั้น</t>
  </si>
  <si>
    <t>1536</t>
  </si>
  <si>
    <t>418</t>
  </si>
  <si>
    <t>10809</t>
  </si>
  <si>
    <t>420</t>
  </si>
  <si>
    <t>10811</t>
  </si>
  <si>
    <t>421</t>
  </si>
  <si>
    <t>10812</t>
  </si>
  <si>
    <t>422</t>
  </si>
  <si>
    <t>10813</t>
  </si>
  <si>
    <t>424</t>
  </si>
  <si>
    <t>10815</t>
  </si>
  <si>
    <t>432</t>
  </si>
  <si>
    <t>10817</t>
  </si>
  <si>
    <t>433</t>
  </si>
  <si>
    <t>10818</t>
  </si>
  <si>
    <t>434</t>
  </si>
  <si>
    <t>10819</t>
  </si>
  <si>
    <t>435</t>
  </si>
  <si>
    <t>10820</t>
  </si>
  <si>
    <t>417</t>
  </si>
  <si>
    <t>11041</t>
  </si>
  <si>
    <t>427</t>
  </si>
  <si>
    <t>11042</t>
  </si>
  <si>
    <t>516</t>
  </si>
  <si>
    <t>11257</t>
  </si>
  <si>
    <t>171</t>
  </si>
  <si>
    <t>517</t>
  </si>
  <si>
    <t>11258</t>
  </si>
  <si>
    <t>172</t>
  </si>
  <si>
    <t>518</t>
  </si>
  <si>
    <t>11259</t>
  </si>
  <si>
    <t>173</t>
  </si>
  <si>
    <t>519</t>
  </si>
  <si>
    <t>11260</t>
  </si>
  <si>
    <t>174</t>
  </si>
  <si>
    <t>525</t>
  </si>
  <si>
    <t>11266</t>
  </si>
  <si>
    <t>526</t>
  </si>
  <si>
    <t>11267</t>
  </si>
  <si>
    <t>527</t>
  </si>
  <si>
    <t>11268</t>
  </si>
  <si>
    <t>528</t>
  </si>
  <si>
    <t>11269</t>
  </si>
  <si>
    <t>551</t>
  </si>
  <si>
    <t>11292</t>
  </si>
  <si>
    <t>556</t>
  </si>
  <si>
    <t>11297</t>
  </si>
  <si>
    <t>6.5</t>
  </si>
  <si>
    <t>505-สถานศึกษา 1ชั้น</t>
  </si>
  <si>
    <t>3222.7</t>
  </si>
  <si>
    <t>559</t>
  </si>
  <si>
    <t>11300</t>
  </si>
  <si>
    <t>11301</t>
  </si>
  <si>
    <t>179</t>
  </si>
  <si>
    <t>562</t>
  </si>
  <si>
    <t>11303</t>
  </si>
  <si>
    <t>569</t>
  </si>
  <si>
    <t>11310</t>
  </si>
  <si>
    <t>181</t>
  </si>
  <si>
    <t>581</t>
  </si>
  <si>
    <t>11321</t>
  </si>
  <si>
    <t>182</t>
  </si>
  <si>
    <t>583</t>
  </si>
  <si>
    <t>11323</t>
  </si>
  <si>
    <t>183</t>
  </si>
  <si>
    <t>425</t>
  </si>
  <si>
    <t>11475</t>
  </si>
  <si>
    <t>184</t>
  </si>
  <si>
    <t>688</t>
  </si>
  <si>
    <t>13160</t>
  </si>
  <si>
    <t>185</t>
  </si>
  <si>
    <t>689</t>
  </si>
  <si>
    <t>13161</t>
  </si>
  <si>
    <t>186</t>
  </si>
  <si>
    <t>690</t>
  </si>
  <si>
    <t>13162</t>
  </si>
  <si>
    <t>187</t>
  </si>
  <si>
    <t>2250</t>
  </si>
  <si>
    <t>13163</t>
  </si>
  <si>
    <t>188</t>
  </si>
  <si>
    <t>649</t>
  </si>
  <si>
    <t>13307</t>
  </si>
  <si>
    <t>189</t>
  </si>
  <si>
    <t>696</t>
  </si>
  <si>
    <t>13324</t>
  </si>
  <si>
    <t>319.2</t>
  </si>
  <si>
    <t>190</t>
  </si>
  <si>
    <t>698</t>
  </si>
  <si>
    <t>13326</t>
  </si>
  <si>
    <t>191</t>
  </si>
  <si>
    <t>13328</t>
  </si>
  <si>
    <t>701</t>
  </si>
  <si>
    <t>13329</t>
  </si>
  <si>
    <t>193</t>
  </si>
  <si>
    <t>703</t>
  </si>
  <si>
    <t>13331</t>
  </si>
  <si>
    <t>210</t>
  </si>
  <si>
    <t>194</t>
  </si>
  <si>
    <t>747</t>
  </si>
  <si>
    <t>13460</t>
  </si>
  <si>
    <t>195</t>
  </si>
  <si>
    <t>749</t>
  </si>
  <si>
    <t>13462</t>
  </si>
  <si>
    <t>196</t>
  </si>
  <si>
    <t>750</t>
  </si>
  <si>
    <t>13463</t>
  </si>
  <si>
    <t>197</t>
  </si>
  <si>
    <t>751</t>
  </si>
  <si>
    <t>13464</t>
  </si>
  <si>
    <t>600</t>
  </si>
  <si>
    <t>198</t>
  </si>
  <si>
    <t>755</t>
  </si>
  <si>
    <t>13468</t>
  </si>
  <si>
    <t>199</t>
  </si>
  <si>
    <t>757</t>
  </si>
  <si>
    <t>13470</t>
  </si>
  <si>
    <t>758</t>
  </si>
  <si>
    <t>13471</t>
  </si>
  <si>
    <t>201</t>
  </si>
  <si>
    <t>759</t>
  </si>
  <si>
    <t>13472</t>
  </si>
  <si>
    <t>202</t>
  </si>
  <si>
    <t>724</t>
  </si>
  <si>
    <t>13498</t>
  </si>
  <si>
    <t>203</t>
  </si>
  <si>
    <t>679</t>
  </si>
  <si>
    <t>13509</t>
  </si>
  <si>
    <t>204</t>
  </si>
  <si>
    <t>773</t>
  </si>
  <si>
    <t>13556</t>
  </si>
  <si>
    <t>403-ตึกแถวสองชั้นครึ่ง 3ชั้น</t>
  </si>
  <si>
    <t>205</t>
  </si>
  <si>
    <t>778</t>
  </si>
  <si>
    <t>13561</t>
  </si>
  <si>
    <t>206</t>
  </si>
  <si>
    <t>779</t>
  </si>
  <si>
    <t>13562</t>
  </si>
  <si>
    <t>207</t>
  </si>
  <si>
    <t>832</t>
  </si>
  <si>
    <t>13716</t>
  </si>
  <si>
    <t>208</t>
  </si>
  <si>
    <t>828</t>
  </si>
  <si>
    <t>13717</t>
  </si>
  <si>
    <t>403-ตึกแถวสองชั้นครึ่ง 2ชั้น</t>
  </si>
  <si>
    <t>829</t>
  </si>
  <si>
    <t>13718</t>
  </si>
  <si>
    <t>830</t>
  </si>
  <si>
    <t>13719</t>
  </si>
  <si>
    <t>211</t>
  </si>
  <si>
    <t>831</t>
  </si>
  <si>
    <t>13720</t>
  </si>
  <si>
    <t>212</t>
  </si>
  <si>
    <t>833</t>
  </si>
  <si>
    <t>13721</t>
  </si>
  <si>
    <t>29.3</t>
  </si>
  <si>
    <t>213</t>
  </si>
  <si>
    <t>834</t>
  </si>
  <si>
    <t>13722</t>
  </si>
  <si>
    <t>27.4</t>
  </si>
  <si>
    <t>214</t>
  </si>
  <si>
    <t>840</t>
  </si>
  <si>
    <t>13728</t>
  </si>
  <si>
    <t>215</t>
  </si>
  <si>
    <t>841</t>
  </si>
  <si>
    <t>13729</t>
  </si>
  <si>
    <t>27.6</t>
  </si>
  <si>
    <t>202-บ้านแถว (ทาวน์เฮาส์) สองชั้น 1ชั้น</t>
  </si>
  <si>
    <t>846</t>
  </si>
  <si>
    <t>13734</t>
  </si>
  <si>
    <t>18.06</t>
  </si>
  <si>
    <t>217</t>
  </si>
  <si>
    <t>852</t>
  </si>
  <si>
    <t>13740</t>
  </si>
  <si>
    <t>218</t>
  </si>
  <si>
    <t>865</t>
  </si>
  <si>
    <t>13892</t>
  </si>
  <si>
    <t>219</t>
  </si>
  <si>
    <t>866</t>
  </si>
  <si>
    <t>13893</t>
  </si>
  <si>
    <t>220</t>
  </si>
  <si>
    <t>867</t>
  </si>
  <si>
    <t>13894</t>
  </si>
  <si>
    <t>221</t>
  </si>
  <si>
    <t>868</t>
  </si>
  <si>
    <t>13895</t>
  </si>
  <si>
    <t>222</t>
  </si>
  <si>
    <t>869</t>
  </si>
  <si>
    <t>13896</t>
  </si>
  <si>
    <t>223</t>
  </si>
  <si>
    <t>871</t>
  </si>
  <si>
    <t>13898</t>
  </si>
  <si>
    <t>872</t>
  </si>
  <si>
    <t>13899</t>
  </si>
  <si>
    <t>225</t>
  </si>
  <si>
    <t>762</t>
  </si>
  <si>
    <t>13947</t>
  </si>
  <si>
    <t>226</t>
  </si>
  <si>
    <t>763</t>
  </si>
  <si>
    <t>13948</t>
  </si>
  <si>
    <t>227</t>
  </si>
  <si>
    <t>883</t>
  </si>
  <si>
    <t>14076</t>
  </si>
  <si>
    <t>228</t>
  </si>
  <si>
    <t>888</t>
  </si>
  <si>
    <t>14081</t>
  </si>
  <si>
    <t>229</t>
  </si>
  <si>
    <t>889</t>
  </si>
  <si>
    <t>14082</t>
  </si>
  <si>
    <t>230</t>
  </si>
  <si>
    <t>769</t>
  </si>
  <si>
    <t>14148</t>
  </si>
  <si>
    <t>231</t>
  </si>
  <si>
    <t>892</t>
  </si>
  <si>
    <t>14176</t>
  </si>
  <si>
    <t>232</t>
  </si>
  <si>
    <t>947</t>
  </si>
  <si>
    <t>14197</t>
  </si>
  <si>
    <t>233</t>
  </si>
  <si>
    <t>948</t>
  </si>
  <si>
    <t>14198</t>
  </si>
  <si>
    <t>234</t>
  </si>
  <si>
    <t>936</t>
  </si>
  <si>
    <t>14199</t>
  </si>
  <si>
    <t>235</t>
  </si>
  <si>
    <t>937</t>
  </si>
  <si>
    <t>14200</t>
  </si>
  <si>
    <t>236</t>
  </si>
  <si>
    <t>959</t>
  </si>
  <si>
    <t>14209</t>
  </si>
  <si>
    <t>237</t>
  </si>
  <si>
    <t>858</t>
  </si>
  <si>
    <t>14223</t>
  </si>
  <si>
    <t>880</t>
  </si>
  <si>
    <t>14231</t>
  </si>
  <si>
    <t>239</t>
  </si>
  <si>
    <t>890</t>
  </si>
  <si>
    <t>14232</t>
  </si>
  <si>
    <t>975</t>
  </si>
  <si>
    <t>14320</t>
  </si>
  <si>
    <t>241</t>
  </si>
  <si>
    <t>881</t>
  </si>
  <si>
    <t>14332</t>
  </si>
  <si>
    <t>242</t>
  </si>
  <si>
    <t>882</t>
  </si>
  <si>
    <t>14333</t>
  </si>
  <si>
    <t>243</t>
  </si>
  <si>
    <t>976</t>
  </si>
  <si>
    <t>14411</t>
  </si>
  <si>
    <t>990</t>
  </si>
  <si>
    <t>14492</t>
  </si>
  <si>
    <t>245</t>
  </si>
  <si>
    <t>992</t>
  </si>
  <si>
    <t>14494</t>
  </si>
  <si>
    <t>246</t>
  </si>
  <si>
    <t>993</t>
  </si>
  <si>
    <t>14495</t>
  </si>
  <si>
    <t>1050</t>
  </si>
  <si>
    <t>14779</t>
  </si>
  <si>
    <t>1607</t>
  </si>
  <si>
    <t>14822</t>
  </si>
  <si>
    <t>7.2</t>
  </si>
  <si>
    <t>249</t>
  </si>
  <si>
    <t>1609</t>
  </si>
  <si>
    <t>14824</t>
  </si>
  <si>
    <t>14.7</t>
  </si>
  <si>
    <t>250</t>
  </si>
  <si>
    <t>1077</t>
  </si>
  <si>
    <t>14837</t>
  </si>
  <si>
    <t>251</t>
  </si>
  <si>
    <t>1065</t>
  </si>
  <si>
    <t>14880</t>
  </si>
  <si>
    <t>1116</t>
  </si>
  <si>
    <t>15001</t>
  </si>
  <si>
    <t>253</t>
  </si>
  <si>
    <t>1042</t>
  </si>
  <si>
    <t>15066</t>
  </si>
  <si>
    <t>105-บ้านพักอาศัยตึกสองชั้น 1ชั้น</t>
  </si>
  <si>
    <t>254</t>
  </si>
  <si>
    <t>1143</t>
  </si>
  <si>
    <t>15074</t>
  </si>
  <si>
    <t>255</t>
  </si>
  <si>
    <t>1126</t>
  </si>
  <si>
    <t>15408</t>
  </si>
  <si>
    <t>1128</t>
  </si>
  <si>
    <t>15410</t>
  </si>
  <si>
    <t>257</t>
  </si>
  <si>
    <t>1130</t>
  </si>
  <si>
    <t>15412</t>
  </si>
  <si>
    <t>258</t>
  </si>
  <si>
    <t>1070</t>
  </si>
  <si>
    <t>15441</t>
  </si>
  <si>
    <t>259</t>
  </si>
  <si>
    <t>1083</t>
  </si>
  <si>
    <t>15489</t>
  </si>
  <si>
    <t>260</t>
  </si>
  <si>
    <t>962</t>
  </si>
  <si>
    <t>15670</t>
  </si>
  <si>
    <t>261</t>
  </si>
  <si>
    <t>963</t>
  </si>
  <si>
    <t>15671</t>
  </si>
  <si>
    <t>262</t>
  </si>
  <si>
    <t>964</t>
  </si>
  <si>
    <t>15672</t>
  </si>
  <si>
    <t>263</t>
  </si>
  <si>
    <t>965</t>
  </si>
  <si>
    <t>15673</t>
  </si>
  <si>
    <t>264</t>
  </si>
  <si>
    <t>1121</t>
  </si>
  <si>
    <t>15696</t>
  </si>
  <si>
    <t>265</t>
  </si>
  <si>
    <t>1213</t>
  </si>
  <si>
    <t>15989</t>
  </si>
  <si>
    <t>266</t>
  </si>
  <si>
    <t>1194</t>
  </si>
  <si>
    <t>16044</t>
  </si>
  <si>
    <t>267</t>
  </si>
  <si>
    <t>1195</t>
  </si>
  <si>
    <t>16045</t>
  </si>
  <si>
    <t>268</t>
  </si>
  <si>
    <t>1196</t>
  </si>
  <si>
    <t>16046</t>
  </si>
  <si>
    <t>16189</t>
  </si>
  <si>
    <t>270</t>
  </si>
  <si>
    <t>1278</t>
  </si>
  <si>
    <t>16424</t>
  </si>
  <si>
    <t>271</t>
  </si>
  <si>
    <t>1289</t>
  </si>
  <si>
    <t>16458</t>
  </si>
  <si>
    <t>1295</t>
  </si>
  <si>
    <t>16543</t>
  </si>
  <si>
    <t>273</t>
  </si>
  <si>
    <t>1337</t>
  </si>
  <si>
    <t>16767</t>
  </si>
  <si>
    <t>321.03</t>
  </si>
  <si>
    <t>274</t>
  </si>
  <si>
    <t>1342</t>
  </si>
  <si>
    <t>16823</t>
  </si>
  <si>
    <t>4.48</t>
  </si>
  <si>
    <t>601-รั้วคอนกรีด 1ชั้น</t>
  </si>
  <si>
    <t>299</t>
  </si>
  <si>
    <t>1346</t>
  </si>
  <si>
    <t>16827</t>
  </si>
  <si>
    <t>672</t>
  </si>
  <si>
    <t>608-สระว่ายน้ำ 1ชั้น</t>
  </si>
  <si>
    <t>276</t>
  </si>
  <si>
    <t>1347</t>
  </si>
  <si>
    <t>16828</t>
  </si>
  <si>
    <t>277</t>
  </si>
  <si>
    <t>1348</t>
  </si>
  <si>
    <t>16829</t>
  </si>
  <si>
    <t>278</t>
  </si>
  <si>
    <t>1349</t>
  </si>
  <si>
    <t>16830</t>
  </si>
  <si>
    <t>279</t>
  </si>
  <si>
    <t>1350</t>
  </si>
  <si>
    <t>16831</t>
  </si>
  <si>
    <t>280</t>
  </si>
  <si>
    <t>1352</t>
  </si>
  <si>
    <t>16833</t>
  </si>
  <si>
    <t>281</t>
  </si>
  <si>
    <t>1353</t>
  </si>
  <si>
    <t>16834</t>
  </si>
  <si>
    <t>510-ภัตตาคาร 1ชั้น</t>
  </si>
  <si>
    <t>1354</t>
  </si>
  <si>
    <t>16835</t>
  </si>
  <si>
    <t>1355</t>
  </si>
  <si>
    <t>16836</t>
  </si>
  <si>
    <t>284</t>
  </si>
  <si>
    <t>1356</t>
  </si>
  <si>
    <t>16837</t>
  </si>
  <si>
    <t>285</t>
  </si>
  <si>
    <t>1357</t>
  </si>
  <si>
    <t>16838</t>
  </si>
  <si>
    <t>286</t>
  </si>
  <si>
    <t>1358</t>
  </si>
  <si>
    <t>16839</t>
  </si>
  <si>
    <t>287</t>
  </si>
  <si>
    <t>1333</t>
  </si>
  <si>
    <t>16889</t>
  </si>
  <si>
    <t>1225</t>
  </si>
  <si>
    <t>16897</t>
  </si>
  <si>
    <t>450</t>
  </si>
  <si>
    <t>289</t>
  </si>
  <si>
    <t>1226</t>
  </si>
  <si>
    <t>16898</t>
  </si>
  <si>
    <t>290</t>
  </si>
  <si>
    <t>1383</t>
  </si>
  <si>
    <t>16901</t>
  </si>
  <si>
    <t>291</t>
  </si>
  <si>
    <t>1384</t>
  </si>
  <si>
    <t>16902</t>
  </si>
  <si>
    <t>292</t>
  </si>
  <si>
    <t>1385</t>
  </si>
  <si>
    <t>16903</t>
  </si>
  <si>
    <t>293</t>
  </si>
  <si>
    <t>1375</t>
  </si>
  <si>
    <t>16915</t>
  </si>
  <si>
    <t>23.2</t>
  </si>
  <si>
    <t>1376</t>
  </si>
  <si>
    <t>16916</t>
  </si>
  <si>
    <t>295</t>
  </si>
  <si>
    <t>1364</t>
  </si>
  <si>
    <t>16953</t>
  </si>
  <si>
    <t>103-บ้านพักอาศัยตึกชั้นเดียว 2ชั้น</t>
  </si>
  <si>
    <t>296</t>
  </si>
  <si>
    <t>805</t>
  </si>
  <si>
    <t>18550</t>
  </si>
  <si>
    <t>297</t>
  </si>
  <si>
    <t>806</t>
  </si>
  <si>
    <t>18551</t>
  </si>
  <si>
    <t>807</t>
  </si>
  <si>
    <t>18552</t>
  </si>
  <si>
    <t>808</t>
  </si>
  <si>
    <t>18553</t>
  </si>
  <si>
    <t>1395</t>
  </si>
  <si>
    <t>18554</t>
  </si>
  <si>
    <t>301</t>
  </si>
  <si>
    <t>1418</t>
  </si>
  <si>
    <t>18624</t>
  </si>
  <si>
    <t>302</t>
  </si>
  <si>
    <t>1419</t>
  </si>
  <si>
    <t>18625</t>
  </si>
  <si>
    <t>303</t>
  </si>
  <si>
    <t>1420</t>
  </si>
  <si>
    <t>18626</t>
  </si>
  <si>
    <t>304</t>
  </si>
  <si>
    <t>1451</t>
  </si>
  <si>
    <t>18646</t>
  </si>
  <si>
    <t>305</t>
  </si>
  <si>
    <t>1452</t>
  </si>
  <si>
    <t>18647</t>
  </si>
  <si>
    <t>306</t>
  </si>
  <si>
    <t>1453</t>
  </si>
  <si>
    <t>18648</t>
  </si>
  <si>
    <t>307</t>
  </si>
  <si>
    <t>1454</t>
  </si>
  <si>
    <t>18649</t>
  </si>
  <si>
    <t>308</t>
  </si>
  <si>
    <t>1455</t>
  </si>
  <si>
    <t>18650</t>
  </si>
  <si>
    <t>309</t>
  </si>
  <si>
    <t>1457</t>
  </si>
  <si>
    <t>18652</t>
  </si>
  <si>
    <t>310</t>
  </si>
  <si>
    <t>1458</t>
  </si>
  <si>
    <t>18653</t>
  </si>
  <si>
    <t>311</t>
  </si>
  <si>
    <t>1459</t>
  </si>
  <si>
    <t>18654</t>
  </si>
  <si>
    <t>312</t>
  </si>
  <si>
    <t>1460</t>
  </si>
  <si>
    <t>18655</t>
  </si>
  <si>
    <t>313</t>
  </si>
  <si>
    <t>1461</t>
  </si>
  <si>
    <t>18656</t>
  </si>
  <si>
    <t>314</t>
  </si>
  <si>
    <t>1462</t>
  </si>
  <si>
    <t>18657</t>
  </si>
  <si>
    <t>1463</t>
  </si>
  <si>
    <t>18658</t>
  </si>
  <si>
    <t>316</t>
  </si>
  <si>
    <t>1465</t>
  </si>
  <si>
    <t>18660</t>
  </si>
  <si>
    <t>317</t>
  </si>
  <si>
    <t>1466</t>
  </si>
  <si>
    <t>18661</t>
  </si>
  <si>
    <t>318</t>
  </si>
  <si>
    <t>1467</t>
  </si>
  <si>
    <t>18662</t>
  </si>
  <si>
    <t>319</t>
  </si>
  <si>
    <t>1468</t>
  </si>
  <si>
    <t>18663</t>
  </si>
  <si>
    <t>1470</t>
  </si>
  <si>
    <t>18665</t>
  </si>
  <si>
    <t>321</t>
  </si>
  <si>
    <t>1471</t>
  </si>
  <si>
    <t>18666</t>
  </si>
  <si>
    <t>322</t>
  </si>
  <si>
    <t>1472</t>
  </si>
  <si>
    <t>18667</t>
  </si>
  <si>
    <t>323</t>
  </si>
  <si>
    <t>1473</t>
  </si>
  <si>
    <t>18668</t>
  </si>
  <si>
    <t>324</t>
  </si>
  <si>
    <t>1474</t>
  </si>
  <si>
    <t>18669</t>
  </si>
  <si>
    <t>325</t>
  </si>
  <si>
    <t>1475</t>
  </si>
  <si>
    <t>18670</t>
  </si>
  <si>
    <t>326</t>
  </si>
  <si>
    <t>1498</t>
  </si>
  <si>
    <t>18932</t>
  </si>
  <si>
    <t>500</t>
  </si>
  <si>
    <t>82.5</t>
  </si>
  <si>
    <t>327</t>
  </si>
  <si>
    <t>1503</t>
  </si>
  <si>
    <t>18934</t>
  </si>
  <si>
    <t>19.05</t>
  </si>
  <si>
    <t>328</t>
  </si>
  <si>
    <t>1504</t>
  </si>
  <si>
    <t>18935</t>
  </si>
  <si>
    <t>18.05</t>
  </si>
  <si>
    <t>329</t>
  </si>
  <si>
    <t>18936</t>
  </si>
  <si>
    <t>19.5</t>
  </si>
  <si>
    <t>330</t>
  </si>
  <si>
    <t>1507</t>
  </si>
  <si>
    <t>18938</t>
  </si>
  <si>
    <t>18.8</t>
  </si>
  <si>
    <t>331</t>
  </si>
  <si>
    <t>1509</t>
  </si>
  <si>
    <t>18940</t>
  </si>
  <si>
    <t>43.7</t>
  </si>
  <si>
    <t>332</t>
  </si>
  <si>
    <t>1493</t>
  </si>
  <si>
    <t>19000</t>
  </si>
  <si>
    <t>333</t>
  </si>
  <si>
    <t>1535</t>
  </si>
  <si>
    <t>21205</t>
  </si>
  <si>
    <t>334</t>
  </si>
  <si>
    <t>21206</t>
  </si>
  <si>
    <t>335</t>
  </si>
  <si>
    <t>1564</t>
  </si>
  <si>
    <t>28243</t>
  </si>
  <si>
    <t>336</t>
  </si>
  <si>
    <t>1565</t>
  </si>
  <si>
    <t>28244</t>
  </si>
  <si>
    <t>337</t>
  </si>
  <si>
    <t>1889</t>
  </si>
  <si>
    <t>30612</t>
  </si>
  <si>
    <t>338</t>
  </si>
  <si>
    <t>1890</t>
  </si>
  <si>
    <t>30613</t>
  </si>
  <si>
    <t>339</t>
  </si>
  <si>
    <t>2404</t>
  </si>
  <si>
    <t>31826</t>
  </si>
  <si>
    <t>2411</t>
  </si>
  <si>
    <t>31862</t>
  </si>
  <si>
    <t>341</t>
  </si>
  <si>
    <t>2412</t>
  </si>
  <si>
    <t>31863</t>
  </si>
  <si>
    <t>342</t>
  </si>
  <si>
    <t>2413</t>
  </si>
  <si>
    <t>31864</t>
  </si>
  <si>
    <t>343</t>
  </si>
  <si>
    <t>2718</t>
  </si>
  <si>
    <t>31905</t>
  </si>
  <si>
    <t>344</t>
  </si>
  <si>
    <t>2717</t>
  </si>
  <si>
    <t>31916</t>
  </si>
  <si>
    <t>345</t>
  </si>
  <si>
    <t>2627</t>
  </si>
  <si>
    <t>32241</t>
  </si>
  <si>
    <t>346</t>
  </si>
  <si>
    <t>2628</t>
  </si>
  <si>
    <t>32242</t>
  </si>
  <si>
    <t>347</t>
  </si>
  <si>
    <t>2629</t>
  </si>
  <si>
    <t>32243</t>
  </si>
  <si>
    <t>348</t>
  </si>
  <si>
    <t>2632</t>
  </si>
  <si>
    <t>32246</t>
  </si>
  <si>
    <t>349</t>
  </si>
  <si>
    <t>2643</t>
  </si>
  <si>
    <t>32317</t>
  </si>
  <si>
    <t>2644</t>
  </si>
  <si>
    <t>32318</t>
  </si>
  <si>
    <t>351</t>
  </si>
  <si>
    <t>2645</t>
  </si>
  <si>
    <t>32319</t>
  </si>
  <si>
    <t>352</t>
  </si>
  <si>
    <t>2646</t>
  </si>
  <si>
    <t>32320</t>
  </si>
  <si>
    <t>353</t>
  </si>
  <si>
    <t>2647</t>
  </si>
  <si>
    <t>32321</t>
  </si>
  <si>
    <t>354</t>
  </si>
  <si>
    <t>2648</t>
  </si>
  <si>
    <t>32322</t>
  </si>
  <si>
    <t>355</t>
  </si>
  <si>
    <t>2650</t>
  </si>
  <si>
    <t>32324</t>
  </si>
  <si>
    <t>356</t>
  </si>
  <si>
    <t>2661</t>
  </si>
  <si>
    <t>32350</t>
  </si>
  <si>
    <t>87.5</t>
  </si>
  <si>
    <t>357</t>
  </si>
  <si>
    <t>2662</t>
  </si>
  <si>
    <t>32351</t>
  </si>
  <si>
    <t>375</t>
  </si>
  <si>
    <t>358</t>
  </si>
  <si>
    <t>2668</t>
  </si>
  <si>
    <t>32357</t>
  </si>
  <si>
    <t>359</t>
  </si>
  <si>
    <t>2669</t>
  </si>
  <si>
    <t>32358</t>
  </si>
  <si>
    <t>360</t>
  </si>
  <si>
    <t>2673</t>
  </si>
  <si>
    <t>32362</t>
  </si>
  <si>
    <t>137.5</t>
  </si>
  <si>
    <t>361</t>
  </si>
  <si>
    <t>2678</t>
  </si>
  <si>
    <t>32367</t>
  </si>
  <si>
    <t>362</t>
  </si>
  <si>
    <t>2690</t>
  </si>
  <si>
    <t>32379</t>
  </si>
  <si>
    <t>363</t>
  </si>
  <si>
    <t>2691</t>
  </si>
  <si>
    <t>32380</t>
  </si>
  <si>
    <t>364</t>
  </si>
  <si>
    <t>2692</t>
  </si>
  <si>
    <t>32381</t>
  </si>
  <si>
    <t>365</t>
  </si>
  <si>
    <t>2693</t>
  </si>
  <si>
    <t>32382</t>
  </si>
  <si>
    <t>2695</t>
  </si>
  <si>
    <t>32384</t>
  </si>
  <si>
    <t>367</t>
  </si>
  <si>
    <t>2697</t>
  </si>
  <si>
    <t>32386</t>
  </si>
  <si>
    <t>368</t>
  </si>
  <si>
    <t>2703</t>
  </si>
  <si>
    <t>32392</t>
  </si>
  <si>
    <t>369</t>
  </si>
  <si>
    <t>2704</t>
  </si>
  <si>
    <t>32393</t>
  </si>
  <si>
    <t>370</t>
  </si>
  <si>
    <t>2706</t>
  </si>
  <si>
    <t>32395</t>
  </si>
  <si>
    <t>371</t>
  </si>
  <si>
    <t>2708</t>
  </si>
  <si>
    <t>32397</t>
  </si>
  <si>
    <t>372</t>
  </si>
  <si>
    <t>2711</t>
  </si>
  <si>
    <t>32400</t>
  </si>
  <si>
    <t>373</t>
  </si>
  <si>
    <t>2714</t>
  </si>
  <si>
    <t>32403</t>
  </si>
  <si>
    <t>374</t>
  </si>
  <si>
    <t>2731</t>
  </si>
  <si>
    <t>32543</t>
  </si>
  <si>
    <t>2734</t>
  </si>
  <si>
    <t>32546</t>
  </si>
  <si>
    <t>376</t>
  </si>
  <si>
    <t>2736</t>
  </si>
  <si>
    <t>32548</t>
  </si>
  <si>
    <t>377</t>
  </si>
  <si>
    <t>2738</t>
  </si>
  <si>
    <t>32550</t>
  </si>
  <si>
    <t>378</t>
  </si>
  <si>
    <t>2740</t>
  </si>
  <si>
    <t>32552</t>
  </si>
  <si>
    <t>379</t>
  </si>
  <si>
    <t>2742</t>
  </si>
  <si>
    <t>32554</t>
  </si>
  <si>
    <t>380</t>
  </si>
  <si>
    <t>2743</t>
  </si>
  <si>
    <t>32555</t>
  </si>
  <si>
    <t>381</t>
  </si>
  <si>
    <t>2744</t>
  </si>
  <si>
    <t>32556</t>
  </si>
  <si>
    <t>382</t>
  </si>
  <si>
    <t>2746</t>
  </si>
  <si>
    <t>32558</t>
  </si>
  <si>
    <t>383</t>
  </si>
  <si>
    <t>2747</t>
  </si>
  <si>
    <t>32559</t>
  </si>
  <si>
    <t>960</t>
  </si>
  <si>
    <t>2748</t>
  </si>
  <si>
    <t>32560</t>
  </si>
  <si>
    <t>385</t>
  </si>
  <si>
    <t>2749</t>
  </si>
  <si>
    <t>32561</t>
  </si>
  <si>
    <t>386</t>
  </si>
  <si>
    <t>2750</t>
  </si>
  <si>
    <t>32562</t>
  </si>
  <si>
    <t>387</t>
  </si>
  <si>
    <t>2751</t>
  </si>
  <si>
    <t>32563</t>
  </si>
  <si>
    <t>388</t>
  </si>
  <si>
    <t>2752</t>
  </si>
  <si>
    <t>32564</t>
  </si>
  <si>
    <t>2753</t>
  </si>
  <si>
    <t>32565</t>
  </si>
  <si>
    <t>2754</t>
  </si>
  <si>
    <t>32566</t>
  </si>
  <si>
    <t>2755</t>
  </si>
  <si>
    <t>32567</t>
  </si>
  <si>
    <t>392</t>
  </si>
  <si>
    <t>2756</t>
  </si>
  <si>
    <t>32568</t>
  </si>
  <si>
    <t>393</t>
  </si>
  <si>
    <t>2757</t>
  </si>
  <si>
    <t>32569</t>
  </si>
  <si>
    <t>394</t>
  </si>
  <si>
    <t>2758</t>
  </si>
  <si>
    <t>32570</t>
  </si>
  <si>
    <t>1984.5</t>
  </si>
  <si>
    <t>395</t>
  </si>
  <si>
    <t>2759</t>
  </si>
  <si>
    <t>32571</t>
  </si>
  <si>
    <t>396</t>
  </si>
  <si>
    <t>2766</t>
  </si>
  <si>
    <t>32578</t>
  </si>
  <si>
    <t>397</t>
  </si>
  <si>
    <t>2767</t>
  </si>
  <si>
    <t>32579</t>
  </si>
  <si>
    <t>398</t>
  </si>
  <si>
    <t>2770</t>
  </si>
  <si>
    <t>32582</t>
  </si>
  <si>
    <t>399</t>
  </si>
  <si>
    <t>2771</t>
  </si>
  <si>
    <t>32583</t>
  </si>
  <si>
    <t>2780</t>
  </si>
  <si>
    <t>32592</t>
  </si>
  <si>
    <t>401</t>
  </si>
  <si>
    <t>2781</t>
  </si>
  <si>
    <t>32593</t>
  </si>
  <si>
    <t>402</t>
  </si>
  <si>
    <t>2782</t>
  </si>
  <si>
    <t>32594</t>
  </si>
  <si>
    <t>403</t>
  </si>
  <si>
    <t>2783</t>
  </si>
  <si>
    <t>32595</t>
  </si>
  <si>
    <t>404</t>
  </si>
  <si>
    <t>2784</t>
  </si>
  <si>
    <t>32596</t>
  </si>
  <si>
    <t>405</t>
  </si>
  <si>
    <t>2786</t>
  </si>
  <si>
    <t>32598</t>
  </si>
  <si>
    <t>70.2</t>
  </si>
  <si>
    <t>406</t>
  </si>
  <si>
    <t>2787</t>
  </si>
  <si>
    <t>32599</t>
  </si>
  <si>
    <t>407</t>
  </si>
  <si>
    <t>2788</t>
  </si>
  <si>
    <t>32600</t>
  </si>
  <si>
    <t>408</t>
  </si>
  <si>
    <t>2789</t>
  </si>
  <si>
    <t>32601</t>
  </si>
  <si>
    <t>409</t>
  </si>
  <si>
    <t>2790</t>
  </si>
  <si>
    <t>32602</t>
  </si>
  <si>
    <t>410</t>
  </si>
  <si>
    <t>2791</t>
  </si>
  <si>
    <t>32603</t>
  </si>
  <si>
    <t>411</t>
  </si>
  <si>
    <t>2792</t>
  </si>
  <si>
    <t>32604</t>
  </si>
  <si>
    <t>412</t>
  </si>
  <si>
    <t>2793</t>
  </si>
  <si>
    <t>32605</t>
  </si>
  <si>
    <t>413</t>
  </si>
  <si>
    <t>2817</t>
  </si>
  <si>
    <t>32649</t>
  </si>
  <si>
    <t>414</t>
  </si>
  <si>
    <t>2821</t>
  </si>
  <si>
    <t>32653</t>
  </si>
  <si>
    <t>415</t>
  </si>
  <si>
    <t>3129</t>
  </si>
  <si>
    <t>32655</t>
  </si>
  <si>
    <t>2826</t>
  </si>
  <si>
    <t>32658</t>
  </si>
  <si>
    <t>2835</t>
  </si>
  <si>
    <t>32667</t>
  </si>
  <si>
    <t>2841</t>
  </si>
  <si>
    <t>32673</t>
  </si>
  <si>
    <t>419</t>
  </si>
  <si>
    <t>2842</t>
  </si>
  <si>
    <t>32674</t>
  </si>
  <si>
    <t>2843</t>
  </si>
  <si>
    <t>32675</t>
  </si>
  <si>
    <t>2844</t>
  </si>
  <si>
    <t>32676</t>
  </si>
  <si>
    <t>2845</t>
  </si>
  <si>
    <t>32677</t>
  </si>
  <si>
    <t>423</t>
  </si>
  <si>
    <t>2846</t>
  </si>
  <si>
    <t>32678</t>
  </si>
  <si>
    <t>2848</t>
  </si>
  <si>
    <t>32680</t>
  </si>
  <si>
    <t>2840</t>
  </si>
  <si>
    <t>32762</t>
  </si>
  <si>
    <t>426</t>
  </si>
  <si>
    <t>2852</t>
  </si>
  <si>
    <t>33003</t>
  </si>
  <si>
    <t>102-บ้านพักอาศัยไม้ชั้นเดียวใต้ถุนสูง 1ชั้น</t>
  </si>
  <si>
    <t>2855</t>
  </si>
  <si>
    <t>33006</t>
  </si>
  <si>
    <t>428</t>
  </si>
  <si>
    <t>2864</t>
  </si>
  <si>
    <t>33015</t>
  </si>
  <si>
    <t>429</t>
  </si>
  <si>
    <t>2865</t>
  </si>
  <si>
    <t>33016</t>
  </si>
  <si>
    <t>430</t>
  </si>
  <si>
    <t>2867</t>
  </si>
  <si>
    <t>33018</t>
  </si>
  <si>
    <t>431</t>
  </si>
  <si>
    <t>2868</t>
  </si>
  <si>
    <t>33019</t>
  </si>
  <si>
    <t>2877</t>
  </si>
  <si>
    <t>33028</t>
  </si>
  <si>
    <t>2878</t>
  </si>
  <si>
    <t>33029</t>
  </si>
  <si>
    <t>2884</t>
  </si>
  <si>
    <t>33035</t>
  </si>
  <si>
    <t>2885</t>
  </si>
  <si>
    <t>33036</t>
  </si>
  <si>
    <t>86.7</t>
  </si>
  <si>
    <t>436</t>
  </si>
  <si>
    <t>2887</t>
  </si>
  <si>
    <t>33038</t>
  </si>
  <si>
    <t>437</t>
  </si>
  <si>
    <t>2893</t>
  </si>
  <si>
    <t>33044</t>
  </si>
  <si>
    <t>438</t>
  </si>
  <si>
    <t>2900</t>
  </si>
  <si>
    <t>33051</t>
  </si>
  <si>
    <t>439</t>
  </si>
  <si>
    <t>2901</t>
  </si>
  <si>
    <t>33052</t>
  </si>
  <si>
    <t>440</t>
  </si>
  <si>
    <t>2902</t>
  </si>
  <si>
    <t>33053</t>
  </si>
  <si>
    <t>441</t>
  </si>
  <si>
    <t>2907</t>
  </si>
  <si>
    <t>33058</t>
  </si>
  <si>
    <t>442</t>
  </si>
  <si>
    <t>2908</t>
  </si>
  <si>
    <t>33059</t>
  </si>
  <si>
    <t>67.5</t>
  </si>
  <si>
    <t>443</t>
  </si>
  <si>
    <t>2911</t>
  </si>
  <si>
    <t>33060</t>
  </si>
  <si>
    <t>444</t>
  </si>
  <si>
    <t>2910</t>
  </si>
  <si>
    <t>33061</t>
  </si>
  <si>
    <t>445</t>
  </si>
  <si>
    <t>33062</t>
  </si>
  <si>
    <t>446</t>
  </si>
  <si>
    <t>2916</t>
  </si>
  <si>
    <t>33067</t>
  </si>
  <si>
    <t>447</t>
  </si>
  <si>
    <t>2920</t>
  </si>
  <si>
    <t>33071</t>
  </si>
  <si>
    <t>504</t>
  </si>
  <si>
    <t>448</t>
  </si>
  <si>
    <t>2921</t>
  </si>
  <si>
    <t>33072</t>
  </si>
  <si>
    <t>449</t>
  </si>
  <si>
    <t>2930</t>
  </si>
  <si>
    <t>33081</t>
  </si>
  <si>
    <t>2936</t>
  </si>
  <si>
    <t>33087</t>
  </si>
  <si>
    <t>451</t>
  </si>
  <si>
    <t>2937</t>
  </si>
  <si>
    <t>33088</t>
  </si>
  <si>
    <t>452</t>
  </si>
  <si>
    <t>2939</t>
  </si>
  <si>
    <t>33090</t>
  </si>
  <si>
    <t>453</t>
  </si>
  <si>
    <t>2952</t>
  </si>
  <si>
    <t>33103</t>
  </si>
  <si>
    <t>105-บ้านพักอาศัยตึกสองชั้น 12ชั้น</t>
  </si>
  <si>
    <t>454</t>
  </si>
  <si>
    <t>2953</t>
  </si>
  <si>
    <t>33104</t>
  </si>
  <si>
    <t>455</t>
  </si>
  <si>
    <t>4520</t>
  </si>
  <si>
    <t>33105</t>
  </si>
  <si>
    <t>456</t>
  </si>
  <si>
    <t>2959</t>
  </si>
  <si>
    <t>33110</t>
  </si>
  <si>
    <t>457</t>
  </si>
  <si>
    <t>2721</t>
  </si>
  <si>
    <t>33128</t>
  </si>
  <si>
    <t>458</t>
  </si>
  <si>
    <t>2963</t>
  </si>
  <si>
    <t>33207</t>
  </si>
  <si>
    <t>459</t>
  </si>
  <si>
    <t>2966</t>
  </si>
  <si>
    <t>33210</t>
  </si>
  <si>
    <t>460</t>
  </si>
  <si>
    <t>3032</t>
  </si>
  <si>
    <t>33458</t>
  </si>
  <si>
    <t>461</t>
  </si>
  <si>
    <t>3036</t>
  </si>
  <si>
    <t>33462</t>
  </si>
  <si>
    <t>56.8</t>
  </si>
  <si>
    <t>462</t>
  </si>
  <si>
    <t>3037</t>
  </si>
  <si>
    <t>33463</t>
  </si>
  <si>
    <t>86.1</t>
  </si>
  <si>
    <t>502-คลังสินค้า พื้นที่เกินกว่า 300 ตารางเมตรขึ้นไป 	 2ชั้น</t>
  </si>
  <si>
    <t>472.5</t>
  </si>
  <si>
    <t>463</t>
  </si>
  <si>
    <t>3041</t>
  </si>
  <si>
    <t>33467</t>
  </si>
  <si>
    <t>464</t>
  </si>
  <si>
    <t>3044</t>
  </si>
  <si>
    <t>33470</t>
  </si>
  <si>
    <t>465</t>
  </si>
  <si>
    <t>3046</t>
  </si>
  <si>
    <t>33472</t>
  </si>
  <si>
    <t>466</t>
  </si>
  <si>
    <t>3065</t>
  </si>
  <si>
    <t>33491</t>
  </si>
  <si>
    <t>467</t>
  </si>
  <si>
    <t>3066</t>
  </si>
  <si>
    <t>33492</t>
  </si>
  <si>
    <t>468</t>
  </si>
  <si>
    <t>2990</t>
  </si>
  <si>
    <t>33532</t>
  </si>
  <si>
    <t>108-บ้านพักอาศัยแฝดตึกสองชั้น 1ชั้น</t>
  </si>
  <si>
    <t>469</t>
  </si>
  <si>
    <t>3079</t>
  </si>
  <si>
    <t>33605</t>
  </si>
  <si>
    <t>470</t>
  </si>
  <si>
    <t>3080</t>
  </si>
  <si>
    <t>33606</t>
  </si>
  <si>
    <t>471</t>
  </si>
  <si>
    <t>3081</t>
  </si>
  <si>
    <t>33607</t>
  </si>
  <si>
    <t>472</t>
  </si>
  <si>
    <t>3082</t>
  </si>
  <si>
    <t>33608</t>
  </si>
  <si>
    <t>473</t>
  </si>
  <si>
    <t>3087</t>
  </si>
  <si>
    <t>33613</t>
  </si>
  <si>
    <t>1000</t>
  </si>
  <si>
    <t>474</t>
  </si>
  <si>
    <t>3098</t>
  </si>
  <si>
    <t>33624</t>
  </si>
  <si>
    <t>475</t>
  </si>
  <si>
    <t>3099</t>
  </si>
  <si>
    <t>33625</t>
  </si>
  <si>
    <t>476</t>
  </si>
  <si>
    <t>3100</t>
  </si>
  <si>
    <t>33626</t>
  </si>
  <si>
    <t>477</t>
  </si>
  <si>
    <t>3102</t>
  </si>
  <si>
    <t>33628</t>
  </si>
  <si>
    <t>478</t>
  </si>
  <si>
    <t>3104</t>
  </si>
  <si>
    <t>33630</t>
  </si>
  <si>
    <t>479</t>
  </si>
  <si>
    <t>3106</t>
  </si>
  <si>
    <t>33632</t>
  </si>
  <si>
    <t>480</t>
  </si>
  <si>
    <t>3109</t>
  </si>
  <si>
    <t>33635</t>
  </si>
  <si>
    <t>77.9</t>
  </si>
  <si>
    <t>481</t>
  </si>
  <si>
    <t>3122</t>
  </si>
  <si>
    <t>33648</t>
  </si>
  <si>
    <t>482</t>
  </si>
  <si>
    <t>3124</t>
  </si>
  <si>
    <t>33650</t>
  </si>
  <si>
    <t>483</t>
  </si>
  <si>
    <t>3131</t>
  </si>
  <si>
    <t>33657</t>
  </si>
  <si>
    <t>484</t>
  </si>
  <si>
    <t>3132</t>
  </si>
  <si>
    <t>33658</t>
  </si>
  <si>
    <t>485</t>
  </si>
  <si>
    <t>3133</t>
  </si>
  <si>
    <t>33659</t>
  </si>
  <si>
    <t>62.1</t>
  </si>
  <si>
    <t>486</t>
  </si>
  <si>
    <t>3134</t>
  </si>
  <si>
    <t>33660</t>
  </si>
  <si>
    <t>487</t>
  </si>
  <si>
    <t>3135</t>
  </si>
  <si>
    <t>33661</t>
  </si>
  <si>
    <t>488</t>
  </si>
  <si>
    <t>3136</t>
  </si>
  <si>
    <t>33662</t>
  </si>
  <si>
    <t>489</t>
  </si>
  <si>
    <t>3138</t>
  </si>
  <si>
    <t>33664</t>
  </si>
  <si>
    <t>490</t>
  </si>
  <si>
    <t>3141</t>
  </si>
  <si>
    <t>33667</t>
  </si>
  <si>
    <t>491</t>
  </si>
  <si>
    <t>3147</t>
  </si>
  <si>
    <t>33673</t>
  </si>
  <si>
    <t>492</t>
  </si>
  <si>
    <t>3148</t>
  </si>
  <si>
    <t>33674</t>
  </si>
  <si>
    <t>493</t>
  </si>
  <si>
    <t>3149</t>
  </si>
  <si>
    <t>33675</t>
  </si>
  <si>
    <t>494</t>
  </si>
  <si>
    <t>3150</t>
  </si>
  <si>
    <t>33676</t>
  </si>
  <si>
    <t>495</t>
  </si>
  <si>
    <t>3151</t>
  </si>
  <si>
    <t>33677</t>
  </si>
  <si>
    <t>496</t>
  </si>
  <si>
    <t>3156</t>
  </si>
  <si>
    <t>33682</t>
  </si>
  <si>
    <t>497</t>
  </si>
  <si>
    <t>3157</t>
  </si>
  <si>
    <t>33683</t>
  </si>
  <si>
    <t>498</t>
  </si>
  <si>
    <t>3158</t>
  </si>
  <si>
    <t>33684</t>
  </si>
  <si>
    <t>499</t>
  </si>
  <si>
    <t>3160</t>
  </si>
  <si>
    <t>33686</t>
  </si>
  <si>
    <t>3163</t>
  </si>
  <si>
    <t>33689</t>
  </si>
  <si>
    <t>501</t>
  </si>
  <si>
    <t>3166</t>
  </si>
  <si>
    <t>33692</t>
  </si>
  <si>
    <t>401-ตึกแถวชั้นเดียว 3ชั้น</t>
  </si>
  <si>
    <t>502</t>
  </si>
  <si>
    <t>3171</t>
  </si>
  <si>
    <t>33697</t>
  </si>
  <si>
    <t>503</t>
  </si>
  <si>
    <t>3172</t>
  </si>
  <si>
    <t>33698</t>
  </si>
  <si>
    <t>3175</t>
  </si>
  <si>
    <t>33701</t>
  </si>
  <si>
    <t>505</t>
  </si>
  <si>
    <t>3180</t>
  </si>
  <si>
    <t>33706</t>
  </si>
  <si>
    <t>506</t>
  </si>
  <si>
    <t>3182</t>
  </si>
  <si>
    <t>33708</t>
  </si>
  <si>
    <t>507</t>
  </si>
  <si>
    <t>3183</t>
  </si>
  <si>
    <t>33709</t>
  </si>
  <si>
    <t>508</t>
  </si>
  <si>
    <t>3190</t>
  </si>
  <si>
    <t>33716</t>
  </si>
  <si>
    <t>3191</t>
  </si>
  <si>
    <t>33717</t>
  </si>
  <si>
    <t>3192</t>
  </si>
  <si>
    <t>33718</t>
  </si>
  <si>
    <t>511</t>
  </si>
  <si>
    <t>3196</t>
  </si>
  <si>
    <t>33722</t>
  </si>
  <si>
    <t>48.2</t>
  </si>
  <si>
    <t>232.2</t>
  </si>
  <si>
    <t xml:space="preserve"> 3271</t>
  </si>
  <si>
    <t>34291</t>
  </si>
  <si>
    <t>513</t>
  </si>
  <si>
    <t>3291</t>
  </si>
  <si>
    <t>34476</t>
  </si>
  <si>
    <t>514</t>
  </si>
  <si>
    <t>3292</t>
  </si>
  <si>
    <t>34477</t>
  </si>
  <si>
    <t>515</t>
  </si>
  <si>
    <t>3324</t>
  </si>
  <si>
    <t>34657</t>
  </si>
  <si>
    <t>3315</t>
  </si>
  <si>
    <t>34827</t>
  </si>
  <si>
    <t>3318</t>
  </si>
  <si>
    <t>34830</t>
  </si>
  <si>
    <t>3349</t>
  </si>
  <si>
    <t>34840</t>
  </si>
  <si>
    <t>3419</t>
  </si>
  <si>
    <t>35415</t>
  </si>
  <si>
    <t>520</t>
  </si>
  <si>
    <t>3421</t>
  </si>
  <si>
    <t>35417</t>
  </si>
  <si>
    <t>521</t>
  </si>
  <si>
    <t>3427</t>
  </si>
  <si>
    <t>35423</t>
  </si>
  <si>
    <t>522</t>
  </si>
  <si>
    <t>3432</t>
  </si>
  <si>
    <t>35475</t>
  </si>
  <si>
    <t>523</t>
  </si>
  <si>
    <t>3433</t>
  </si>
  <si>
    <t>35476</t>
  </si>
  <si>
    <t>524</t>
  </si>
  <si>
    <t>3434</t>
  </si>
  <si>
    <t>35477</t>
  </si>
  <si>
    <t>3345</t>
  </si>
  <si>
    <t>35631</t>
  </si>
  <si>
    <t>3455</t>
  </si>
  <si>
    <t>35792</t>
  </si>
  <si>
    <t>3450</t>
  </si>
  <si>
    <t>35981</t>
  </si>
  <si>
    <t>3486</t>
  </si>
  <si>
    <t>36014</t>
  </si>
  <si>
    <t>529</t>
  </si>
  <si>
    <t>3591</t>
  </si>
  <si>
    <t>36675</t>
  </si>
  <si>
    <t>530</t>
  </si>
  <si>
    <t>3592</t>
  </si>
  <si>
    <t>36676</t>
  </si>
  <si>
    <t>531</t>
  </si>
  <si>
    <t>3589</t>
  </si>
  <si>
    <t>36677</t>
  </si>
  <si>
    <t>532</t>
  </si>
  <si>
    <t>3590</t>
  </si>
  <si>
    <t>36678</t>
  </si>
  <si>
    <t>533</t>
  </si>
  <si>
    <t>3614</t>
  </si>
  <si>
    <t>36848</t>
  </si>
  <si>
    <t>534</t>
  </si>
  <si>
    <t>3709</t>
  </si>
  <si>
    <t>37455</t>
  </si>
  <si>
    <t>535</t>
  </si>
  <si>
    <t>3713</t>
  </si>
  <si>
    <t>37459</t>
  </si>
  <si>
    <t>22.22</t>
  </si>
  <si>
    <t>536</t>
  </si>
  <si>
    <t>3714</t>
  </si>
  <si>
    <t>37460</t>
  </si>
  <si>
    <t>404-ตึกแถวสามชั้น 1ชั้น</t>
  </si>
  <si>
    <t>537</t>
  </si>
  <si>
    <t>3686</t>
  </si>
  <si>
    <t>37463</t>
  </si>
  <si>
    <t>538</t>
  </si>
  <si>
    <t>3687</t>
  </si>
  <si>
    <t>37464</t>
  </si>
  <si>
    <t>539</t>
  </si>
  <si>
    <t>3688</t>
  </si>
  <si>
    <t>37465</t>
  </si>
  <si>
    <t>3689</t>
  </si>
  <si>
    <t>37466</t>
  </si>
  <si>
    <t>541</t>
  </si>
  <si>
    <t>3682</t>
  </si>
  <si>
    <t>37467</t>
  </si>
  <si>
    <t>542</t>
  </si>
  <si>
    <t>3690</t>
  </si>
  <si>
    <t>37468</t>
  </si>
  <si>
    <t>543</t>
  </si>
  <si>
    <t>3691</t>
  </si>
  <si>
    <t>37469</t>
  </si>
  <si>
    <t>544</t>
  </si>
  <si>
    <t>3692</t>
  </si>
  <si>
    <t>37470</t>
  </si>
  <si>
    <t>545</t>
  </si>
  <si>
    <t>3683</t>
  </si>
  <si>
    <t>37471</t>
  </si>
  <si>
    <t>546</t>
  </si>
  <si>
    <t>3695</t>
  </si>
  <si>
    <t>37474</t>
  </si>
  <si>
    <t>547</t>
  </si>
  <si>
    <t>3684</t>
  </si>
  <si>
    <t>37476</t>
  </si>
  <si>
    <t>548</t>
  </si>
  <si>
    <t>3698</t>
  </si>
  <si>
    <t>37477</t>
  </si>
  <si>
    <t>549</t>
  </si>
  <si>
    <t>3700</t>
  </si>
  <si>
    <t>37479</t>
  </si>
  <si>
    <t>550</t>
  </si>
  <si>
    <t>3701</t>
  </si>
  <si>
    <t>37480</t>
  </si>
  <si>
    <t>3702</t>
  </si>
  <si>
    <t>37481</t>
  </si>
  <si>
    <t>552</t>
  </si>
  <si>
    <t>3685</t>
  </si>
  <si>
    <t>37482</t>
  </si>
  <si>
    <t>553</t>
  </si>
  <si>
    <t>3706</t>
  </si>
  <si>
    <t>37486</t>
  </si>
  <si>
    <t>554</t>
  </si>
  <si>
    <t>3707</t>
  </si>
  <si>
    <t>37487</t>
  </si>
  <si>
    <t>555</t>
  </si>
  <si>
    <t>3669</t>
  </si>
  <si>
    <t>37596</t>
  </si>
  <si>
    <t>3670</t>
  </si>
  <si>
    <t>37597</t>
  </si>
  <si>
    <t>557</t>
  </si>
  <si>
    <t>3790</t>
  </si>
  <si>
    <t>38775</t>
  </si>
  <si>
    <t>558</t>
  </si>
  <si>
    <t>3662</t>
  </si>
  <si>
    <t>38776</t>
  </si>
  <si>
    <t>3814</t>
  </si>
  <si>
    <t>39060</t>
  </si>
  <si>
    <t>3816</t>
  </si>
  <si>
    <t>39070</t>
  </si>
  <si>
    <t>561</t>
  </si>
  <si>
    <t>3838</t>
  </si>
  <si>
    <t>39102</t>
  </si>
  <si>
    <t>3841</t>
  </si>
  <si>
    <t>39105</t>
  </si>
  <si>
    <t>563</t>
  </si>
  <si>
    <t>3842</t>
  </si>
  <si>
    <t>39106</t>
  </si>
  <si>
    <t>564</t>
  </si>
  <si>
    <t>3845</t>
  </si>
  <si>
    <t>39109</t>
  </si>
  <si>
    <t>565</t>
  </si>
  <si>
    <t>3846</t>
  </si>
  <si>
    <t>39110</t>
  </si>
  <si>
    <t>566</t>
  </si>
  <si>
    <t>3847</t>
  </si>
  <si>
    <t>39111</t>
  </si>
  <si>
    <t>567</t>
  </si>
  <si>
    <t>3849</t>
  </si>
  <si>
    <t>39113</t>
  </si>
  <si>
    <t>568</t>
  </si>
  <si>
    <t>3871</t>
  </si>
  <si>
    <t>39137</t>
  </si>
  <si>
    <t>3872</t>
  </si>
  <si>
    <t>39138</t>
  </si>
  <si>
    <t>81.5</t>
  </si>
  <si>
    <t>570</t>
  </si>
  <si>
    <t>3675</t>
  </si>
  <si>
    <t>39244</t>
  </si>
  <si>
    <t>571</t>
  </si>
  <si>
    <t>3892</t>
  </si>
  <si>
    <t>39328</t>
  </si>
  <si>
    <t>572</t>
  </si>
  <si>
    <t>3893</t>
  </si>
  <si>
    <t>39329</t>
  </si>
  <si>
    <t>573</t>
  </si>
  <si>
    <t>3903</t>
  </si>
  <si>
    <t>39422</t>
  </si>
  <si>
    <t>574</t>
  </si>
  <si>
    <t>3900</t>
  </si>
  <si>
    <t>39442</t>
  </si>
  <si>
    <t>575</t>
  </si>
  <si>
    <t>3812</t>
  </si>
  <si>
    <t>39443</t>
  </si>
  <si>
    <t>110-บ้านทรงไทยไม้ชั้นเดียวใต้ถุนสูง 1ชั้น</t>
  </si>
  <si>
    <t>576</t>
  </si>
  <si>
    <t>3726</t>
  </si>
  <si>
    <t>39654</t>
  </si>
  <si>
    <t>577</t>
  </si>
  <si>
    <t>3944</t>
  </si>
  <si>
    <t>40009</t>
  </si>
  <si>
    <t>578</t>
  </si>
  <si>
    <t>3945</t>
  </si>
  <si>
    <t>40010</t>
  </si>
  <si>
    <t>579</t>
  </si>
  <si>
    <t>3946</t>
  </si>
  <si>
    <t>40011</t>
  </si>
  <si>
    <t>580</t>
  </si>
  <si>
    <t>3947</t>
  </si>
  <si>
    <t>40012</t>
  </si>
  <si>
    <t>4017</t>
  </si>
  <si>
    <t>40733</t>
  </si>
  <si>
    <t>582</t>
  </si>
  <si>
    <t>4018</t>
  </si>
  <si>
    <t>40734</t>
  </si>
  <si>
    <t>4019</t>
  </si>
  <si>
    <t>40735</t>
  </si>
  <si>
    <t>584</t>
  </si>
  <si>
    <t>4038</t>
  </si>
  <si>
    <t>40815</t>
  </si>
  <si>
    <t>585</t>
  </si>
  <si>
    <t>40832</t>
  </si>
  <si>
    <t>586</t>
  </si>
  <si>
    <t>4037</t>
  </si>
  <si>
    <t>41043</t>
  </si>
  <si>
    <t>587</t>
  </si>
  <si>
    <t>4040</t>
  </si>
  <si>
    <t>41044</t>
  </si>
  <si>
    <t>640</t>
  </si>
  <si>
    <t>588</t>
  </si>
  <si>
    <t>4039</t>
  </si>
  <si>
    <t>41045</t>
  </si>
  <si>
    <t>589</t>
  </si>
  <si>
    <t>4097</t>
  </si>
  <si>
    <t>41162</t>
  </si>
  <si>
    <t>590</t>
  </si>
  <si>
    <t>4098</t>
  </si>
  <si>
    <t>41163</t>
  </si>
  <si>
    <t>591</t>
  </si>
  <si>
    <t>4165</t>
  </si>
  <si>
    <t>41933</t>
  </si>
  <si>
    <t>2395</t>
  </si>
  <si>
    <t>592</t>
  </si>
  <si>
    <t>4213</t>
  </si>
  <si>
    <t>42283</t>
  </si>
  <si>
    <t>593</t>
  </si>
  <si>
    <t>4270</t>
  </si>
  <si>
    <t>42825</t>
  </si>
  <si>
    <t>594</t>
  </si>
  <si>
    <t>4260</t>
  </si>
  <si>
    <t>42929</t>
  </si>
  <si>
    <t>595</t>
  </si>
  <si>
    <t>4262</t>
  </si>
  <si>
    <t>42931</t>
  </si>
  <si>
    <t>596</t>
  </si>
  <si>
    <t>4263</t>
  </si>
  <si>
    <t>42932</t>
  </si>
  <si>
    <t>597</t>
  </si>
  <si>
    <t>4264</t>
  </si>
  <si>
    <t>42933</t>
  </si>
  <si>
    <t>598</t>
  </si>
  <si>
    <t>4265</t>
  </si>
  <si>
    <t>42934</t>
  </si>
  <si>
    <t>599</t>
  </si>
  <si>
    <t>4266</t>
  </si>
  <si>
    <t>42966</t>
  </si>
  <si>
    <t>4327</t>
  </si>
  <si>
    <t>43756</t>
  </si>
  <si>
    <t>39.8</t>
  </si>
  <si>
    <t>601</t>
  </si>
  <si>
    <t>4375</t>
  </si>
  <si>
    <t>43881</t>
  </si>
  <si>
    <t>602</t>
  </si>
  <si>
    <t>4376</t>
  </si>
  <si>
    <t>43970</t>
  </si>
  <si>
    <t>603</t>
  </si>
  <si>
    <t>4377</t>
  </si>
  <si>
    <t>43971</t>
  </si>
  <si>
    <t>604</t>
  </si>
  <si>
    <t>506 2</t>
  </si>
  <si>
    <t>605</t>
  </si>
  <si>
    <t>1ปจ.17</t>
  </si>
  <si>
    <t>606</t>
  </si>
  <si>
    <t>ปจ.506</t>
  </si>
  <si>
    <t>607</t>
  </si>
  <si>
    <t>ปจ.507</t>
  </si>
  <si>
    <t>608</t>
  </si>
  <si>
    <t>ปจ.508</t>
  </si>
  <si>
    <t>609</t>
  </si>
  <si>
    <t>ปจ.509</t>
  </si>
  <si>
    <t>34.3</t>
  </si>
  <si>
    <t>610</t>
  </si>
  <si>
    <t>ปจ.510</t>
  </si>
  <si>
    <t>611</t>
  </si>
  <si>
    <t>46.7</t>
  </si>
  <si>
    <t>612</t>
  </si>
  <si>
    <t>การรถไฟ</t>
  </si>
  <si>
    <t>613</t>
  </si>
  <si>
    <t>ปจ 506.</t>
  </si>
  <si>
    <t>614</t>
  </si>
  <si>
    <t>ปจ. 506</t>
  </si>
  <si>
    <t>32.5</t>
  </si>
  <si>
    <t>615</t>
  </si>
  <si>
    <t>ปจ. 510</t>
  </si>
  <si>
    <t>616</t>
  </si>
  <si>
    <t>ปจ . 509</t>
  </si>
  <si>
    <t>86.3</t>
  </si>
  <si>
    <t>617</t>
  </si>
  <si>
    <t>ปจ . 510</t>
  </si>
  <si>
    <t>300-ประเภทห้องแถว 1ชั้น</t>
  </si>
  <si>
    <t>618</t>
  </si>
  <si>
    <t>ปจ.  510</t>
  </si>
  <si>
    <t>619</t>
  </si>
  <si>
    <t>ปจ. .506</t>
  </si>
  <si>
    <t>46.6</t>
  </si>
  <si>
    <t>620</t>
  </si>
  <si>
    <t>ปจ.506 1</t>
  </si>
  <si>
    <t>621</t>
  </si>
  <si>
    <t>ปจ.506 2</t>
  </si>
  <si>
    <t>622</t>
  </si>
  <si>
    <t>ปจ.506 3</t>
  </si>
  <si>
    <t>623</t>
  </si>
  <si>
    <t>ปจ.506 4</t>
  </si>
  <si>
    <t>624</t>
  </si>
  <si>
    <t>ปจ.506 5</t>
  </si>
  <si>
    <t>625</t>
  </si>
  <si>
    <t>ปจ.506 6</t>
  </si>
  <si>
    <t>626</t>
  </si>
  <si>
    <t>ปจ.506 7</t>
  </si>
  <si>
    <t>627</t>
  </si>
  <si>
    <t>ปจ.506 8</t>
  </si>
  <si>
    <t>628</t>
  </si>
  <si>
    <t>ปจ.506 9</t>
  </si>
  <si>
    <t>629</t>
  </si>
  <si>
    <t>ปจ.507 1</t>
  </si>
  <si>
    <t>3.5</t>
  </si>
  <si>
    <t>58.5</t>
  </si>
  <si>
    <t>630</t>
  </si>
  <si>
    <t>ปจ.507 2</t>
  </si>
  <si>
    <t>631</t>
  </si>
  <si>
    <t>ปจ.509 2</t>
  </si>
  <si>
    <t>632</t>
  </si>
  <si>
    <t>ปจ.510 1</t>
  </si>
  <si>
    <t>633</t>
  </si>
  <si>
    <t>634</t>
  </si>
  <si>
    <t>ปจ.510 2</t>
  </si>
  <si>
    <t>635</t>
  </si>
  <si>
    <t>ปจ.510 3</t>
  </si>
  <si>
    <t>636</t>
  </si>
  <si>
    <t>การรถไฟ 2</t>
  </si>
  <si>
    <t>637</t>
  </si>
  <si>
    <t>ที่ปจ 506</t>
  </si>
  <si>
    <t>638</t>
  </si>
  <si>
    <t>ปจ   .506</t>
  </si>
  <si>
    <t>7.6</t>
  </si>
  <si>
    <t>639</t>
  </si>
  <si>
    <t>ปจ .. 506</t>
  </si>
  <si>
    <t>64.2</t>
  </si>
  <si>
    <t>ปจ.   506</t>
  </si>
  <si>
    <t>641</t>
  </si>
  <si>
    <t>ปจ.   510</t>
  </si>
  <si>
    <t>642</t>
  </si>
  <si>
    <t>ปจ. 506 3</t>
  </si>
  <si>
    <t>643</t>
  </si>
  <si>
    <t>ปจ. 508 1</t>
  </si>
  <si>
    <t>644</t>
  </si>
  <si>
    <t>ปจ.506 10</t>
  </si>
  <si>
    <t>519-อาคารจอดรถ 1ชั้น</t>
  </si>
  <si>
    <t>645</t>
  </si>
  <si>
    <t>ปจ.506 12</t>
  </si>
  <si>
    <t>646</t>
  </si>
  <si>
    <t>ปจ.506 13</t>
  </si>
  <si>
    <t>647</t>
  </si>
  <si>
    <t>648</t>
  </si>
  <si>
    <t>ปจ.506 16</t>
  </si>
  <si>
    <t>การรถไฟ 68</t>
  </si>
  <si>
    <t>650</t>
  </si>
  <si>
    <t>ปจ.    510</t>
  </si>
  <si>
    <t>651</t>
  </si>
  <si>
    <t>ที่ปจ.  510</t>
  </si>
  <si>
    <t>400-ประเภทตึกแถว 1ชั้น</t>
  </si>
  <si>
    <t>652</t>
  </si>
  <si>
    <t>ปจ     510.</t>
  </si>
  <si>
    <t>653</t>
  </si>
  <si>
    <t>ที่ปจ    506</t>
  </si>
  <si>
    <t>98.9</t>
  </si>
  <si>
    <t>654</t>
  </si>
  <si>
    <t>ปจ.      506</t>
  </si>
  <si>
    <t>20.7</t>
  </si>
  <si>
    <t>655</t>
  </si>
  <si>
    <t>ที่ดินการรถไฟ</t>
  </si>
  <si>
    <t>656</t>
  </si>
  <si>
    <t>ที่ดินทางรถไฟ</t>
  </si>
  <si>
    <t>657</t>
  </si>
  <si>
    <t>ที่ปจ.    506</t>
  </si>
  <si>
    <t>658</t>
  </si>
  <si>
    <t>ที่ดินการรถไฟ 1</t>
  </si>
  <si>
    <t>659</t>
  </si>
  <si>
    <t>ที่ดินการรถไฟ 2</t>
  </si>
  <si>
    <t>660</t>
  </si>
  <si>
    <t>ที่ดินการรถไฟ 3</t>
  </si>
  <si>
    <t>661</t>
  </si>
  <si>
    <t>ที่ดินการรถไฟ 4</t>
  </si>
  <si>
    <t>662</t>
  </si>
  <si>
    <t>ที่ดินการรถไฟ 5</t>
  </si>
  <si>
    <t>663</t>
  </si>
  <si>
    <t>ที่ดินการรถไฟ 6</t>
  </si>
  <si>
    <t>664</t>
  </si>
  <si>
    <t>ที่ดินการรถไฟ 7</t>
  </si>
  <si>
    <t>665</t>
  </si>
  <si>
    <t>ที่ดินการรถไฟ 8</t>
  </si>
  <si>
    <t>666</t>
  </si>
  <si>
    <t>ที่ดินการรถไฟ 9</t>
  </si>
  <si>
    <t>667</t>
  </si>
  <si>
    <t>ที่ดินการรถไฟ 10</t>
  </si>
  <si>
    <t>668</t>
  </si>
  <si>
    <t>ที่ดินการรถไฟ 11</t>
  </si>
  <si>
    <t>669</t>
  </si>
  <si>
    <t>ที่ดินการรถไฟ 12</t>
  </si>
  <si>
    <t>670</t>
  </si>
  <si>
    <t>ที่ดินการรถไฟ 14</t>
  </si>
  <si>
    <t>671</t>
  </si>
  <si>
    <t>ที่ดินการรถไฟ 15</t>
  </si>
  <si>
    <t>ที่ดินการรถไฟ 16</t>
  </si>
  <si>
    <t>673</t>
  </si>
  <si>
    <t>ที่ดินการรถไฟ 17</t>
  </si>
  <si>
    <t>674</t>
  </si>
  <si>
    <t>ที่ดินการรถไฟ 18</t>
  </si>
  <si>
    <t>675</t>
  </si>
  <si>
    <t>ที่ดินการรถไฟ 19</t>
  </si>
  <si>
    <t>676</t>
  </si>
  <si>
    <t xml:space="preserve">ที่ดินการรถไฟ 2 </t>
  </si>
  <si>
    <t>677</t>
  </si>
  <si>
    <t>ที่ดินการรถไฟ 55</t>
  </si>
  <si>
    <t>678</t>
  </si>
  <si>
    <t>ที่ดินการรถไฟ 56</t>
  </si>
  <si>
    <t>ที่ดินการรถไฟ 57</t>
  </si>
  <si>
    <t>680</t>
  </si>
  <si>
    <t>ที่ดินการรถไฟ 58</t>
  </si>
  <si>
    <t>681</t>
  </si>
  <si>
    <t>ที่ดินการรถไฟ 59</t>
  </si>
  <si>
    <t>682</t>
  </si>
  <si>
    <t xml:space="preserve">ที่ดินการรถไฟ 6 </t>
  </si>
  <si>
    <t>683</t>
  </si>
  <si>
    <t>ที่ดินการรถไฟ 60</t>
  </si>
  <si>
    <t>684</t>
  </si>
  <si>
    <t xml:space="preserve">ืี่ที่ดินการรถไฟ </t>
  </si>
  <si>
    <t>685</t>
  </si>
  <si>
    <t>3170</t>
  </si>
  <si>
    <t>33696</t>
  </si>
  <si>
    <t>686</t>
  </si>
  <si>
    <t>687</t>
  </si>
  <si>
    <t>691</t>
  </si>
  <si>
    <t>692</t>
  </si>
  <si>
    <t>693</t>
  </si>
  <si>
    <t>694</t>
  </si>
  <si>
    <t>695</t>
  </si>
  <si>
    <t>697</t>
  </si>
  <si>
    <t>699</t>
  </si>
  <si>
    <t>702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</si>
  <si>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</si>
  <si>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</si>
  <si>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</si>
  <si>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</si>
  <si>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</si>
  <si>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</si>
  <si>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</si>
  <si>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</si>
  <si>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</si>
  <si>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</si>
  <si>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</si>
  <si>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</si>
  <si>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</si>
  <si>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</si>
  <si>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</si>
  <si>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</si>
  <si>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</si>
  <si>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</si>
  <si>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</si>
  <si>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</si>
  <si>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</si>
  <si>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</si>
  <si>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</si>
  <si>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</si>
  <si>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</si>
  <si>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</si>
  <si>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</si>
  <si>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</si>
  <si>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</si>
  <si>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</si>
  <si>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</si>
  <si>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</si>
  <si>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</si>
  <si>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</si>
  <si>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</si>
  <si>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</si>
  <si>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</si>
  <si>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</si>
  <si>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</si>
  <si>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</si>
  <si>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</si>
  <si>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</si>
  <si>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748</t>
  </si>
  <si>
    <t>752</t>
  </si>
  <si>
    <t>753</t>
  </si>
  <si>
    <t>754</t>
  </si>
  <si>
    <t>756</t>
  </si>
  <si>
    <t>760</t>
  </si>
  <si>
    <t>761</t>
  </si>
  <si>
    <t>764</t>
  </si>
  <si>
    <t>765</t>
  </si>
  <si>
    <t>766</t>
  </si>
  <si>
    <t>767</t>
  </si>
  <si>
    <t>768</t>
  </si>
  <si>
    <t>770</t>
  </si>
  <si>
    <t>771</t>
  </si>
  <si>
    <t>772</t>
  </si>
  <si>
    <t>774</t>
  </si>
  <si>
    <t>775</t>
  </si>
  <si>
    <t>776</t>
  </si>
  <si>
    <t>777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</si>
  <si>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</si>
  <si>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</si>
  <si>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</si>
  <si>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</si>
  <si>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</si>
  <si>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</si>
  <si>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</si>
  <si>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</si>
  <si>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</si>
  <si>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</si>
  <si>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</si>
  <si>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</si>
  <si>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</si>
  <si>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</si>
  <si>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</si>
  <si>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</si>
  <si>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</si>
  <si>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</si>
  <si>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</si>
  <si>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</si>
  <si>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</si>
  <si>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</si>
  <si>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</si>
  <si>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</si>
  <si>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</si>
  <si>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</si>
  <si>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</si>
  <si>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</si>
  <si>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</si>
  <si>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</si>
  <si>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</si>
  <si>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</si>
  <si>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</si>
  <si>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</si>
  <si>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</si>
  <si>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</si>
  <si>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</si>
  <si>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</si>
  <si>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</si>
  <si>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</si>
  <si>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</si>
  <si>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</si>
  <si>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</si>
  <si>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</si>
  <si>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835</t>
  </si>
  <si>
    <t>836</t>
  </si>
  <si>
    <t>837</t>
  </si>
  <si>
    <t>838</t>
  </si>
  <si>
    <t>839</t>
  </si>
  <si>
    <t>842</t>
  </si>
  <si>
    <t>843</t>
  </si>
  <si>
    <t>844</t>
  </si>
  <si>
    <t>845</t>
  </si>
  <si>
    <t>847</t>
  </si>
  <si>
    <t>848</t>
  </si>
  <si>
    <t>849</t>
  </si>
  <si>
    <t>850</t>
  </si>
  <si>
    <t>851</t>
  </si>
  <si>
    <t>853</t>
  </si>
  <si>
    <t>854</t>
  </si>
  <si>
    <t>855</t>
  </si>
  <si>
    <t>856</t>
  </si>
  <si>
    <t>857</t>
  </si>
  <si>
    <t>859</t>
  </si>
  <si>
    <t>860</t>
  </si>
  <si>
    <t>861</t>
  </si>
  <si>
    <t>862</t>
  </si>
  <si>
    <t>863</t>
  </si>
  <si>
    <t>864</t>
  </si>
  <si>
    <t>870</t>
  </si>
  <si>
    <t>873</t>
  </si>
  <si>
    <t>874</t>
  </si>
  <si>
    <t>875</t>
  </si>
  <si>
    <t>876</t>
  </si>
  <si>
    <t>877</t>
  </si>
  <si>
    <t>878</t>
  </si>
  <si>
    <t>879</t>
  </si>
  <si>
    <t>884</t>
  </si>
  <si>
    <t>885</t>
  </si>
  <si>
    <t>886</t>
  </si>
  <si>
    <t>887</t>
  </si>
  <si>
    <t>891</t>
  </si>
  <si>
    <t>893</t>
  </si>
  <si>
    <t>894</t>
  </si>
  <si>
    <t>895</t>
  </si>
  <si>
    <t>896</t>
  </si>
  <si>
    <t>897</t>
  </si>
  <si>
    <t>898</t>
  </si>
  <si>
    <t>899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</si>
  <si>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</si>
  <si>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</si>
  <si>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</si>
  <si>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</si>
  <si>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</si>
  <si>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</si>
  <si>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</si>
  <si>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</si>
  <si>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</si>
  <si>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</si>
  <si>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</si>
  <si>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</si>
  <si>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</si>
  <si>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</si>
  <si>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</si>
  <si>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</si>
  <si>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</si>
  <si>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</si>
  <si>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</si>
  <si>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</si>
  <si>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</si>
  <si>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</si>
  <si>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</si>
  <si>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</si>
  <si>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</si>
  <si>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</si>
  <si>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</si>
  <si>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</si>
  <si>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</si>
  <si>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</si>
  <si>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</si>
  <si>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</si>
  <si>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</si>
  <si>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</si>
  <si>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</si>
  <si>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</si>
  <si>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</si>
  <si>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</si>
  <si>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</si>
  <si>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</si>
  <si>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</si>
  <si>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</si>
  <si>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</si>
  <si>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</si>
  <si>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</si>
  <si>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</si>
  <si>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</si>
  <si>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</si>
  <si>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</si>
  <si>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</si>
  <si>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</si>
  <si>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</si>
  <si>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</si>
  <si>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</si>
  <si>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961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</si>
  <si>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</si>
  <si>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</si>
  <si>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</si>
  <si>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</si>
  <si>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</si>
  <si>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</si>
  <si>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</si>
  <si>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</si>
  <si>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</si>
  <si>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</si>
  <si>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</si>
  <si>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</si>
  <si>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</si>
  <si>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</si>
  <si>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</si>
  <si>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</si>
  <si>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</si>
  <si>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</si>
  <si>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</si>
  <si>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</si>
  <si>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</si>
  <si>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</si>
  <si>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991</t>
  </si>
  <si>
    <t>994</t>
  </si>
  <si>
    <t>995</t>
  </si>
  <si>
    <t>996</t>
  </si>
  <si>
    <t>997</t>
  </si>
  <si>
    <t>998</t>
  </si>
  <si>
    <t>999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</si>
  <si>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</si>
  <si>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</si>
  <si>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</si>
  <si>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</si>
  <si>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</si>
  <si>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</si>
  <si>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</si>
  <si>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</si>
  <si>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</si>
  <si>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</si>
  <si>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</si>
  <si>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</si>
  <si>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</si>
  <si>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</si>
  <si>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</si>
  <si>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</si>
  <si>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</si>
  <si>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</si>
  <si>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</si>
  <si>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</si>
  <si>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</si>
  <si>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</si>
  <si>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</si>
  <si>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</si>
  <si>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</si>
  <si>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</si>
  <si>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</si>
  <si>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</si>
  <si>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</si>
  <si>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</si>
  <si>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</si>
  <si>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</si>
  <si>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</si>
  <si>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</si>
  <si>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</si>
  <si>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</si>
  <si>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</si>
  <si>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</si>
  <si>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</si>
  <si>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</si>
  <si>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</si>
  <si>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1043</t>
  </si>
  <si>
    <t>1044</t>
  </si>
  <si>
    <t>1045</t>
  </si>
  <si>
    <t>1046</t>
  </si>
  <si>
    <t>1047</t>
  </si>
  <si>
    <t>1048</t>
  </si>
  <si>
    <t>1049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</si>
  <si>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</si>
  <si>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</si>
  <si>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</si>
  <si>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</si>
  <si>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</si>
  <si>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</si>
  <si>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</si>
  <si>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</si>
  <si>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</si>
  <si>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</si>
  <si>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</si>
  <si>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</si>
  <si>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</si>
  <si>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</si>
  <si>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1066</t>
  </si>
  <si>
    <t>1067</t>
  </si>
  <si>
    <t>1068</t>
  </si>
  <si>
    <t>1069</t>
  </si>
  <si>
    <t>1071</t>
  </si>
  <si>
    <t>1072</t>
  </si>
  <si>
    <t>1073</t>
  </si>
  <si>
    <t>1074</t>
  </si>
  <si>
    <t>1075</t>
  </si>
  <si>
    <t>1076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</si>
  <si>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</si>
  <si>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</si>
  <si>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</si>
  <si>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</si>
  <si>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</si>
  <si>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</si>
  <si>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</si>
  <si>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</si>
  <si>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</si>
  <si>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</si>
  <si>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</si>
  <si>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</si>
  <si>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</si>
  <si>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</si>
  <si>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</si>
  <si>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</si>
  <si>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</si>
  <si>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</si>
  <si>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</si>
  <si>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</si>
  <si>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</si>
  <si>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</si>
  <si>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</si>
  <si>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</si>
  <si>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</si>
  <si>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</si>
  <si>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</si>
  <si>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</si>
  <si>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</si>
  <si>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</si>
  <si>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</si>
  <si>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</si>
  <si>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</si>
  <si>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</si>
  <si>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</si>
  <si>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</si>
  <si>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</si>
  <si>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1117</t>
  </si>
  <si>
    <t>1118</t>
  </si>
  <si>
    <t>1119</t>
  </si>
  <si>
    <t>1120</t>
  </si>
  <si>
    <t>1122</t>
  </si>
  <si>
    <t>1123</t>
  </si>
  <si>
    <t>1124</t>
  </si>
  <si>
    <t>1125</t>
  </si>
  <si>
    <t>1127</t>
  </si>
  <si>
    <t>1129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</si>
  <si>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</si>
  <si>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</si>
  <si>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</si>
  <si>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</si>
  <si>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</si>
  <si>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</si>
  <si>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</si>
  <si>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</si>
  <si>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</si>
  <si>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</si>
  <si>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</si>
  <si>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</si>
  <si>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</si>
  <si>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</si>
  <si>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</si>
  <si>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</si>
  <si>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</si>
  <si>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</si>
  <si>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</si>
  <si>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</si>
  <si>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</si>
  <si>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</si>
  <si>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</si>
  <si>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</si>
  <si>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</si>
  <si>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</si>
  <si>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</si>
  <si>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</si>
  <si>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</si>
  <si>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</si>
  <si>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</si>
  <si>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</si>
  <si>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</si>
  <si>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</si>
  <si>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</si>
  <si>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</si>
  <si>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</si>
  <si>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</si>
  <si>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</si>
  <si>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</si>
  <si>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</si>
  <si>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</si>
  <si>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</si>
  <si>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</si>
  <si>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</si>
  <si>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</si>
  <si>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</si>
  <si>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</si>
  <si>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</si>
  <si>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</si>
  <si>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</si>
  <si>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</si>
  <si>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</si>
  <si>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</si>
  <si>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</si>
  <si>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</si>
  <si>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</si>
  <si>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</si>
  <si>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</si>
  <si>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</si>
  <si>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</si>
  <si>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</si>
  <si>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</si>
  <si>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</si>
  <si>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</si>
  <si>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</si>
  <si>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</si>
  <si>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</si>
  <si>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</si>
  <si>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</si>
  <si>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</si>
  <si>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</si>
  <si>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</si>
  <si>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</si>
  <si>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</si>
  <si>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</si>
  <si>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</si>
  <si>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</si>
  <si>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</si>
  <si>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</si>
  <si>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</si>
  <si>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</si>
  <si>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</si>
  <si>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</si>
  <si>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</si>
  <si>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</si>
  <si>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</si>
  <si>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</si>
  <si>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</si>
  <si>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</si>
  <si>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</si>
  <si>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</si>
  <si>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</si>
  <si>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</si>
  <si>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</si>
  <si>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</si>
  <si>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</si>
  <si>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</si>
  <si>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</si>
  <si>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</si>
  <si>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</si>
  <si>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</si>
  <si>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</si>
  <si>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</si>
  <si>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</si>
  <si>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</si>
  <si>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</si>
  <si>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</si>
  <si>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</si>
  <si>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</si>
  <si>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</si>
  <si>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</si>
  <si>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</si>
  <si>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</si>
  <si>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</si>
  <si>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</si>
  <si>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</si>
  <si>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</si>
  <si>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</si>
  <si>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</si>
  <si>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</si>
  <si>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</si>
  <si>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</si>
  <si>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</si>
  <si>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</si>
  <si>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</si>
  <si>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</si>
  <si>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</si>
  <si>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</si>
  <si>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</si>
  <si>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</si>
  <si>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</si>
  <si>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</si>
  <si>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</si>
  <si>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</si>
  <si>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</si>
  <si>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</si>
  <si>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</si>
  <si>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</si>
  <si>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</si>
  <si>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</si>
  <si>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</si>
  <si>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</si>
  <si>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1290</t>
  </si>
  <si>
    <t>1291</t>
  </si>
  <si>
    <t>1292</t>
  </si>
  <si>
    <t>1293</t>
  </si>
  <si>
    <t>1294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</si>
  <si>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</si>
  <si>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</si>
  <si>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</si>
  <si>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</si>
  <si>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</si>
  <si>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</si>
  <si>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</si>
  <si>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</si>
  <si>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</si>
  <si>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</si>
  <si>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</si>
  <si>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</si>
  <si>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</si>
  <si>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</si>
  <si>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</si>
  <si>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</si>
  <si>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</si>
  <si>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</si>
  <si>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</si>
  <si>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</si>
  <si>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</si>
  <si>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</si>
  <si>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</si>
  <si>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</si>
  <si>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</si>
  <si>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</si>
  <si>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</si>
  <si>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</si>
  <si>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</si>
  <si>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</si>
  <si>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</si>
  <si>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</si>
  <si>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</si>
  <si>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</si>
  <si>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</si>
  <si>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</si>
  <si>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</si>
  <si>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1334</t>
  </si>
  <si>
    <t>1335</t>
  </si>
  <si>
    <t>1336</t>
  </si>
  <si>
    <t>1338</t>
  </si>
  <si>
    <t>1339</t>
  </si>
  <si>
    <t>1340</t>
  </si>
  <si>
    <t>1341</t>
  </si>
  <si>
    <t>1343</t>
  </si>
  <si>
    <t>1344</t>
  </si>
  <si>
    <t>1345</t>
  </si>
  <si>
    <t>1351</t>
  </si>
  <si>
    <t>1359</t>
  </si>
  <si>
    <t>1360</t>
  </si>
  <si>
    <t>1361</t>
  </si>
  <si>
    <t>1362</t>
  </si>
  <si>
    <t>1363</t>
  </si>
  <si>
    <t>1365</t>
  </si>
  <si>
    <t>1366</t>
  </si>
  <si>
    <t>1367</t>
  </si>
  <si>
    <t>1368</t>
  </si>
  <si>
    <t>1369</t>
  </si>
  <si>
    <t>1370</t>
  </si>
  <si>
    <t>1506</t>
  </si>
  <si>
    <t>1508</t>
  </si>
  <si>
    <t>18939</t>
  </si>
  <si>
    <t>18.4</t>
  </si>
  <si>
    <t>4261</t>
  </si>
  <si>
    <t>42930</t>
  </si>
  <si>
    <t>1051.2</t>
  </si>
  <si>
    <t>243.6</t>
  </si>
  <si>
    <t>ปจ .509</t>
  </si>
  <si>
    <t>ปจ.509 1</t>
  </si>
  <si>
    <t>2825</t>
  </si>
  <si>
    <t>32657</t>
  </si>
  <si>
    <t>4167</t>
  </si>
  <si>
    <t>41848</t>
  </si>
  <si>
    <t>14653</t>
  </si>
  <si>
    <t>3381</t>
  </si>
  <si>
    <t>35559</t>
  </si>
  <si>
    <t>14649</t>
  </si>
  <si>
    <t>54.6</t>
  </si>
  <si>
    <t>ปจ.       510</t>
  </si>
  <si>
    <t>18937</t>
  </si>
  <si>
    <t>22.1</t>
  </si>
  <si>
    <t>4487</t>
  </si>
  <si>
    <t>4300</t>
  </si>
  <si>
    <t>41.7</t>
  </si>
  <si>
    <t>หมายเหตุ : ลักษณะการใช้ประโยชน์</t>
  </si>
  <si>
    <t>1. ประกอบเกษตรกรรม
2. อยู่อาศัย
3. อื่นๆ
4. ทิ้งไว้ว่างเปล่าหรือไม่ได้ทำประโยชน์ตามควรแก่สภาพ
5.ใช้ประโยชน์หลายประเภท</t>
  </si>
  <si>
    <t>บริษัท ไฟว์สตาร์สปอรต์ จำกัด</t>
  </si>
  <si>
    <t>แกะ เกิดทวี</t>
  </si>
  <si>
    <t>ฐิติวุฒิ จันทรา</t>
  </si>
  <si>
    <t>ธีระยุทธ ปาลวัฒน์วิไชย</t>
  </si>
  <si>
    <t>ยุทธนา ปาลวัฒน์วิไชย</t>
  </si>
  <si>
    <t>วิรัตน์ เจริญยิ่ง</t>
  </si>
  <si>
    <t>สมพงษ์ จำใจ</t>
  </si>
  <si>
    <t>สุพจน์ โชติรัตน์</t>
  </si>
  <si>
    <t>เอี่ยมซิว เหลืองรัตนะ (หจก. ซิวดีพาร์ทเมนท์สโตร์)</t>
  </si>
  <si>
    <t>สุมนตรี เนื่องศรี</t>
  </si>
  <si>
    <t>จันทร์ฉาย ปัณฑุมณีวรรณ</t>
  </si>
  <si>
    <t>นัดดา วชิรไชยการ</t>
  </si>
  <si>
    <t>ปลิดา พึ่งผล</t>
  </si>
  <si>
    <t>ศิริลักษณ์ เนื่องศรี</t>
  </si>
  <si>
    <t>ปิยนุช บริบูรณ์รัตน์</t>
  </si>
  <si>
    <t>ลัดดาวัลย์ ย่านเดิม</t>
  </si>
  <si>
    <t>สุกันยา ย่านเดิม</t>
  </si>
  <si>
    <t>ขนิษฐา สุขดี</t>
  </si>
  <si>
    <t>ประคอง เล็กอ่อน</t>
  </si>
  <si>
    <t>วัชรี พุทธิเมธากุล</t>
  </si>
  <si>
    <t>อัมพร ศุภพิมล</t>
  </si>
  <si>
    <t>วิเชษฐ์  ร่มไทร</t>
  </si>
  <si>
    <t>สมเกียรติ  ทรัพย์วิทยากูล</t>
  </si>
  <si>
    <t>ธนาคารออมสิน  สาขาประจันตคาม</t>
  </si>
  <si>
    <t>ประเสริฐ  บางประสิทธิ์</t>
  </si>
  <si>
    <t>สุพรรณา  ฮะฮวด</t>
  </si>
  <si>
    <t>เอกสิทธิ์  ตั้งพัฒนานนท์</t>
  </si>
  <si>
    <t>พันธุ์ทิพา  ผลสุข</t>
  </si>
  <si>
    <t>จุฬารัตน์  สุวัชระกุลธร</t>
  </si>
  <si>
    <t>จิตติมา  พฤษเจริญ</t>
  </si>
  <si>
    <t>ศิริวรรณ  วณิชธนากูล</t>
  </si>
  <si>
    <t>สังเวียน  ค้นหา</t>
  </si>
  <si>
    <t>รณชัย  เจริญพร</t>
  </si>
  <si>
    <t>อาภรณ์  ลังกาพินธุ์</t>
  </si>
  <si>
    <t>วรรณเพ็ญ  อำนวยสมบัติ</t>
  </si>
  <si>
    <t>ม่วย  ชาติอนันต์</t>
  </si>
  <si>
    <t>วิธาน  จรรโลงบุตร</t>
  </si>
  <si>
    <t>บรรจง  สุนทรวิวัฒน์</t>
  </si>
  <si>
    <t>วารี  บุญเล็ก</t>
  </si>
  <si>
    <t>ร.ท.หญิง สุภาสินี  โชติรัตน์</t>
  </si>
  <si>
    <t>ประภา  จิรัฐิติเจริญ</t>
  </si>
  <si>
    <t>สดธชล  ธีรพุฒิสิต</t>
  </si>
  <si>
    <t>สุภาพร  ศรีพัฒนกุล</t>
  </si>
  <si>
    <t>ธนาคารกรุงศรีอยุธยา จำกัด (มหาชน)</t>
  </si>
  <si>
    <t>อรอนงค์  มาลี</t>
  </si>
  <si>
    <t>ปิยฉัตร  ฤกษ์อร่าม</t>
  </si>
  <si>
    <t>อรอนงค์  วัฒนินธ์วงศ์</t>
  </si>
  <si>
    <t>เอี่ยมปิง  เหลืองรัตนะ</t>
  </si>
  <si>
    <t>เพ็ญศรี  โชติรัตน์ (โดยบริษัท นิติยนต์มอเตอร์ เซลล์ จำกัด)</t>
  </si>
  <si>
    <t>อัญชลี  บุญเงิน</t>
  </si>
  <si>
    <t>เล็ก  วณิชชากร</t>
  </si>
  <si>
    <t>วรรณา  ทูคํามี</t>
  </si>
  <si>
    <t>บัวพันธ์  สร้างวัด</t>
  </si>
  <si>
    <t>สันติ  รัตนสัตยา</t>
  </si>
  <si>
    <t>สุชิน  รัตนพัลลภ</t>
  </si>
  <si>
    <t>ชาไนย  พรหมอินทร์</t>
  </si>
  <si>
    <t>อรุณ  ประจันตวนิช</t>
  </si>
  <si>
    <t>สมชาย  พาชีรัตน์</t>
  </si>
  <si>
    <t>หนู  สุนทราวันต์</t>
  </si>
  <si>
    <t>ไพบูลย์  จันทรา</t>
  </si>
  <si>
    <t>อุดม  โชติรัตน์</t>
  </si>
  <si>
    <t>เสาวภา  จันทราสถาพร</t>
  </si>
  <si>
    <t>อำพล  สิทธิสินเดิม</t>
  </si>
  <si>
    <t>ลัดดา  อาศัย</t>
  </si>
  <si>
    <t>ร.ต.ชาญชัย  เจริญทรัพย์</t>
  </si>
  <si>
    <t>สมบูรณ์  วัฒนตระการวงศ์</t>
  </si>
  <si>
    <t>บริษัท ศรีกรุงสปอร์ต (ไทยแลนด์) จำกัด</t>
  </si>
  <si>
    <t>ดวงทิพย์  บุญศิริ</t>
  </si>
  <si>
    <t>เกศิริ  โลเรนซ์</t>
  </si>
  <si>
    <t>นัยณา  สิทธิประเสริฐ</t>
  </si>
  <si>
    <t>อุไร  คำวิชัย</t>
  </si>
  <si>
    <t>สำราญ  บางประสิทธิ์</t>
  </si>
  <si>
    <t>ยุพา  วนิชชากร</t>
  </si>
  <si>
    <t>เตือนใจ  บำรุงศักดิ์สันติ</t>
  </si>
  <si>
    <t>สมหวัง   ปาจันทร์</t>
  </si>
  <si>
    <t>สุทธิศักดิ์  เหลืองรัตนะ</t>
  </si>
  <si>
    <t>สายยล  ดีปรีชา</t>
  </si>
  <si>
    <t>กัลยา  ทรัพย์วิทยากูล</t>
  </si>
  <si>
    <t>สมปราช  เคนถาวร</t>
  </si>
  <si>
    <t>อัมพัน  บุญธรรม</t>
  </si>
  <si>
    <t>สิทธิ์วโรจน์  วีระพัสดุ</t>
  </si>
  <si>
    <t>เจษฎา  สารีบท</t>
  </si>
  <si>
    <t>ฉกาจ  ยิ่งสมบัติ</t>
  </si>
  <si>
    <t>บุญทิม  ศิริอารุณปัญญา</t>
  </si>
  <si>
    <t>วิโรจน์  เจริญยิ่ง</t>
  </si>
  <si>
    <t>ธนาคารเพื่อการเกษตรและสหกรณ์การเกษตร สาขาประจันตคาม</t>
  </si>
  <si>
    <t>ถาวร  คุ้มศิริ</t>
  </si>
  <si>
    <t>บุญยิ่ง  จันทาโท</t>
  </si>
  <si>
    <t>เรืองวุฒิ  บูรณสุข</t>
  </si>
  <si>
    <t>สมศักดิ์  เดชสุภา</t>
  </si>
  <si>
    <t>สุรชัย  ภักดี</t>
  </si>
  <si>
    <t>สมศรี  แสนกมล</t>
  </si>
  <si>
    <t>สมหวัง  เลิศกิตติวราภรณ์</t>
  </si>
  <si>
    <t>ไสว  พงษ์สุโรจน์</t>
  </si>
  <si>
    <t>อรวรรณ  เปรมศรี</t>
  </si>
  <si>
    <t>วิเชียร  บุญเงิน</t>
  </si>
  <si>
    <t>กฤษกร  สุวรรณกูล</t>
  </si>
  <si>
    <t>กำไล  คำวิชัย</t>
  </si>
  <si>
    <t>จีรวรรณ  จันทราสินธุ์</t>
  </si>
  <si>
    <t>ชูศักดิ์  วัฒนพงษ์</t>
  </si>
  <si>
    <t>เขียว  ปราณี</t>
  </si>
  <si>
    <t>ขจร  เหลืองบงกช</t>
  </si>
  <si>
    <t>เขมชาติ  จันทร์อุดม</t>
  </si>
  <si>
    <t>กัลยา  บุญพิทักษ์</t>
  </si>
  <si>
    <t>กิมไน้  รุ่งอมรศิลป์</t>
  </si>
  <si>
    <t>เกียรติศักดิ์  อรัญ</t>
  </si>
  <si>
    <t>กุลการ  อาริยโชคชัย</t>
  </si>
  <si>
    <t>กุหลาบ  ชูยศ</t>
  </si>
  <si>
    <t>กิ่งแก้ว  โพธิพันธ์ทูล</t>
  </si>
  <si>
    <t>กษวรรณ  เกิดทวี</t>
  </si>
  <si>
    <t>กฤชมน  สุนทรวิวัฒน์</t>
  </si>
  <si>
    <t>บัญญัติ  เซมามา</t>
  </si>
  <si>
    <t>วิมล  เกิดทวี</t>
  </si>
  <si>
    <t xml:space="preserve">ผล  โรจนสกุล </t>
  </si>
  <si>
    <t>นิตยา  สิทธิมงคล</t>
  </si>
  <si>
    <t>เพิ่ม  เร่งประเสริฐ</t>
  </si>
  <si>
    <t>นันทา  ศุภสม</t>
  </si>
  <si>
    <t>ฤดี  บุญประกอบ</t>
  </si>
  <si>
    <t>อาทิตยา  นพฤทธิ์</t>
  </si>
  <si>
    <t>นิภา  เจริญวงษ์</t>
  </si>
  <si>
    <t>ณัฐภัทร  สุขวิลัย</t>
  </si>
  <si>
    <t>เยาวพา  ดิษยครินทร์</t>
  </si>
  <si>
    <t>มานะ  สังข์มงคล</t>
  </si>
  <si>
    <t>มรกต  ชัชวานิชย์</t>
  </si>
  <si>
    <t>พรทิพย์  พลเผือก</t>
  </si>
  <si>
    <t>สมาน  ทัศนพงษ์</t>
  </si>
  <si>
    <t>บรรจง  เนื่องศรี</t>
  </si>
  <si>
    <t>ธนัชญา  เปี่ยมสุวรรณศิริ</t>
  </si>
  <si>
    <t>อ๊อด  เกิดทวี</t>
  </si>
  <si>
    <t>เพ็ญฤดี  รัตน์ริมจง</t>
  </si>
  <si>
    <t>ธัญพร  นรีภาพ</t>
  </si>
  <si>
    <t>ปราณี  วิบูลย์วงศ์</t>
  </si>
  <si>
    <t>มนตรี  บุญพิทักษ์</t>
  </si>
  <si>
    <t>วิชัย  บุญธรรม</t>
  </si>
  <si>
    <t>ดารณี  อารีรัชกุล</t>
  </si>
  <si>
    <t>เกสร  บุญธรรม</t>
  </si>
  <si>
    <t>ณัฏฐ์  จินดาสถาพร</t>
  </si>
  <si>
    <t>น้อย  กัณฑสิทธิ์</t>
  </si>
  <si>
    <t>ยวง  ปานเทพา</t>
  </si>
  <si>
    <t>ไพจิตต์  โตอนันต์</t>
  </si>
  <si>
    <t>อำไพ  ไม้มิ่งเมือง</t>
  </si>
  <si>
    <t>สมคิด  บุญประกอบ</t>
  </si>
  <si>
    <t>บุญสงเคราะห์  คร้ามเดช</t>
  </si>
  <si>
    <t>แดงน้อย  รัตนกุล</t>
  </si>
  <si>
    <t>0.02</t>
  </si>
  <si>
    <t>อรุณ  รัตนกุล</t>
  </si>
  <si>
    <t>พัชรี  ลือคำงาม</t>
  </si>
  <si>
    <t>ผิน  รอดเลี้ยง</t>
  </si>
  <si>
    <t>อังคณา  บุญธรรม</t>
  </si>
  <si>
    <t>ประทุม  เปรมกมล</t>
  </si>
  <si>
    <t>วิมล  ชัยชนะ</t>
  </si>
  <si>
    <t>รัตนาภรณ์  ปรนศรี</t>
  </si>
  <si>
    <t>ประนอม  เจียมจักร์</t>
  </si>
  <si>
    <t>ทองใบ  ขวัญทอง</t>
  </si>
  <si>
    <t>ผ่องแผ้ว  สังข์มงคล</t>
  </si>
  <si>
    <t>วัฒนา  วณิชชากร</t>
  </si>
  <si>
    <t>ปริวรรตน์  จันทรา</t>
  </si>
  <si>
    <t>ผ่องแผ้ว  บรรเทากิจ</t>
  </si>
  <si>
    <t>นงเยาว์  ศรีพัฒนกุล</t>
  </si>
  <si>
    <t>ธัญทิพย์  ศรีทิพย์</t>
  </si>
  <si>
    <t>จรูญ  ศิริพรหมกุล</t>
  </si>
  <si>
    <t>ผ่องผิว  คุ้มศิริ</t>
  </si>
  <si>
    <t>ฐปพน  อำนวยสมบัติ</t>
  </si>
  <si>
    <t>เสรี  นพฤทธิ์</t>
  </si>
  <si>
    <t>ทองคำ  วุฒิกมลชัย</t>
  </si>
  <si>
    <t>ไกรฤกษ์  ประเสริฐสมบัติ</t>
  </si>
  <si>
    <t>ธัญธรณ์  บัวทอง</t>
  </si>
  <si>
    <t>สุนิษา  ประดิษฐ์ผล</t>
  </si>
  <si>
    <t>ศศิวิมล  เปรมศรี</t>
  </si>
  <si>
    <t>ทินกร  เปรมศรี</t>
  </si>
  <si>
    <t>ชูศรี  ชัยสุโรจน์</t>
  </si>
  <si>
    <t>สุวิทย์  โชติรัตน์</t>
  </si>
  <si>
    <t>ประนอม  คุ้มศิริ</t>
  </si>
  <si>
    <t>ฉวีวรรณ  นพฤทธิ์</t>
  </si>
  <si>
    <t>นัยนา  ช่อไม้</t>
  </si>
  <si>
    <t>บุญเรือง  กระแจะ</t>
  </si>
  <si>
    <t>อังคณา  ชุลิติตาภรณ์</t>
  </si>
  <si>
    <t>สมส่วน  พงษ์เจริญ</t>
  </si>
  <si>
    <t>วิภา  ทศนักข์</t>
  </si>
  <si>
    <t>ทัศนีย์  เครือจีน</t>
  </si>
  <si>
    <t>ขจรศักดิ์  รัตนสัตยา</t>
  </si>
  <si>
    <t>แสวง  เปรมศรี</t>
  </si>
  <si>
    <t>ขวัญแก้ว  เพ็ชรดี</t>
  </si>
  <si>
    <t>อรวรรณ  แซ่ตั้ง</t>
  </si>
  <si>
    <t>ธนาคารกรุงไทย จำกัด (มหาชน)</t>
  </si>
  <si>
    <t>อุดม  อัจฉริยะเผ่าพันธ์</t>
  </si>
  <si>
    <t>กรุณ  เอี่ยมไพฑูรย์</t>
  </si>
  <si>
    <t>สมบูรณ์  ทรงงามทรัพย์</t>
  </si>
  <si>
    <t>เพ็ญศรี  โชติรัตน์ (โดยบริษัท ศรีสวัสดิ์ พาวเวอร์ จำกัด)</t>
  </si>
  <si>
    <t>ทรูมูฟ จำกัด</t>
  </si>
  <si>
    <t>ไพศาล  บริบูรณ์รัตน์</t>
  </si>
  <si>
    <t>สวัสดิ์  บุญธรรม</t>
  </si>
  <si>
    <t>ปราณี  สานะเศรษฐ</t>
  </si>
  <si>
    <t>ปราณี  ประจงพิมพ์</t>
  </si>
  <si>
    <t>วรเทพ  วณิชชากร</t>
  </si>
  <si>
    <t>พูลทรัพย์  พยุงธรรม</t>
  </si>
  <si>
    <t>สุวิมล  กุญชร</t>
  </si>
  <si>
    <t>พรชัย  สกุลวีระ</t>
  </si>
  <si>
    <t>ธานี  เหลืองจรัสสุริยา</t>
  </si>
  <si>
    <t>สุมลรัตน์  ฉัตรไชยสุทธิกุล</t>
  </si>
  <si>
    <t>อภิชาติ  ทัศนพงษ์</t>
  </si>
  <si>
    <t>สุจรรยา  ลีลายนะ</t>
  </si>
  <si>
    <t>ไพริน  ไทรนุกูล</t>
  </si>
  <si>
    <t>ดำเนิน  ตั้งบริบูรณ์รัตน์</t>
  </si>
  <si>
    <t>ทัศนีย์  สุนทราวันต์</t>
  </si>
  <si>
    <t>พิชิต  เจียมอำไพภรณ์</t>
  </si>
  <si>
    <t>ภาวิณี  กรใหญ่</t>
  </si>
  <si>
    <t>สำนักงานไปรษณีย์ไทย จำกัด</t>
  </si>
  <si>
    <t>ธนาคารทหารไทยธนชาติ</t>
  </si>
  <si>
    <t>เลิศ ชะตางาม</t>
  </si>
  <si>
    <t>เล็ก  เดชสุภา</t>
  </si>
  <si>
    <t>เล็ก  บุญประกอบ</t>
  </si>
  <si>
    <t>ลำไย  ดอกไม้ไหว</t>
  </si>
  <si>
    <t>ลำพึง  คู่คิด</t>
  </si>
  <si>
    <t>รุ่งระวี  สุวรรณกล่อม</t>
  </si>
  <si>
    <t>พิพัฒน์  แท่นทอง</t>
  </si>
  <si>
    <t>พัชรินทร์  สมกำลัง</t>
  </si>
  <si>
    <t>พัชรา  บุญเล็ก</t>
  </si>
  <si>
    <t>ปองวดี  จรังรัตน์</t>
  </si>
  <si>
    <t>ประภาภรณ์  รักษาพล</t>
  </si>
  <si>
    <t>ประนอมศรี  แสงทอง</t>
  </si>
  <si>
    <t>ประนอม  เดชสุภา</t>
  </si>
  <si>
    <t>นุชรี  แสวงดี</t>
  </si>
  <si>
    <t>นิภา  พรมแก้ว</t>
  </si>
  <si>
    <t>ทองเย็น  ชัยจำ</t>
  </si>
  <si>
    <t>ณัฎยา  หลีกชั่ว</t>
  </si>
  <si>
    <t>นฤมล  โตอนันท์</t>
  </si>
  <si>
    <t>ณัฐพงศ์  พรนรินทร์ทิพย์</t>
  </si>
  <si>
    <t>นาวิน  ผลเกิดอาตย์พันธุ์</t>
  </si>
  <si>
    <t>ฉันท์  บุญมี</t>
  </si>
  <si>
    <t>นิตยา  สมหวัง</t>
  </si>
  <si>
    <t>ชนิสา  แก้วเสมา</t>
  </si>
  <si>
    <t>ชวนจิต  บุญเงิน</t>
  </si>
  <si>
    <t>ชัยญา  ศรีเอี่ยมตระกูล</t>
  </si>
  <si>
    <t>ชัยรัตน์  บวรวัฒนานนท์</t>
  </si>
  <si>
    <t>ชาญ  บัวทอง</t>
  </si>
  <si>
    <t>ชาญชัย  ธรรมไพศาล</t>
  </si>
  <si>
    <t>จิตรา  ญาณโสภณ</t>
  </si>
  <si>
    <t>จินตนา  ประจันตวณิชย์</t>
  </si>
  <si>
    <t>จิระวิน  โชติรัตน์</t>
  </si>
  <si>
    <t>คชโสภณ  สิทธิพล</t>
  </si>
  <si>
    <t>คำนึง  คู่คิด</t>
  </si>
  <si>
    <t>จริยา  บุณยะประภา</t>
  </si>
  <si>
    <t>จรูญ  ศรีทิพย์</t>
  </si>
  <si>
    <t>จันทนี  สุขบำรุง</t>
  </si>
  <si>
    <t>จรีพร  โชติรัตน์</t>
  </si>
  <si>
    <t>ขจรยศ  ดีปรีชา</t>
  </si>
  <si>
    <t>ไข  แซ่ตั้น</t>
  </si>
  <si>
    <t>กัลยาณี  ทัศนพงษ์</t>
  </si>
  <si>
    <t>กัญภร  ศุภกิจ</t>
  </si>
  <si>
    <t>กาญจนา  สู่สุข</t>
  </si>
  <si>
    <t>กาญจนา  ใจอาษา</t>
  </si>
  <si>
    <t>กาญจนา  ก้อนสันทัด</t>
  </si>
  <si>
    <t>กิตณวัตร  เจริญทรัพย์</t>
  </si>
  <si>
    <t>กิตติ  ภาษิต</t>
  </si>
  <si>
    <t>กิตติชัย  วีระจิตต์</t>
  </si>
  <si>
    <t>กิตติโสภณ  ดำรงค์.</t>
  </si>
  <si>
    <t>กิมฮวย  จันทรา</t>
  </si>
  <si>
    <t>กุหลาบ  งามวงษ์</t>
  </si>
  <si>
    <t>ไกรศร  กุลเกียรติประเสริฐ</t>
  </si>
  <si>
    <t>สมพงษ์  ศิลารักษ์</t>
  </si>
  <si>
    <t>สมบูรณ์  อยู่ประสพโชค</t>
  </si>
  <si>
    <t>สมบุญ  ขาวสุทธิ์</t>
  </si>
  <si>
    <t>สมบัติ  วังวล</t>
  </si>
  <si>
    <t>สมนึก  บุญกระเตื้อง</t>
  </si>
  <si>
    <t>สมเดช  พาชีรัตน์</t>
  </si>
  <si>
    <t>สมใจ  พงษ์เจริญ</t>
  </si>
  <si>
    <t>สมจิตร  มูลพิมพ์</t>
  </si>
  <si>
    <t>สมคิด  ลาภทวี</t>
  </si>
  <si>
    <t>สมควร  วงษ์สุวรรณ์</t>
  </si>
  <si>
    <t>สมควร  ผลาหาญ</t>
  </si>
  <si>
    <t>สถิต  วังยายฉิม</t>
  </si>
  <si>
    <t>วิไล จิตร์อารี</t>
  </si>
  <si>
    <t>วิจัย  กองสี</t>
  </si>
  <si>
    <t>วาทิณี  คะตะอินทร์</t>
  </si>
  <si>
    <t>วัฒนชัย  สาโรจน์</t>
  </si>
  <si>
    <t>วรากร  ทาลี</t>
  </si>
  <si>
    <t>วรัญญู  พอดี</t>
  </si>
  <si>
    <t>วรรณา  อุไรโชติ</t>
  </si>
  <si>
    <t>วนิดา  สุวรรณกูล</t>
  </si>
  <si>
    <t>ธนชนม์  สุวรรณกูล</t>
  </si>
  <si>
    <t>สัญญา  ใจอาษา</t>
  </si>
  <si>
    <t>สวิล  สร้อยทอง</t>
  </si>
  <si>
    <t>สรัณ  จรังรัตน์</t>
  </si>
  <si>
    <t>สมศักดิ์  ใจสอาด</t>
  </si>
  <si>
    <t>สมศักดิ์  แสงสมบุญ</t>
  </si>
  <si>
    <t>สมมาตร  สุขกิจ</t>
  </si>
  <si>
    <t>ธงชัย  ก้อนสันทัด</t>
  </si>
  <si>
    <t>ธนศิริ  สร้อยคำดี</t>
  </si>
  <si>
    <t>ธนกฤต  ยาขันทิพย์</t>
  </si>
  <si>
    <t>ธมน  ตั้งคณา</t>
  </si>
  <si>
    <t>ธัญญรัตน์  ศรีฉัตร</t>
  </si>
  <si>
    <t>ชุติกาญจน์ ทูคำมี</t>
  </si>
  <si>
    <t>มงคล  ธรรมสาส์น</t>
  </si>
  <si>
    <t>ธีระพงษ์  แสวงดี</t>
  </si>
  <si>
    <t>ธีรภัทร  สิมมา</t>
  </si>
  <si>
    <t>นภาภรณ์  บวรวัฒนานนท์</t>
  </si>
  <si>
    <t>นฤดี  ทรงกลด</t>
  </si>
  <si>
    <t>สายพิน  ประทับ</t>
  </si>
  <si>
    <t>สายชล  วัฒนพงษ์</t>
  </si>
  <si>
    <t>ดุสิต  เจริญทรัพย์</t>
  </si>
  <si>
    <t>ทองดำ  ประดิษฐ์ผล</t>
  </si>
  <si>
    <t>ทองทิพย์  อุดมทรัพย์</t>
  </si>
  <si>
    <t>ทองอยู่  ค่ายมั่น</t>
  </si>
  <si>
    <t>ภัทรา  สมบัติ</t>
  </si>
  <si>
    <t>ไพรัตน์  ฉัตรบรรจง</t>
  </si>
  <si>
    <t>ไพเราะ  หนีภัย</t>
  </si>
  <si>
    <t>ฟอง  บ่วงสังข์</t>
  </si>
  <si>
    <t>อารีรัตน์  ศรีเอี่ยมตระกูล</t>
  </si>
  <si>
    <t>อำนวย  สมสุข</t>
  </si>
  <si>
    <t>อุทัยวรรณ  ธรรมศร</t>
  </si>
  <si>
    <t>อุบล  ภู่เกิดชายทะเล</t>
  </si>
  <si>
    <t>เพ็ญจันทร์  สุขกิจ</t>
  </si>
  <si>
    <t>อุไร  รัตนพันธุ์</t>
  </si>
  <si>
    <t>เสาวณีย์  ขวัญทอง</t>
  </si>
  <si>
    <t>โสภณ  มานะกุล</t>
  </si>
  <si>
    <t>ระเบียบ  นวลสนิท</t>
  </si>
  <si>
    <t>รัตนา  ศรีเอี่ยมตระกูล</t>
  </si>
  <si>
    <t>ไพบูลย์  จำปาทอง</t>
  </si>
  <si>
    <t>ธัญญาภรณ์  เครืออ้น</t>
  </si>
  <si>
    <t>ธานินทร์  รัตนกูล</t>
  </si>
  <si>
    <t>สังคม  นิ่มกร</t>
  </si>
  <si>
    <t>ธาริณี  ผึ่งผาย</t>
  </si>
  <si>
    <t>ดาริณี  ณาญโสภณ</t>
  </si>
  <si>
    <t>รานี  บุญประกอบ</t>
  </si>
  <si>
    <t>รุ่งนภา  แซ่ฉั่ว</t>
  </si>
  <si>
    <t>รัตน์ติยา  พหุลรัตน์พิทักษ์</t>
  </si>
  <si>
    <t>ยุทธนา  ศรีภา</t>
  </si>
  <si>
    <t>มานพ  ถิ่นปรีดา</t>
  </si>
  <si>
    <t>สุวิชา  ใจอาษา</t>
  </si>
  <si>
    <t>สุรพร  พงศ์ประเสริฐชัย</t>
  </si>
  <si>
    <t>สุรพงษ์  วงษ์วิจารณ์</t>
  </si>
  <si>
    <t>สุรพงษ์  ศุภษัษฐี</t>
  </si>
  <si>
    <t>สุนีย์  สุนทรวิวัฒน์</t>
  </si>
  <si>
    <t>ฐิตาภา  ผลทับทิม</t>
  </si>
  <si>
    <t>โชติกา  ก้อนสันทัด</t>
  </si>
  <si>
    <t>ชูจิตต์  แจ้งจำรัส</t>
  </si>
  <si>
    <t>ชูเกียรติ ป้อมมงกุฏ</t>
  </si>
  <si>
    <t>ทิวากร  บุญธรรม</t>
  </si>
  <si>
    <t>ยิ้ม  พลัดพริ้ง</t>
  </si>
  <si>
    <t>รณกร  อันสมศรี</t>
  </si>
  <si>
    <t>ดาริณี  นามไธสง</t>
  </si>
  <si>
    <t>สุนันท์  เคียรประเสริฐ</t>
  </si>
  <si>
    <t>สุจิตรา  ทรงกลด</t>
  </si>
  <si>
    <t>สำรวย  ภู่ทอง</t>
  </si>
  <si>
    <t>สำเนียง  หมื่นหาญ</t>
  </si>
  <si>
    <t>กนกกร  แสนสุข</t>
  </si>
  <si>
    <t>มารุต  บุญอุไร</t>
  </si>
  <si>
    <t>ภิญโญ  หมายบุญ</t>
  </si>
  <si>
    <t>ชุติมา  เนื่องศรี</t>
  </si>
  <si>
    <t>ชาตรี  จิตต์สุนทร</t>
  </si>
  <si>
    <t>ดวน  ตุดาลจิตตร์</t>
  </si>
  <si>
    <t>กษิดิทธิ์  โตอนันต์</t>
  </si>
  <si>
    <t>กฤษ  เคียรประเสริฐ</t>
  </si>
  <si>
    <t>กฤตพร  หวังวิชา</t>
  </si>
  <si>
    <t>กรรณิกา  ขวัญทอง</t>
  </si>
  <si>
    <t>กรรณิกา  เกิดศิริ</t>
  </si>
  <si>
    <t>กรพิม  ถังมณี</t>
  </si>
  <si>
    <t>กมลพร  แก้วมะเริง</t>
  </si>
  <si>
    <t>กนกภร  เคียรประเสริฐ</t>
  </si>
  <si>
    <t>กนกทิพย์  บริบูรณ์สวัสดิ์</t>
  </si>
  <si>
    <t>อรุณลักษณ์  สุขบำรุง</t>
  </si>
  <si>
    <t>อ้อมใจ  เจริญศิลป์</t>
  </si>
  <si>
    <t>อัญชนา  จันทาโท</t>
  </si>
  <si>
    <t>หลอด  มิดชิด</t>
  </si>
  <si>
    <t>อนันต์  เพียรบุญ</t>
  </si>
  <si>
    <t>เพ็ญศรี  ศรีทิพย์</t>
  </si>
  <si>
    <t>อรวรรณ  ราชอาษา</t>
  </si>
  <si>
    <t>อภิชาติ  ปิ่นเกิด</t>
  </si>
  <si>
    <t>หนูไพร  บุญเหิญ</t>
  </si>
  <si>
    <t>อารียา  ปานนพภา</t>
  </si>
  <si>
    <t>เกษศิณี  สิงทพ</t>
  </si>
  <si>
    <t>ประกาศิต วีระจิตต์</t>
  </si>
  <si>
    <t>สุนันท์  พาชีรัตน์</t>
  </si>
  <si>
    <t>ศราวุธ เจริญทรัพย์</t>
  </si>
  <si>
    <t>วสันต์  มาศรัตน์</t>
  </si>
  <si>
    <t>สะอาด  ไวงาน</t>
  </si>
  <si>
    <t>ศุภชัย  ชมดี</t>
  </si>
  <si>
    <t>ยุพเรศ  จารุเนตร</t>
  </si>
  <si>
    <t>สุมนตรี  เนื่องศรี</t>
  </si>
  <si>
    <t>สมบุญ  ดีวุ่น</t>
  </si>
  <si>
    <t>เกศรินทร์  คงประเทศ</t>
  </si>
  <si>
    <t>ยุรี  ศุภพิมล</t>
  </si>
  <si>
    <t>จิรุตถ์  กีชานนท์</t>
  </si>
  <si>
    <t>ทวาย  ธรรมสร</t>
  </si>
  <si>
    <t>สุคนธรส  ศิริภูมิ</t>
  </si>
  <si>
    <t>เฉลิมพล  ศิริภูมิ</t>
  </si>
  <si>
    <t>ยศพล  ซื่อกิตติศักดิ์</t>
  </si>
  <si>
    <t>จุไรรัตน์  กะโห้เหม</t>
  </si>
  <si>
    <t>อุษา  จินดารัตน์</t>
  </si>
  <si>
    <t>สมบูรณ์  จินดาสถาพร</t>
  </si>
  <si>
    <t>กนกวรรณ  บุญกระพือ</t>
  </si>
  <si>
    <t>ฉวี  เหลือรัตนะ</t>
  </si>
  <si>
    <t>วิรัตน์  วิรุญญะ</t>
  </si>
  <si>
    <t>ชุติมนณ์  น้อยถนอม</t>
  </si>
  <si>
    <t>ธมลวรรณ  แย้มยิ้ม</t>
  </si>
  <si>
    <t>สุชาติ  โชติรัตน์</t>
  </si>
  <si>
    <t>จิตรา  หลีกชั่ว</t>
  </si>
  <si>
    <t>คนึงนิตย์  บริบูรณ์รัตน์</t>
  </si>
  <si>
    <t>ชัยพร  เปรมศรี</t>
  </si>
  <si>
    <t>วสินธ์  อไรวงค์</t>
  </si>
  <si>
    <t>ชนิดา  วัชรโชคเกษม</t>
  </si>
  <si>
    <t>สมพร  หลีกชั่ว</t>
  </si>
  <si>
    <t>พิชา  เหลืองจรัสสุริยา</t>
  </si>
  <si>
    <t>บริษัท โรงงานฟุตบอลไทย สปอร์ตติ้งกู๊ดส์ จำกัด</t>
  </si>
  <si>
    <t>จิดาภา  ชยพัชรกุล</t>
  </si>
  <si>
    <t>ไพรัตน์  ศุภพิมล</t>
  </si>
  <si>
    <t>ปัทมา  วณิชชากร</t>
  </si>
  <si>
    <t>ปราณี  รัตนกูล</t>
  </si>
  <si>
    <t>หจก.นายโค้งก่อสร้าง</t>
  </si>
  <si>
    <t>วรางคณา  อุไรวงษ์</t>
  </si>
  <si>
    <t>กนกวรรณ  บริบูรณ์รัตน์</t>
  </si>
  <si>
    <t>เพ็ญศรี   โชติรัตน์</t>
  </si>
  <si>
    <t>สำราญ  พิมพ์ดีด</t>
  </si>
  <si>
    <t>เตือนจิต  กุลเกียรติประเสริฐ</t>
  </si>
  <si>
    <t>ทองดำ  บุญศรี</t>
  </si>
  <si>
    <t>ศุภนิดา  บุญกระพือ</t>
  </si>
  <si>
    <t>กฤษณวรรณพร  บิลไลย์</t>
  </si>
  <si>
    <t>กัญญาพัชร  หวังวิชา</t>
  </si>
  <si>
    <t>ชูศรี  ถกลประจักษ์</t>
  </si>
  <si>
    <t>สมพร  มัยตรีเดช</t>
  </si>
  <si>
    <t>สมพร  ริ้วมงคล</t>
  </si>
  <si>
    <t>อรวรรณ  คนซื่อ</t>
  </si>
  <si>
    <t>ณัฐภัทร  เหลืองรัตนะ</t>
  </si>
  <si>
    <t>อุไรวรรณ  พูลแก้ว</t>
  </si>
  <si>
    <t>กำพล  ชาวกัญหา</t>
  </si>
  <si>
    <t>ฉวีวรรณ  รังไชย</t>
  </si>
  <si>
    <t>32672</t>
  </si>
  <si>
    <t>เทศบาลตำบลประจันตคาม     อำเภอประจันตคาม      จังหวัดปราจีนบุรี</t>
  </si>
  <si>
    <t>ราคาประเมินทุนทรัพย์ของที่ดินและสิ่งปลูกสร้าง   ประจำปี  พ.ศ.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</si>
</sst>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#,###.00"/>
  </numFmts>
  <fonts count="14" x14ac:knownFonts="1">
    <font>
      <sz val="11"/>
      <color theme="1"/>
      <name val="Tahoma"/>
      <family val="2"/>
      <scheme val="minor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24"/>
      <color theme="1"/>
      <name val="TH SarabunPSK"/>
      <family val="2"/>
    </font>
    <font>
      <sz val="20"/>
      <color theme="1"/>
      <name val="Tahoma"/>
      <family val="2"/>
      <scheme val="minor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b/>
      <sz val="20"/>
      <color rgb="FF000000"/>
      <name val="TH SarabunPSK"/>
      <family val="2"/>
    </font>
    <font>
      <sz val="20"/>
      <color theme="1"/>
      <name val="TH SarabunPSK"/>
      <family val="2"/>
    </font>
    <font>
      <b/>
      <sz val="11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1" fillId="0" borderId="3" xfId="0" applyNumberFormat="1" applyFont="1" applyBorder="1" applyAlignment="1">
      <alignment horizontal="center" vertical="center" wrapText="1" shrinkToFit="1" readingOrder="1"/>
    </xf>
    <xf numFmtId="49" fontId="3" fillId="0" borderId="4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187" fontId="3" fillId="0" borderId="3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0" fontId="2" fillId="2" borderId="0" xfId="0" applyFont="1" applyFill="1"/>
    <xf numFmtId="49" fontId="3" fillId="2" borderId="4" xfId="0" applyNumberFormat="1" applyFont="1" applyFill="1" applyBorder="1" applyAlignment="1">
      <alignment horizontal="center" vertical="center" wrapText="1" shrinkToFit="1" readingOrder="1"/>
    </xf>
    <xf numFmtId="49" fontId="3" fillId="2" borderId="3" xfId="0" applyNumberFormat="1" applyFont="1" applyFill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center" vertical="center" wrapText="1" shrinkToFit="1" readingOrder="1"/>
    </xf>
    <xf numFmtId="187" fontId="3" fillId="2" borderId="3" xfId="0" applyNumberFormat="1" applyFont="1" applyFill="1" applyBorder="1" applyAlignment="1">
      <alignment horizontal="center" vertical="center" wrapText="1" shrinkToFit="1" readingOrder="1"/>
    </xf>
    <xf numFmtId="0" fontId="3" fillId="2" borderId="4" xfId="0" applyNumberFormat="1" applyFont="1" applyFill="1" applyBorder="1" applyAlignment="1">
      <alignment horizontal="center" vertical="center" wrapText="1" shrinkToFit="1" readingOrder="1"/>
    </xf>
    <xf numFmtId="0" fontId="2" fillId="3" borderId="0" xfId="0" applyFont="1" applyFill="1"/>
    <xf numFmtId="49" fontId="3" fillId="3" borderId="4" xfId="0" applyNumberFormat="1" applyFont="1" applyFill="1" applyBorder="1" applyAlignment="1">
      <alignment horizontal="center" vertical="center" wrapText="1" shrinkToFit="1" readingOrder="1"/>
    </xf>
    <xf numFmtId="49" fontId="3" fillId="3" borderId="3" xfId="0" applyNumberFormat="1" applyFont="1" applyFill="1" applyBorder="1" applyAlignment="1">
      <alignment horizontal="center" vertical="center" wrapText="1" shrinkToFit="1" readingOrder="1"/>
    </xf>
    <xf numFmtId="0" fontId="3" fillId="3" borderId="3" xfId="0" applyNumberFormat="1" applyFont="1" applyFill="1" applyBorder="1" applyAlignment="1">
      <alignment horizontal="center" vertical="center" wrapText="1" shrinkToFit="1" readingOrder="1"/>
    </xf>
    <xf numFmtId="187" fontId="3" fillId="3" borderId="3" xfId="0" applyNumberFormat="1" applyFont="1" applyFill="1" applyBorder="1" applyAlignment="1">
      <alignment horizontal="center" vertical="center" wrapText="1" shrinkToFit="1" readingOrder="1"/>
    </xf>
    <xf numFmtId="0" fontId="3" fillId="3" borderId="4" xfId="0" applyNumberFormat="1" applyFont="1" applyFill="1" applyBorder="1" applyAlignment="1">
      <alignment horizontal="center" vertical="center" wrapText="1" shrinkToFit="1" readingOrder="1"/>
    </xf>
    <xf numFmtId="43" fontId="8" fillId="0" borderId="0" xfId="1" applyFont="1"/>
    <xf numFmtId="43" fontId="0" fillId="0" borderId="0" xfId="1" applyFont="1"/>
    <xf numFmtId="0" fontId="5" fillId="0" borderId="0" xfId="0" applyFont="1" applyFill="1"/>
    <xf numFmtId="0" fontId="2" fillId="0" borderId="0" xfId="0" applyFont="1" applyFill="1"/>
    <xf numFmtId="0" fontId="7" fillId="0" borderId="0" xfId="0" applyFont="1" applyFill="1"/>
    <xf numFmtId="9" fontId="5" fillId="0" borderId="0" xfId="2" applyFont="1" applyFill="1"/>
    <xf numFmtId="49" fontId="6" fillId="0" borderId="4" xfId="0" applyNumberFormat="1" applyFont="1" applyFill="1" applyBorder="1" applyAlignment="1">
      <alignment horizontal="center" vertical="center" wrapText="1" shrinkToFit="1" readingOrder="1"/>
    </xf>
    <xf numFmtId="49" fontId="6" fillId="0" borderId="3" xfId="0" applyNumberFormat="1" applyFont="1" applyFill="1" applyBorder="1" applyAlignment="1">
      <alignment horizontal="center" vertical="center" wrapText="1" shrinkToFit="1" readingOrder="1"/>
    </xf>
    <xf numFmtId="0" fontId="6" fillId="0" borderId="3" xfId="0" applyNumberFormat="1" applyFont="1" applyFill="1" applyBorder="1" applyAlignment="1">
      <alignment horizontal="center" vertical="center" wrapText="1" shrinkToFit="1" readingOrder="1"/>
    </xf>
    <xf numFmtId="0" fontId="3" fillId="0" borderId="3" xfId="0" applyNumberFormat="1" applyFont="1" applyFill="1" applyBorder="1" applyAlignment="1">
      <alignment horizontal="center" vertical="center" wrapText="1" shrinkToFit="1" readingOrder="1"/>
    </xf>
    <xf numFmtId="49" fontId="6" fillId="0" borderId="3" xfId="0" applyNumberFormat="1" applyFont="1" applyFill="1" applyBorder="1" applyAlignment="1">
      <alignment horizontal="center" vertical="center" wrapText="1" shrinkToFit="1" readingOrder="1"/>
    </xf>
    <xf numFmtId="187" fontId="6" fillId="0" borderId="3" xfId="0" applyNumberFormat="1" applyFont="1" applyFill="1" applyBorder="1" applyAlignment="1">
      <alignment horizontal="center" vertical="center" wrapText="1" shrinkToFit="1" readingOrder="1"/>
    </xf>
    <xf numFmtId="49" fontId="9" fillId="0" borderId="3" xfId="0" applyNumberFormat="1" applyFont="1" applyFill="1" applyBorder="1" applyAlignment="1">
      <alignment horizontal="center" vertical="center" wrapText="1" shrinkToFit="1" readingOrder="1"/>
    </xf>
    <xf numFmtId="187" fontId="6" fillId="0" borderId="3" xfId="0" applyNumberFormat="1" applyFont="1" applyFill="1" applyBorder="1" applyAlignment="1">
      <alignment horizontal="center" vertical="center" wrapText="1" shrinkToFit="1" readingOrder="1"/>
    </xf>
    <xf numFmtId="43" fontId="5" fillId="0" borderId="0" xfId="1" applyFont="1" applyFill="1"/>
    <xf numFmtId="0" fontId="6" fillId="0" borderId="4" xfId="0" applyNumberFormat="1" applyFont="1" applyFill="1" applyBorder="1" applyAlignment="1">
      <alignment horizontal="center" vertical="center" wrapText="1" shrinkToFit="1" readingOrder="1"/>
    </xf>
    <xf numFmtId="0" fontId="6" fillId="0" borderId="3" xfId="0" applyNumberFormat="1" applyFont="1" applyFill="1" applyBorder="1" applyAlignment="1">
      <alignment horizontal="center" vertical="center" wrapText="1" shrinkToFit="1" readingOrder="1"/>
    </xf>
    <xf numFmtId="43" fontId="6" fillId="0" borderId="3" xfId="1" applyFont="1" applyFill="1" applyBorder="1" applyAlignment="1">
      <alignment horizontal="center" vertical="center" wrapText="1" shrinkToFit="1" readingOrder="1"/>
    </xf>
    <xf numFmtId="49" fontId="3" fillId="0" borderId="3" xfId="0" applyNumberFormat="1" applyFont="1" applyFill="1" applyBorder="1" applyAlignment="1">
      <alignment horizontal="center" vertical="center" wrapText="1" shrinkToFit="1" readingOrder="1"/>
    </xf>
    <xf numFmtId="188" fontId="6" fillId="0" borderId="3" xfId="0" applyNumberFormat="1" applyFont="1" applyFill="1" applyBorder="1" applyAlignment="1">
      <alignment horizontal="center" vertical="center" wrapText="1" shrinkToFit="1" readingOrder="1"/>
    </xf>
    <xf numFmtId="43" fontId="5" fillId="0" borderId="5" xfId="2" applyNumberFormat="1" applyFont="1" applyFill="1" applyBorder="1"/>
    <xf numFmtId="43" fontId="5" fillId="0" borderId="0" xfId="2" applyNumberFormat="1" applyFont="1" applyFill="1"/>
    <xf numFmtId="49" fontId="6" fillId="0" borderId="3" xfId="0" applyNumberFormat="1" applyFont="1" applyFill="1" applyBorder="1" applyAlignment="1">
      <alignment horizontal="center" vertical="center" wrapText="1" shrinkToFit="1" readingOrder="1"/>
    </xf>
    <xf numFmtId="49" fontId="3" fillId="2" borderId="3" xfId="0" applyNumberFormat="1" applyFont="1" applyFill="1" applyBorder="1" applyAlignment="1">
      <alignment horizontal="center" vertical="center" wrapText="1" shrinkToFit="1" readingOrder="1"/>
    </xf>
    <xf numFmtId="49" fontId="6" fillId="2" borderId="4" xfId="0" applyNumberFormat="1" applyFont="1" applyFill="1" applyBorder="1" applyAlignment="1">
      <alignment horizontal="center" vertical="center" wrapText="1" shrinkToFit="1" readingOrder="1"/>
    </xf>
    <xf numFmtId="49" fontId="6" fillId="2" borderId="3" xfId="0" applyNumberFormat="1" applyFont="1" applyFill="1" applyBorder="1" applyAlignment="1">
      <alignment horizontal="center" vertical="center" wrapText="1" shrinkToFit="1" readingOrder="1"/>
    </xf>
    <xf numFmtId="0" fontId="6" fillId="2" borderId="3" xfId="0" applyNumberFormat="1" applyFont="1" applyFill="1" applyBorder="1" applyAlignment="1">
      <alignment horizontal="center" vertical="center" wrapText="1" shrinkToFit="1" readingOrder="1"/>
    </xf>
    <xf numFmtId="187" fontId="6" fillId="2" borderId="3" xfId="0" applyNumberFormat="1" applyFont="1" applyFill="1" applyBorder="1" applyAlignment="1">
      <alignment horizontal="center" vertical="center" wrapText="1" shrinkToFit="1" readingOrder="1"/>
    </xf>
    <xf numFmtId="49" fontId="9" fillId="2" borderId="3" xfId="0" applyNumberFormat="1" applyFont="1" applyFill="1" applyBorder="1" applyAlignment="1">
      <alignment horizontal="center" vertical="center" wrapText="1" shrinkToFit="1" readingOrder="1"/>
    </xf>
    <xf numFmtId="0" fontId="7" fillId="2" borderId="0" xfId="0" applyFont="1" applyFill="1"/>
    <xf numFmtId="43" fontId="5" fillId="2" borderId="0" xfId="1" applyFont="1" applyFill="1"/>
    <xf numFmtId="0" fontId="5" fillId="2" borderId="0" xfId="0" applyFont="1" applyFill="1"/>
    <xf numFmtId="0" fontId="5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0" fillId="0" borderId="0" xfId="0" applyFont="1"/>
    <xf numFmtId="0" fontId="12" fillId="0" borderId="0" xfId="0" applyFont="1"/>
    <xf numFmtId="0" fontId="13" fillId="0" borderId="3" xfId="0" applyFont="1" applyBorder="1" applyAlignment="1">
      <alignment horizontal="center" vertical="center" wrapText="1" shrinkToFit="1" readingOrder="1"/>
    </xf>
    <xf numFmtId="43" fontId="5" fillId="0" borderId="0" xfId="1" applyFont="1" applyFill="1" applyAlignment="1">
      <alignment vertical="top"/>
    </xf>
    <xf numFmtId="0" fontId="13" fillId="0" borderId="3" xfId="0" applyFont="1" applyBorder="1" applyAlignment="1">
      <alignment horizontal="center" vertical="center" wrapText="1" shrinkToFit="1" readingOrder="1"/>
    </xf>
    <xf numFmtId="0" fontId="11" fillId="0" borderId="0" xfId="0" applyFont="1" applyAlignment="1">
      <alignment horizontal="center" vertical="center" wrapText="1" shrinkToFit="1" readingOrder="1"/>
    </xf>
    <xf numFmtId="0" fontId="11" fillId="0" borderId="0" xfId="0" applyFont="1" applyAlignment="1">
      <alignment horizontal="right" vertical="top" wrapText="1" shrinkToFit="1" readingOrder="1"/>
    </xf>
    <xf numFmtId="49" fontId="11" fillId="0" borderId="0" xfId="0" applyNumberFormat="1" applyFont="1" applyAlignment="1">
      <alignment horizontal="center" vertical="center" wrapText="1" shrinkToFit="1" readingOrder="1"/>
    </xf>
    <xf numFmtId="49" fontId="11" fillId="0" borderId="0" xfId="0" applyNumberFormat="1" applyFont="1" applyAlignment="1">
      <alignment horizontal="right" vertical="top" wrapText="1" shrinkToFit="1" readingOrder="1"/>
    </xf>
    <xf numFmtId="0" fontId="13" fillId="0" borderId="1" xfId="0" applyFont="1" applyBorder="1" applyAlignment="1">
      <alignment horizontal="center" vertical="center" wrapText="1" shrinkToFit="1" readingOrder="1"/>
    </xf>
    <xf numFmtId="0" fontId="13" fillId="0" borderId="2" xfId="0" applyFont="1" applyBorder="1" applyAlignment="1">
      <alignment horizontal="center" vertical="center" wrapText="1" shrinkToFit="1" readingOrder="1"/>
    </xf>
    <xf numFmtId="49" fontId="6" fillId="0" borderId="3" xfId="0" applyNumberFormat="1" applyFont="1" applyFill="1" applyBorder="1" applyAlignment="1">
      <alignment horizontal="center" vertical="center" wrapText="1" shrinkToFit="1" readingOrder="1"/>
    </xf>
    <xf numFmtId="187" fontId="6" fillId="0" borderId="3" xfId="0" applyNumberFormat="1" applyFont="1" applyFill="1" applyBorder="1" applyAlignment="1">
      <alignment horizontal="right" vertical="center" wrapText="1" shrinkToFit="1" readingOrder="1"/>
    </xf>
    <xf numFmtId="49" fontId="9" fillId="0" borderId="3" xfId="0" applyNumberFormat="1" applyFont="1" applyFill="1" applyBorder="1" applyAlignment="1">
      <alignment horizontal="center" vertical="center" wrapText="1" shrinkToFit="1" readingOrder="1"/>
    </xf>
    <xf numFmtId="187" fontId="6" fillId="0" borderId="3" xfId="0" applyNumberFormat="1" applyFont="1" applyFill="1" applyBorder="1" applyAlignment="1">
      <alignment horizontal="center" vertical="center" wrapText="1" shrinkToFit="1" readingOrder="1"/>
    </xf>
    <xf numFmtId="0" fontId="6" fillId="0" borderId="3" xfId="0" applyNumberFormat="1" applyFont="1" applyFill="1" applyBorder="1" applyAlignment="1">
      <alignment horizontal="center" vertical="center" wrapText="1" shrinkToFit="1" readingOrder="1"/>
    </xf>
    <xf numFmtId="187" fontId="6" fillId="0" borderId="6" xfId="0" applyNumberFormat="1" applyFont="1" applyFill="1" applyBorder="1" applyAlignment="1">
      <alignment horizontal="center" vertical="center" wrapText="1" shrinkToFit="1" readingOrder="1"/>
    </xf>
    <xf numFmtId="187" fontId="6" fillId="0" borderId="2" xfId="0" applyNumberFormat="1" applyFont="1" applyFill="1" applyBorder="1" applyAlignment="1">
      <alignment horizontal="center" vertical="center" wrapText="1" shrinkToFit="1" readingOrder="1"/>
    </xf>
    <xf numFmtId="49" fontId="6" fillId="2" borderId="3" xfId="0" applyNumberFormat="1" applyFont="1" applyFill="1" applyBorder="1" applyAlignment="1">
      <alignment horizontal="center" vertical="center" wrapText="1" shrinkToFit="1" readingOrder="1"/>
    </xf>
    <xf numFmtId="187" fontId="6" fillId="2" borderId="3" xfId="0" applyNumberFormat="1" applyFont="1" applyFill="1" applyBorder="1" applyAlignment="1">
      <alignment horizontal="right" vertical="center" wrapText="1" shrinkToFit="1" readingOrder="1"/>
    </xf>
    <xf numFmtId="0" fontId="6" fillId="2" borderId="3" xfId="0" applyNumberFormat="1" applyFont="1" applyFill="1" applyBorder="1" applyAlignment="1">
      <alignment horizontal="center" vertical="center" wrapText="1" shrinkToFit="1" readingOrder="1"/>
    </xf>
    <xf numFmtId="49" fontId="9" fillId="2" borderId="3" xfId="0" applyNumberFormat="1" applyFont="1" applyFill="1" applyBorder="1" applyAlignment="1">
      <alignment horizontal="center" vertical="center" wrapText="1" shrinkToFit="1" readingOrder="1"/>
    </xf>
    <xf numFmtId="187" fontId="6" fillId="2" borderId="3" xfId="0" applyNumberFormat="1" applyFont="1" applyFill="1" applyBorder="1" applyAlignment="1">
      <alignment horizontal="center" vertical="center" wrapText="1" shrinkToFit="1" readingOrder="1"/>
    </xf>
    <xf numFmtId="0" fontId="6" fillId="0" borderId="0" xfId="0" applyNumberFormat="1" applyFont="1" applyFill="1" applyAlignment="1">
      <alignment horizontal="left" vertical="top" wrapText="1" shrinkToFit="1" readingOrder="1"/>
    </xf>
    <xf numFmtId="0" fontId="1" fillId="0" borderId="2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center" vertical="center" wrapText="1" shrinkToFit="1" readingOrder="1"/>
    </xf>
    <xf numFmtId="187" fontId="3" fillId="0" borderId="3" xfId="0" applyNumberFormat="1" applyFont="1" applyBorder="1" applyAlignment="1">
      <alignment horizontal="center" vertical="center" wrapText="1" shrinkToFit="1" readingOrder="1"/>
    </xf>
    <xf numFmtId="0" fontId="1" fillId="0" borderId="0" xfId="0" applyNumberFormat="1" applyFont="1" applyAlignment="1">
      <alignment horizontal="center" vertical="center" wrapText="1" shrinkToFit="1" readingOrder="1"/>
    </xf>
    <xf numFmtId="0" fontId="1" fillId="0" borderId="0" xfId="0" applyNumberFormat="1" applyFont="1" applyAlignment="1">
      <alignment horizontal="right" vertical="top" wrapText="1" shrinkToFit="1" readingOrder="1"/>
    </xf>
    <xf numFmtId="49" fontId="1" fillId="0" borderId="0" xfId="0" applyNumberFormat="1" applyFont="1" applyAlignment="1">
      <alignment horizontal="center" vertical="center" wrapText="1" shrinkToFit="1" readingOrder="1"/>
    </xf>
    <xf numFmtId="49" fontId="1" fillId="0" borderId="0" xfId="0" applyNumberFormat="1" applyFont="1" applyAlignment="1">
      <alignment horizontal="right" vertical="top" wrapText="1" shrinkToFit="1" readingOrder="1"/>
    </xf>
    <xf numFmtId="0" fontId="1" fillId="0" borderId="1" xfId="0" applyNumberFormat="1" applyFont="1" applyBorder="1" applyAlignment="1">
      <alignment horizontal="center" vertical="center" wrapText="1" shrinkToFit="1" readingOrder="1"/>
    </xf>
    <xf numFmtId="49" fontId="3" fillId="2" borderId="3" xfId="0" applyNumberFormat="1" applyFont="1" applyFill="1" applyBorder="1" applyAlignment="1">
      <alignment horizontal="center" vertical="center" wrapText="1" shrinkToFit="1" readingOrder="1"/>
    </xf>
    <xf numFmtId="187" fontId="3" fillId="2" borderId="3" xfId="0" applyNumberFormat="1" applyFont="1" applyFill="1" applyBorder="1" applyAlignment="1">
      <alignment horizontal="right" vertical="center" wrapText="1" shrinkToFit="1" readingOrder="1"/>
    </xf>
    <xf numFmtId="187" fontId="3" fillId="2" borderId="3" xfId="0" applyNumberFormat="1" applyFont="1" applyFill="1" applyBorder="1" applyAlignment="1">
      <alignment horizontal="center" vertical="center" wrapText="1" shrinkToFit="1" readingOrder="1"/>
    </xf>
    <xf numFmtId="0" fontId="1" fillId="0" borderId="3" xfId="0" applyNumberFormat="1" applyFont="1" applyBorder="1" applyAlignment="1">
      <alignment horizontal="center" vertical="center" wrapText="1" shrinkToFit="1" readingOrder="1"/>
    </xf>
    <xf numFmtId="187" fontId="3" fillId="0" borderId="3" xfId="0" applyNumberFormat="1" applyFont="1" applyBorder="1" applyAlignment="1">
      <alignment horizontal="right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49" fontId="3" fillId="3" borderId="3" xfId="0" applyNumberFormat="1" applyFont="1" applyFill="1" applyBorder="1" applyAlignment="1">
      <alignment horizontal="center" vertical="center" wrapText="1" shrinkToFit="1" readingOrder="1"/>
    </xf>
    <xf numFmtId="187" fontId="3" fillId="3" borderId="3" xfId="0" applyNumberFormat="1" applyFont="1" applyFill="1" applyBorder="1" applyAlignment="1">
      <alignment horizontal="right" vertical="center" wrapText="1" shrinkToFit="1" readingOrder="1"/>
    </xf>
    <xf numFmtId="187" fontId="3" fillId="3" borderId="3" xfId="0" applyNumberFormat="1" applyFont="1" applyFill="1" applyBorder="1" applyAlignment="1">
      <alignment horizontal="center" vertical="center" wrapText="1" shrinkToFit="1" readingOrder="1"/>
    </xf>
    <xf numFmtId="0" fontId="3" fillId="0" borderId="0" xfId="0" applyNumberFormat="1" applyFont="1" applyAlignment="1">
      <alignment horizontal="left" vertical="center" wrapText="1" shrinkToFit="1" readingOrder="1"/>
    </xf>
    <xf numFmtId="0" fontId="3" fillId="3" borderId="3" xfId="0" applyNumberFormat="1" applyFont="1" applyFill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center" vertical="center" wrapText="1" shrinkToFit="1" readingOrder="1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156434</xdr:colOff>
      <xdr:row>1</xdr:row>
      <xdr:rowOff>21516</xdr:rowOff>
    </xdr:from>
    <xdr:to>
      <xdr:col>15</xdr:col>
      <xdr:colOff>298076</xdr:colOff>
      <xdr:row>4</xdr:row>
      <xdr:rowOff>212464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977ACBF-4B13-47B4-8843-85931B24A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6909" y="78666"/>
          <a:ext cx="884592" cy="752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1:AP983"/>
  <sheetViews>
    <sheetView showGridLines="0" tabSelected="1" zoomScale="50" zoomScaleNormal="50" workbookViewId="0">
      <selection activeCell="Z7" sqref="Z7"/>
    </sheetView>
  </sheetViews>
  <sheetFormatPr defaultRowHeight="30.75" x14ac:dyDescent="0.45"/>
  <cols>
    <col min="1" max="1" width="0.875" style="22" customWidth="1"/>
    <col min="2" max="2" width="0.125" style="22" customWidth="1"/>
    <col min="3" max="3" width="6.875" style="22" customWidth="1"/>
    <col min="4" max="4" width="10.625" style="22" customWidth="1"/>
    <col min="5" max="5" width="8.375" style="22" customWidth="1"/>
    <col min="6" max="6" width="9.125" style="23" customWidth="1"/>
    <col min="7" max="7" width="2" style="22" customWidth="1"/>
    <col min="8" max="8" width="12.875" style="22" customWidth="1"/>
    <col min="9" max="14" width="7" style="22" customWidth="1"/>
    <col min="15" max="15" width="3" style="22" customWidth="1"/>
    <col min="16" max="16" width="9.625" style="22" customWidth="1"/>
    <col min="17" max="17" width="1" style="22" customWidth="1"/>
    <col min="18" max="18" width="8" style="22" customWidth="1"/>
    <col min="19" max="19" width="6.25" style="22" customWidth="1"/>
    <col min="20" max="20" width="13.5" style="22" customWidth="1"/>
    <col min="21" max="21" width="6.875" style="22" customWidth="1"/>
    <col min="22" max="22" width="7.875" style="22" customWidth="1"/>
    <col min="23" max="23" width="9.5" style="22" customWidth="1"/>
    <col min="24" max="24" width="8.875" style="22" customWidth="1"/>
    <col min="25" max="25" width="9.75" style="22" customWidth="1"/>
    <col min="26" max="26" width="13.25" style="22" customWidth="1"/>
    <col min="27" max="27" width="6" style="22" customWidth="1"/>
    <col min="28" max="28" width="0.125" style="22" customWidth="1"/>
    <col min="29" max="29" width="12.125" style="22" customWidth="1"/>
    <col min="30" max="30" width="12.375" style="22" customWidth="1"/>
    <col min="31" max="31" width="1.625" style="22" customWidth="1"/>
    <col min="32" max="32" width="12.625" style="22" customWidth="1"/>
    <col min="33" max="33" width="4" style="22" customWidth="1"/>
    <col min="34" max="34" width="8" style="22" customWidth="1"/>
    <col min="35" max="35" width="2.75" style="22" customWidth="1"/>
    <col min="36" max="36" width="9.25" style="22" customWidth="1"/>
    <col min="37" max="37" width="12.75" style="22" customWidth="1"/>
    <col min="38" max="38" width="7.25" style="22" customWidth="1"/>
    <col min="39" max="39" width="47.25" style="24" hidden="1" customWidth="1"/>
    <col min="40" max="40" width="14.25" style="25" hidden="1" customWidth="1"/>
    <col min="41" max="44" width="0" style="22" hidden="1" customWidth="1"/>
    <col min="45" max="16384" width="9" style="22"/>
  </cols>
  <sheetData>
    <row r="1" spans="3:40" s="54" customFormat="1" ht="4.5" customHeight="1" x14ac:dyDescent="0.25"/>
    <row r="2" spans="3:40" s="54" customFormat="1" ht="3.75" customHeight="1" x14ac:dyDescent="0.4">
      <c r="P2" s="59" t="s">
        <v>2918</v>
      </c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5"/>
      <c r="AF2" s="55"/>
      <c r="AG2" s="55"/>
      <c r="AH2" s="55"/>
      <c r="AI2" s="55"/>
      <c r="AJ2" s="55"/>
      <c r="AK2" s="55"/>
      <c r="AL2" s="55"/>
    </row>
    <row r="3" spans="3:40" s="54" customFormat="1" ht="37.15" customHeight="1" x14ac:dyDescent="0.4"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5"/>
      <c r="AF3" s="55"/>
      <c r="AG3" s="55"/>
      <c r="AH3" s="55"/>
      <c r="AI3" s="55"/>
      <c r="AJ3" s="60" t="s">
        <v>1</v>
      </c>
      <c r="AK3" s="60"/>
      <c r="AL3" s="60"/>
    </row>
    <row r="4" spans="3:40" s="54" customFormat="1" ht="3.75" customHeight="1" x14ac:dyDescent="0.4">
      <c r="P4" s="61" t="s">
        <v>2917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55"/>
      <c r="AG4" s="55"/>
      <c r="AH4" s="55"/>
      <c r="AI4" s="55"/>
      <c r="AJ4" s="60"/>
      <c r="AK4" s="60"/>
      <c r="AL4" s="60"/>
    </row>
    <row r="5" spans="3:40" s="54" customFormat="1" ht="19.899999999999999" customHeight="1" x14ac:dyDescent="0.4"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55"/>
      <c r="AG5" s="55"/>
      <c r="AH5" s="55"/>
      <c r="AI5" s="55"/>
      <c r="AJ5" s="55"/>
      <c r="AK5" s="55"/>
      <c r="AL5" s="55"/>
    </row>
    <row r="6" spans="3:40" s="54" customFormat="1" ht="6.75" customHeight="1" x14ac:dyDescent="0.4"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55"/>
      <c r="AG6" s="55"/>
      <c r="AH6" s="62"/>
      <c r="AI6" s="62"/>
      <c r="AJ6" s="62"/>
      <c r="AK6" s="62"/>
      <c r="AL6" s="62"/>
    </row>
    <row r="7" spans="3:40" s="54" customFormat="1" ht="9.75" customHeight="1" x14ac:dyDescent="0.4"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62"/>
      <c r="AI7" s="62"/>
      <c r="AJ7" s="62"/>
      <c r="AK7" s="62"/>
      <c r="AL7" s="62"/>
    </row>
    <row r="8" spans="3:40" s="54" customFormat="1" ht="11.25" customHeight="1" x14ac:dyDescent="0.25"/>
    <row r="9" spans="3:40" s="54" customFormat="1" ht="31.15" customHeight="1" x14ac:dyDescent="0.25">
      <c r="C9" s="63" t="s">
        <v>4</v>
      </c>
      <c r="D9" s="64" t="s">
        <v>5</v>
      </c>
      <c r="E9" s="64" t="s">
        <v>6</v>
      </c>
      <c r="F9" s="64" t="s">
        <v>7</v>
      </c>
      <c r="G9" s="64" t="s">
        <v>8</v>
      </c>
      <c r="H9" s="64"/>
      <c r="I9" s="64" t="s">
        <v>9</v>
      </c>
      <c r="J9" s="64" t="s">
        <v>10</v>
      </c>
      <c r="K9" s="64"/>
      <c r="L9" s="64"/>
      <c r="M9" s="64"/>
      <c r="N9" s="64"/>
      <c r="O9" s="64"/>
      <c r="P9" s="64"/>
      <c r="Q9" s="64" t="s">
        <v>11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 t="s">
        <v>12</v>
      </c>
      <c r="AF9" s="64"/>
      <c r="AG9" s="64" t="s">
        <v>13</v>
      </c>
      <c r="AH9" s="64"/>
      <c r="AI9" s="64" t="s">
        <v>14</v>
      </c>
      <c r="AJ9" s="64"/>
      <c r="AK9" s="64" t="s">
        <v>15</v>
      </c>
      <c r="AL9" s="64" t="s">
        <v>16</v>
      </c>
    </row>
    <row r="10" spans="3:40" s="54" customFormat="1" ht="30" customHeight="1" x14ac:dyDescent="0.25">
      <c r="C10" s="63"/>
      <c r="D10" s="64"/>
      <c r="E10" s="64"/>
      <c r="F10" s="64"/>
      <c r="G10" s="64"/>
      <c r="H10" s="64"/>
      <c r="I10" s="64"/>
      <c r="J10" s="58" t="s">
        <v>17</v>
      </c>
      <c r="K10" s="58"/>
      <c r="L10" s="58"/>
      <c r="M10" s="58" t="s">
        <v>18</v>
      </c>
      <c r="N10" s="58" t="s">
        <v>19</v>
      </c>
      <c r="O10" s="58" t="s">
        <v>20</v>
      </c>
      <c r="P10" s="58"/>
      <c r="Q10" s="58" t="s">
        <v>4</v>
      </c>
      <c r="R10" s="58"/>
      <c r="S10" s="58" t="s">
        <v>21</v>
      </c>
      <c r="T10" s="58"/>
      <c r="U10" s="58" t="s">
        <v>22</v>
      </c>
      <c r="V10" s="58" t="s">
        <v>23</v>
      </c>
      <c r="W10" s="58" t="s">
        <v>24</v>
      </c>
      <c r="X10" s="58" t="s">
        <v>25</v>
      </c>
      <c r="Y10" s="58" t="s">
        <v>26</v>
      </c>
      <c r="Z10" s="58" t="s">
        <v>27</v>
      </c>
      <c r="AA10" s="58" t="s">
        <v>28</v>
      </c>
      <c r="AB10" s="58"/>
      <c r="AC10" s="58"/>
      <c r="AD10" s="58" t="s">
        <v>29</v>
      </c>
      <c r="AE10" s="64"/>
      <c r="AF10" s="64"/>
      <c r="AG10" s="64"/>
      <c r="AH10" s="64"/>
      <c r="AI10" s="64"/>
      <c r="AJ10" s="64"/>
      <c r="AK10" s="64"/>
      <c r="AL10" s="64"/>
    </row>
    <row r="11" spans="3:40" s="54" customFormat="1" ht="11.45" customHeight="1" x14ac:dyDescent="0.25">
      <c r="C11" s="63"/>
      <c r="D11" s="64"/>
      <c r="E11" s="64"/>
      <c r="F11" s="64"/>
      <c r="G11" s="64"/>
      <c r="H11" s="64"/>
      <c r="I11" s="64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 t="s">
        <v>30</v>
      </c>
      <c r="AB11" s="58" t="s">
        <v>31</v>
      </c>
      <c r="AC11" s="58"/>
      <c r="AD11" s="58"/>
      <c r="AE11" s="64"/>
      <c r="AF11" s="64"/>
      <c r="AG11" s="64"/>
      <c r="AH11" s="64"/>
      <c r="AI11" s="64"/>
      <c r="AJ11" s="64"/>
      <c r="AK11" s="64"/>
      <c r="AL11" s="64"/>
    </row>
    <row r="12" spans="3:40" s="54" customFormat="1" ht="45" customHeight="1" x14ac:dyDescent="0.25">
      <c r="C12" s="63"/>
      <c r="D12" s="64"/>
      <c r="E12" s="64"/>
      <c r="F12" s="64"/>
      <c r="G12" s="64"/>
      <c r="H12" s="64"/>
      <c r="I12" s="64"/>
      <c r="J12" s="56" t="s">
        <v>32</v>
      </c>
      <c r="K12" s="56" t="s">
        <v>33</v>
      </c>
      <c r="L12" s="56" t="s">
        <v>34</v>
      </c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64"/>
      <c r="AF12" s="64"/>
      <c r="AG12" s="64"/>
      <c r="AH12" s="64"/>
      <c r="AI12" s="64"/>
      <c r="AJ12" s="64"/>
      <c r="AK12" s="64"/>
      <c r="AL12" s="64"/>
    </row>
    <row r="13" spans="3:40" ht="36.75" customHeight="1" x14ac:dyDescent="0.45">
      <c r="C13" s="26" t="s">
        <v>35</v>
      </c>
      <c r="D13" s="27" t="s">
        <v>36</v>
      </c>
      <c r="E13" s="28"/>
      <c r="F13" s="29"/>
      <c r="G13" s="65" t="s">
        <v>37</v>
      </c>
      <c r="H13" s="65"/>
      <c r="I13" s="27" t="s">
        <v>38</v>
      </c>
      <c r="J13" s="27" t="s">
        <v>39</v>
      </c>
      <c r="K13" s="27" t="s">
        <v>39</v>
      </c>
      <c r="L13" s="27" t="s">
        <v>40</v>
      </c>
      <c r="M13" s="28">
        <v>69</v>
      </c>
      <c r="N13" s="31">
        <v>16500</v>
      </c>
      <c r="O13" s="66">
        <v>1138500</v>
      </c>
      <c r="P13" s="66"/>
      <c r="Q13" s="65" t="s">
        <v>35</v>
      </c>
      <c r="R13" s="65"/>
      <c r="S13" s="67" t="s">
        <v>41</v>
      </c>
      <c r="T13" s="67"/>
      <c r="U13" s="32" t="s">
        <v>42</v>
      </c>
      <c r="V13" s="27" t="s">
        <v>38</v>
      </c>
      <c r="W13" s="27" t="s">
        <v>43</v>
      </c>
      <c r="X13" s="27" t="s">
        <v>44</v>
      </c>
      <c r="Y13" s="31">
        <v>8300</v>
      </c>
      <c r="Z13" s="31">
        <v>664000</v>
      </c>
      <c r="AA13" s="27" t="s">
        <v>45</v>
      </c>
      <c r="AB13" s="68">
        <v>617520</v>
      </c>
      <c r="AC13" s="68"/>
      <c r="AD13" s="31">
        <v>46480</v>
      </c>
      <c r="AE13" s="68">
        <v>1184980</v>
      </c>
      <c r="AF13" s="68"/>
      <c r="AG13" s="68" t="s">
        <v>46</v>
      </c>
      <c r="AH13" s="68"/>
      <c r="AI13" s="68" t="s">
        <v>46</v>
      </c>
      <c r="AJ13" s="68"/>
      <c r="AK13" s="31">
        <v>1184980</v>
      </c>
      <c r="AL13" s="28">
        <v>0.3</v>
      </c>
      <c r="AM13" s="24" t="s">
        <v>2670</v>
      </c>
      <c r="AN13" s="34">
        <f>AK13*AL13/100</f>
        <v>3554.94</v>
      </c>
    </row>
    <row r="14" spans="3:40" ht="36" customHeight="1" x14ac:dyDescent="0.45">
      <c r="C14" s="26" t="s">
        <v>47</v>
      </c>
      <c r="D14" s="27" t="s">
        <v>36</v>
      </c>
      <c r="E14" s="28"/>
      <c r="F14" s="29"/>
      <c r="G14" s="65" t="s">
        <v>37</v>
      </c>
      <c r="H14" s="65"/>
      <c r="I14" s="27" t="s">
        <v>47</v>
      </c>
      <c r="J14" s="27" t="s">
        <v>39</v>
      </c>
      <c r="K14" s="27" t="s">
        <v>39</v>
      </c>
      <c r="L14" s="27" t="s">
        <v>48</v>
      </c>
      <c r="M14" s="28">
        <v>46</v>
      </c>
      <c r="N14" s="31">
        <v>7500</v>
      </c>
      <c r="O14" s="66">
        <v>345000</v>
      </c>
      <c r="P14" s="66"/>
      <c r="Q14" s="65" t="s">
        <v>47</v>
      </c>
      <c r="R14" s="65"/>
      <c r="S14" s="67" t="s">
        <v>49</v>
      </c>
      <c r="T14" s="67"/>
      <c r="U14" s="32" t="s">
        <v>50</v>
      </c>
      <c r="V14" s="27" t="s">
        <v>47</v>
      </c>
      <c r="W14" s="27" t="s">
        <v>51</v>
      </c>
      <c r="X14" s="27" t="s">
        <v>44</v>
      </c>
      <c r="Y14" s="31">
        <v>7800</v>
      </c>
      <c r="Z14" s="31">
        <v>1365000</v>
      </c>
      <c r="AA14" s="27" t="s">
        <v>52</v>
      </c>
      <c r="AB14" s="68">
        <v>191100</v>
      </c>
      <c r="AC14" s="68"/>
      <c r="AD14" s="31">
        <v>1173900</v>
      </c>
      <c r="AE14" s="68">
        <v>1518900</v>
      </c>
      <c r="AF14" s="68"/>
      <c r="AG14" s="68" t="s">
        <v>46</v>
      </c>
      <c r="AH14" s="68"/>
      <c r="AI14" s="68">
        <v>1173900</v>
      </c>
      <c r="AJ14" s="68"/>
      <c r="AK14" s="31">
        <v>345000</v>
      </c>
      <c r="AL14" s="28">
        <v>0.02</v>
      </c>
      <c r="AM14" s="24" t="s">
        <v>2659</v>
      </c>
      <c r="AN14" s="34">
        <f t="shared" ref="AN14:AN76" si="0">AK14*AL14/100</f>
        <v>69</v>
      </c>
    </row>
    <row r="15" spans="3:40" ht="36.75" customHeight="1" x14ac:dyDescent="0.45">
      <c r="C15" s="26" t="s">
        <v>38</v>
      </c>
      <c r="D15" s="27" t="s">
        <v>36</v>
      </c>
      <c r="E15" s="28"/>
      <c r="F15" s="29"/>
      <c r="G15" s="65" t="s">
        <v>37</v>
      </c>
      <c r="H15" s="65"/>
      <c r="I15" s="27" t="s">
        <v>38</v>
      </c>
      <c r="J15" s="27" t="s">
        <v>39</v>
      </c>
      <c r="K15" s="27" t="s">
        <v>39</v>
      </c>
      <c r="L15" s="27" t="s">
        <v>53</v>
      </c>
      <c r="M15" s="28">
        <v>75</v>
      </c>
      <c r="N15" s="31">
        <v>16500</v>
      </c>
      <c r="O15" s="66">
        <v>1237500</v>
      </c>
      <c r="P15" s="66"/>
      <c r="Q15" s="65" t="s">
        <v>38</v>
      </c>
      <c r="R15" s="65"/>
      <c r="S15" s="67" t="s">
        <v>54</v>
      </c>
      <c r="T15" s="67"/>
      <c r="U15" s="32" t="s">
        <v>55</v>
      </c>
      <c r="V15" s="27" t="s">
        <v>38</v>
      </c>
      <c r="W15" s="27" t="s">
        <v>56</v>
      </c>
      <c r="X15" s="27" t="s">
        <v>44</v>
      </c>
      <c r="Y15" s="31">
        <v>8750</v>
      </c>
      <c r="Z15" s="31">
        <v>525000</v>
      </c>
      <c r="AA15" s="27" t="s">
        <v>52</v>
      </c>
      <c r="AB15" s="68">
        <v>199500</v>
      </c>
      <c r="AC15" s="68"/>
      <c r="AD15" s="31">
        <v>325500</v>
      </c>
      <c r="AE15" s="68">
        <v>1563000</v>
      </c>
      <c r="AF15" s="68"/>
      <c r="AG15" s="68" t="s">
        <v>46</v>
      </c>
      <c r="AH15" s="68"/>
      <c r="AI15" s="68" t="s">
        <v>46</v>
      </c>
      <c r="AJ15" s="68"/>
      <c r="AK15" s="31">
        <v>1563000</v>
      </c>
      <c r="AL15" s="28">
        <v>0.3</v>
      </c>
      <c r="AM15" s="24" t="s">
        <v>2683</v>
      </c>
      <c r="AN15" s="34">
        <f t="shared" si="0"/>
        <v>4689</v>
      </c>
    </row>
    <row r="16" spans="3:40" ht="36.75" customHeight="1" x14ac:dyDescent="0.45">
      <c r="C16" s="26" t="s">
        <v>57</v>
      </c>
      <c r="D16" s="27" t="s">
        <v>36</v>
      </c>
      <c r="E16" s="28"/>
      <c r="F16" s="29"/>
      <c r="G16" s="65" t="s">
        <v>37</v>
      </c>
      <c r="H16" s="65"/>
      <c r="I16" s="27" t="s">
        <v>38</v>
      </c>
      <c r="J16" s="27" t="s">
        <v>39</v>
      </c>
      <c r="K16" s="27" t="s">
        <v>39</v>
      </c>
      <c r="L16" s="27" t="s">
        <v>58</v>
      </c>
      <c r="M16" s="28">
        <v>58.2</v>
      </c>
      <c r="N16" s="31">
        <v>16500</v>
      </c>
      <c r="O16" s="66">
        <v>960300</v>
      </c>
      <c r="P16" s="66"/>
      <c r="Q16" s="65" t="s">
        <v>57</v>
      </c>
      <c r="R16" s="65"/>
      <c r="S16" s="67" t="s">
        <v>59</v>
      </c>
      <c r="T16" s="67"/>
      <c r="U16" s="32" t="s">
        <v>50</v>
      </c>
      <c r="V16" s="27" t="s">
        <v>38</v>
      </c>
      <c r="W16" s="27" t="s">
        <v>56</v>
      </c>
      <c r="X16" s="27" t="s">
        <v>44</v>
      </c>
      <c r="Y16" s="31">
        <v>8050</v>
      </c>
      <c r="Z16" s="31">
        <v>483000</v>
      </c>
      <c r="AA16" s="27" t="s">
        <v>45</v>
      </c>
      <c r="AB16" s="68">
        <v>164220</v>
      </c>
      <c r="AC16" s="68"/>
      <c r="AD16" s="31">
        <v>318780</v>
      </c>
      <c r="AE16" s="68">
        <v>1279080</v>
      </c>
      <c r="AF16" s="68"/>
      <c r="AG16" s="68" t="s">
        <v>46</v>
      </c>
      <c r="AH16" s="68"/>
      <c r="AI16" s="68" t="s">
        <v>46</v>
      </c>
      <c r="AJ16" s="68"/>
      <c r="AK16" s="31">
        <v>1279080</v>
      </c>
      <c r="AL16" s="28">
        <v>0.3</v>
      </c>
      <c r="AM16" s="24" t="s">
        <v>2498</v>
      </c>
      <c r="AN16" s="34">
        <f t="shared" si="0"/>
        <v>3837.24</v>
      </c>
    </row>
    <row r="17" spans="3:40" ht="36" customHeight="1" x14ac:dyDescent="0.45">
      <c r="C17" s="26" t="s">
        <v>60</v>
      </c>
      <c r="D17" s="27" t="s">
        <v>36</v>
      </c>
      <c r="E17" s="28"/>
      <c r="F17" s="29"/>
      <c r="G17" s="65" t="s">
        <v>37</v>
      </c>
      <c r="H17" s="65"/>
      <c r="I17" s="27" t="s">
        <v>47</v>
      </c>
      <c r="J17" s="27" t="s">
        <v>39</v>
      </c>
      <c r="K17" s="27" t="s">
        <v>35</v>
      </c>
      <c r="L17" s="27" t="s">
        <v>45</v>
      </c>
      <c r="M17" s="28">
        <v>122</v>
      </c>
      <c r="N17" s="31">
        <v>3000</v>
      </c>
      <c r="O17" s="66">
        <v>366000</v>
      </c>
      <c r="P17" s="66"/>
      <c r="Q17" s="65" t="s">
        <v>60</v>
      </c>
      <c r="R17" s="65"/>
      <c r="S17" s="67" t="s">
        <v>54</v>
      </c>
      <c r="T17" s="67"/>
      <c r="U17" s="32" t="s">
        <v>55</v>
      </c>
      <c r="V17" s="27" t="s">
        <v>47</v>
      </c>
      <c r="W17" s="27" t="s">
        <v>61</v>
      </c>
      <c r="X17" s="27" t="s">
        <v>44</v>
      </c>
      <c r="Y17" s="31">
        <v>8750</v>
      </c>
      <c r="Z17" s="31">
        <v>840000</v>
      </c>
      <c r="AA17" s="27" t="s">
        <v>45</v>
      </c>
      <c r="AB17" s="68">
        <v>714000</v>
      </c>
      <c r="AC17" s="68"/>
      <c r="AD17" s="31">
        <v>126000</v>
      </c>
      <c r="AE17" s="68">
        <v>492000</v>
      </c>
      <c r="AF17" s="68"/>
      <c r="AG17" s="68" t="s">
        <v>46</v>
      </c>
      <c r="AH17" s="68"/>
      <c r="AI17" s="68">
        <v>126000</v>
      </c>
      <c r="AJ17" s="68"/>
      <c r="AK17" s="31">
        <v>366000</v>
      </c>
      <c r="AL17" s="28">
        <v>0.02</v>
      </c>
      <c r="AM17" s="24" t="s">
        <v>2598</v>
      </c>
      <c r="AN17" s="34">
        <f t="shared" si="0"/>
        <v>73.2</v>
      </c>
    </row>
    <row r="18" spans="3:40" ht="36.75" customHeight="1" x14ac:dyDescent="0.45">
      <c r="C18" s="26" t="s">
        <v>62</v>
      </c>
      <c r="D18" s="27" t="s">
        <v>63</v>
      </c>
      <c r="E18" s="28"/>
      <c r="F18" s="29"/>
      <c r="G18" s="65" t="s">
        <v>37</v>
      </c>
      <c r="H18" s="65"/>
      <c r="I18" s="27" t="s">
        <v>38</v>
      </c>
      <c r="J18" s="27" t="s">
        <v>39</v>
      </c>
      <c r="K18" s="27" t="s">
        <v>35</v>
      </c>
      <c r="L18" s="27" t="s">
        <v>64</v>
      </c>
      <c r="M18" s="28">
        <v>120</v>
      </c>
      <c r="N18" s="31">
        <v>3000</v>
      </c>
      <c r="O18" s="66">
        <v>360000</v>
      </c>
      <c r="P18" s="66"/>
      <c r="Q18" s="65" t="s">
        <v>62</v>
      </c>
      <c r="R18" s="65"/>
      <c r="S18" s="67" t="s">
        <v>65</v>
      </c>
      <c r="T18" s="67"/>
      <c r="U18" s="32" t="s">
        <v>50</v>
      </c>
      <c r="V18" s="27" t="s">
        <v>38</v>
      </c>
      <c r="W18" s="27" t="s">
        <v>66</v>
      </c>
      <c r="X18" s="27" t="s">
        <v>44</v>
      </c>
      <c r="Y18" s="31">
        <v>8650</v>
      </c>
      <c r="Z18" s="31">
        <v>3321600</v>
      </c>
      <c r="AA18" s="27" t="s">
        <v>67</v>
      </c>
      <c r="AB18" s="68">
        <v>265728</v>
      </c>
      <c r="AC18" s="68"/>
      <c r="AD18" s="31">
        <v>3055872</v>
      </c>
      <c r="AE18" s="68">
        <v>3415872</v>
      </c>
      <c r="AF18" s="68"/>
      <c r="AG18" s="68" t="s">
        <v>46</v>
      </c>
      <c r="AH18" s="68"/>
      <c r="AI18" s="68" t="s">
        <v>46</v>
      </c>
      <c r="AJ18" s="68"/>
      <c r="AK18" s="31">
        <v>3415872</v>
      </c>
      <c r="AL18" s="28">
        <v>0.3</v>
      </c>
      <c r="AM18" s="24" t="s">
        <v>2522</v>
      </c>
      <c r="AN18" s="34">
        <f t="shared" si="0"/>
        <v>10247.616</v>
      </c>
    </row>
    <row r="19" spans="3:40" ht="36" customHeight="1" x14ac:dyDescent="0.45">
      <c r="C19" s="26" t="s">
        <v>68</v>
      </c>
      <c r="D19" s="27" t="s">
        <v>36</v>
      </c>
      <c r="E19" s="28"/>
      <c r="F19" s="29"/>
      <c r="G19" s="65" t="s">
        <v>37</v>
      </c>
      <c r="H19" s="65"/>
      <c r="I19" s="27" t="s">
        <v>38</v>
      </c>
      <c r="J19" s="27" t="s">
        <v>39</v>
      </c>
      <c r="K19" s="27" t="s">
        <v>39</v>
      </c>
      <c r="L19" s="27" t="s">
        <v>69</v>
      </c>
      <c r="M19" s="28">
        <v>10</v>
      </c>
      <c r="N19" s="31">
        <v>16500</v>
      </c>
      <c r="O19" s="66">
        <v>165000</v>
      </c>
      <c r="P19" s="66"/>
      <c r="Q19" s="65" t="s">
        <v>68</v>
      </c>
      <c r="R19" s="65"/>
      <c r="S19" s="67" t="s">
        <v>70</v>
      </c>
      <c r="T19" s="67"/>
      <c r="U19" s="32" t="s">
        <v>55</v>
      </c>
      <c r="V19" s="27" t="s">
        <v>38</v>
      </c>
      <c r="W19" s="27" t="s">
        <v>71</v>
      </c>
      <c r="X19" s="27" t="s">
        <v>44</v>
      </c>
      <c r="Y19" s="31">
        <v>8750</v>
      </c>
      <c r="Z19" s="31">
        <v>350000</v>
      </c>
      <c r="AA19" s="27" t="s">
        <v>45</v>
      </c>
      <c r="AB19" s="68">
        <v>297500</v>
      </c>
      <c r="AC19" s="68"/>
      <c r="AD19" s="31">
        <v>52500</v>
      </c>
      <c r="AE19" s="68">
        <v>217500</v>
      </c>
      <c r="AF19" s="68"/>
      <c r="AG19" s="68" t="s">
        <v>46</v>
      </c>
      <c r="AH19" s="68"/>
      <c r="AI19" s="68" t="s">
        <v>46</v>
      </c>
      <c r="AJ19" s="68"/>
      <c r="AK19" s="31">
        <v>217500</v>
      </c>
      <c r="AL19" s="28">
        <v>0.3</v>
      </c>
      <c r="AM19" s="24" t="s">
        <v>2615</v>
      </c>
      <c r="AN19" s="34">
        <f t="shared" si="0"/>
        <v>652.5</v>
      </c>
    </row>
    <row r="20" spans="3:40" ht="36.75" customHeight="1" x14ac:dyDescent="0.45">
      <c r="C20" s="35"/>
      <c r="D20" s="28"/>
      <c r="E20" s="28"/>
      <c r="F20" s="29"/>
      <c r="G20" s="69"/>
      <c r="H20" s="69"/>
      <c r="I20" s="27" t="s">
        <v>47</v>
      </c>
      <c r="J20" s="27" t="s">
        <v>39</v>
      </c>
      <c r="K20" s="27" t="s">
        <v>39</v>
      </c>
      <c r="L20" s="27" t="s">
        <v>72</v>
      </c>
      <c r="M20" s="28">
        <v>78</v>
      </c>
      <c r="N20" s="31">
        <v>16500</v>
      </c>
      <c r="O20" s="66">
        <v>1287000</v>
      </c>
      <c r="P20" s="66"/>
      <c r="Q20" s="65" t="s">
        <v>67</v>
      </c>
      <c r="R20" s="65"/>
      <c r="S20" s="67" t="s">
        <v>70</v>
      </c>
      <c r="T20" s="67"/>
      <c r="U20" s="32" t="s">
        <v>55</v>
      </c>
      <c r="V20" s="27" t="s">
        <v>47</v>
      </c>
      <c r="W20" s="27" t="s">
        <v>73</v>
      </c>
      <c r="X20" s="27" t="s">
        <v>44</v>
      </c>
      <c r="Y20" s="31">
        <v>8750</v>
      </c>
      <c r="Z20" s="31">
        <v>420000</v>
      </c>
      <c r="AA20" s="27" t="s">
        <v>45</v>
      </c>
      <c r="AB20" s="68">
        <v>357000</v>
      </c>
      <c r="AC20" s="68"/>
      <c r="AD20" s="31">
        <v>63000</v>
      </c>
      <c r="AE20" s="68">
        <v>1350000</v>
      </c>
      <c r="AF20" s="68"/>
      <c r="AG20" s="68" t="s">
        <v>46</v>
      </c>
      <c r="AH20" s="68"/>
      <c r="AI20" s="68">
        <v>63000</v>
      </c>
      <c r="AJ20" s="68"/>
      <c r="AK20" s="31">
        <v>1287000</v>
      </c>
      <c r="AL20" s="28">
        <v>0.02</v>
      </c>
      <c r="AM20" s="24" t="s">
        <v>2615</v>
      </c>
      <c r="AN20" s="34">
        <f t="shared" si="0"/>
        <v>257.39999999999998</v>
      </c>
    </row>
    <row r="21" spans="3:40" ht="36.75" customHeight="1" x14ac:dyDescent="0.45">
      <c r="C21" s="26" t="s">
        <v>67</v>
      </c>
      <c r="D21" s="27" t="s">
        <v>36</v>
      </c>
      <c r="E21" s="28"/>
      <c r="F21" s="29"/>
      <c r="G21" s="65" t="s">
        <v>37</v>
      </c>
      <c r="H21" s="65"/>
      <c r="I21" s="27" t="s">
        <v>38</v>
      </c>
      <c r="J21" s="27" t="s">
        <v>39</v>
      </c>
      <c r="K21" s="27" t="s">
        <v>39</v>
      </c>
      <c r="L21" s="27" t="s">
        <v>74</v>
      </c>
      <c r="M21" s="28">
        <v>56</v>
      </c>
      <c r="N21" s="31">
        <v>7500</v>
      </c>
      <c r="O21" s="66">
        <v>420000</v>
      </c>
      <c r="P21" s="66"/>
      <c r="Q21" s="65" t="s">
        <v>75</v>
      </c>
      <c r="R21" s="65"/>
      <c r="S21" s="67" t="s">
        <v>76</v>
      </c>
      <c r="T21" s="67"/>
      <c r="U21" s="32" t="s">
        <v>50</v>
      </c>
      <c r="V21" s="27" t="s">
        <v>38</v>
      </c>
      <c r="W21" s="27" t="s">
        <v>74</v>
      </c>
      <c r="X21" s="27" t="s">
        <v>44</v>
      </c>
      <c r="Y21" s="31">
        <v>8800</v>
      </c>
      <c r="Z21" s="31">
        <v>492800</v>
      </c>
      <c r="AA21" s="27" t="s">
        <v>52</v>
      </c>
      <c r="AB21" s="68">
        <v>68992</v>
      </c>
      <c r="AC21" s="68"/>
      <c r="AD21" s="31">
        <v>423808</v>
      </c>
      <c r="AE21" s="68">
        <v>843808</v>
      </c>
      <c r="AF21" s="68"/>
      <c r="AG21" s="68" t="s">
        <v>46</v>
      </c>
      <c r="AH21" s="68"/>
      <c r="AI21" s="68" t="s">
        <v>46</v>
      </c>
      <c r="AJ21" s="68"/>
      <c r="AK21" s="31">
        <v>843808</v>
      </c>
      <c r="AL21" s="28">
        <v>0.3</v>
      </c>
      <c r="AM21" s="24" t="s">
        <v>2613</v>
      </c>
      <c r="AN21" s="34">
        <f t="shared" si="0"/>
        <v>2531.424</v>
      </c>
    </row>
    <row r="22" spans="3:40" ht="36" customHeight="1" x14ac:dyDescent="0.45">
      <c r="C22" s="35"/>
      <c r="D22" s="28"/>
      <c r="E22" s="28"/>
      <c r="F22" s="29"/>
      <c r="G22" s="69"/>
      <c r="H22" s="69"/>
      <c r="I22" s="27"/>
      <c r="J22" s="28"/>
      <c r="K22" s="28"/>
      <c r="L22" s="28"/>
      <c r="M22" s="28"/>
      <c r="N22" s="31"/>
      <c r="O22" s="66">
        <v>0</v>
      </c>
      <c r="P22" s="66"/>
      <c r="Q22" s="65" t="s">
        <v>69</v>
      </c>
      <c r="R22" s="65"/>
      <c r="S22" s="67" t="s">
        <v>76</v>
      </c>
      <c r="T22" s="67"/>
      <c r="U22" s="32" t="s">
        <v>50</v>
      </c>
      <c r="V22" s="27" t="s">
        <v>38</v>
      </c>
      <c r="W22" s="27" t="s">
        <v>77</v>
      </c>
      <c r="X22" s="27" t="s">
        <v>44</v>
      </c>
      <c r="Y22" s="31">
        <v>8800</v>
      </c>
      <c r="Z22" s="31">
        <v>1232000</v>
      </c>
      <c r="AA22" s="27" t="s">
        <v>52</v>
      </c>
      <c r="AB22" s="68">
        <v>172480</v>
      </c>
      <c r="AC22" s="68"/>
      <c r="AD22" s="31">
        <v>1059520</v>
      </c>
      <c r="AE22" s="68">
        <v>1059520</v>
      </c>
      <c r="AF22" s="68"/>
      <c r="AG22" s="68" t="s">
        <v>46</v>
      </c>
      <c r="AH22" s="68"/>
      <c r="AI22" s="68" t="s">
        <v>46</v>
      </c>
      <c r="AJ22" s="68"/>
      <c r="AK22" s="31">
        <v>1059520</v>
      </c>
      <c r="AL22" s="28">
        <v>0.3</v>
      </c>
      <c r="AM22" s="24" t="s">
        <v>2613</v>
      </c>
      <c r="AN22" s="34">
        <f t="shared" si="0"/>
        <v>3178.56</v>
      </c>
    </row>
    <row r="23" spans="3:40" ht="36.75" customHeight="1" x14ac:dyDescent="0.45">
      <c r="C23" s="26" t="s">
        <v>75</v>
      </c>
      <c r="D23" s="27" t="s">
        <v>36</v>
      </c>
      <c r="E23" s="28"/>
      <c r="F23" s="29"/>
      <c r="G23" s="65" t="s">
        <v>37</v>
      </c>
      <c r="H23" s="65"/>
      <c r="I23" s="27" t="s">
        <v>47</v>
      </c>
      <c r="J23" s="27" t="s">
        <v>39</v>
      </c>
      <c r="K23" s="27" t="s">
        <v>39</v>
      </c>
      <c r="L23" s="27" t="s">
        <v>78</v>
      </c>
      <c r="M23" s="28">
        <v>37.5</v>
      </c>
      <c r="N23" s="31">
        <v>7500</v>
      </c>
      <c r="O23" s="66">
        <v>281250</v>
      </c>
      <c r="P23" s="66"/>
      <c r="Q23" s="65" t="s">
        <v>79</v>
      </c>
      <c r="R23" s="65"/>
      <c r="S23" s="67" t="s">
        <v>76</v>
      </c>
      <c r="T23" s="67"/>
      <c r="U23" s="32" t="s">
        <v>50</v>
      </c>
      <c r="V23" s="27" t="s">
        <v>47</v>
      </c>
      <c r="W23" s="27" t="s">
        <v>80</v>
      </c>
      <c r="X23" s="27" t="s">
        <v>44</v>
      </c>
      <c r="Y23" s="31">
        <v>8800</v>
      </c>
      <c r="Z23" s="31">
        <v>1320000</v>
      </c>
      <c r="AA23" s="27" t="s">
        <v>45</v>
      </c>
      <c r="AB23" s="68">
        <v>448800</v>
      </c>
      <c r="AC23" s="68"/>
      <c r="AD23" s="31">
        <v>871200</v>
      </c>
      <c r="AE23" s="68">
        <v>1152450</v>
      </c>
      <c r="AF23" s="68"/>
      <c r="AG23" s="68" t="s">
        <v>46</v>
      </c>
      <c r="AH23" s="68"/>
      <c r="AI23" s="68">
        <v>871200</v>
      </c>
      <c r="AJ23" s="68"/>
      <c r="AK23" s="31">
        <v>281250</v>
      </c>
      <c r="AL23" s="28">
        <v>0.02</v>
      </c>
      <c r="AM23" s="24" t="s">
        <v>2613</v>
      </c>
      <c r="AN23" s="34">
        <f t="shared" si="0"/>
        <v>56.25</v>
      </c>
    </row>
    <row r="24" spans="3:40" ht="36" customHeight="1" x14ac:dyDescent="0.45">
      <c r="C24" s="26" t="s">
        <v>69</v>
      </c>
      <c r="D24" s="27" t="s">
        <v>36</v>
      </c>
      <c r="E24" s="28"/>
      <c r="F24" s="29"/>
      <c r="G24" s="65" t="s">
        <v>37</v>
      </c>
      <c r="H24" s="65"/>
      <c r="I24" s="27" t="s">
        <v>47</v>
      </c>
      <c r="J24" s="27" t="s">
        <v>39</v>
      </c>
      <c r="K24" s="27" t="s">
        <v>39</v>
      </c>
      <c r="L24" s="27" t="s">
        <v>81</v>
      </c>
      <c r="M24" s="28">
        <v>34</v>
      </c>
      <c r="N24" s="31">
        <v>3000</v>
      </c>
      <c r="O24" s="66">
        <v>102000</v>
      </c>
      <c r="P24" s="66"/>
      <c r="Q24" s="65" t="s">
        <v>52</v>
      </c>
      <c r="R24" s="65"/>
      <c r="S24" s="67" t="s">
        <v>54</v>
      </c>
      <c r="T24" s="67"/>
      <c r="U24" s="32" t="s">
        <v>55</v>
      </c>
      <c r="V24" s="27" t="s">
        <v>47</v>
      </c>
      <c r="W24" s="27" t="s">
        <v>82</v>
      </c>
      <c r="X24" s="27" t="s">
        <v>44</v>
      </c>
      <c r="Y24" s="31">
        <v>8750</v>
      </c>
      <c r="Z24" s="31">
        <v>280000</v>
      </c>
      <c r="AA24" s="27" t="s">
        <v>45</v>
      </c>
      <c r="AB24" s="68">
        <v>238000</v>
      </c>
      <c r="AC24" s="68"/>
      <c r="AD24" s="31">
        <v>42000</v>
      </c>
      <c r="AE24" s="68">
        <v>144000</v>
      </c>
      <c r="AF24" s="68"/>
      <c r="AG24" s="68" t="s">
        <v>46</v>
      </c>
      <c r="AH24" s="68"/>
      <c r="AI24" s="68">
        <v>42000</v>
      </c>
      <c r="AJ24" s="68"/>
      <c r="AK24" s="31">
        <v>102000</v>
      </c>
      <c r="AL24" s="28">
        <v>0.02</v>
      </c>
      <c r="AM24" s="24" t="s">
        <v>2597</v>
      </c>
      <c r="AN24" s="34">
        <f t="shared" si="0"/>
        <v>20.399999999999999</v>
      </c>
    </row>
    <row r="25" spans="3:40" ht="36.75" customHeight="1" x14ac:dyDescent="0.45">
      <c r="C25" s="26" t="s">
        <v>79</v>
      </c>
      <c r="D25" s="27" t="s">
        <v>83</v>
      </c>
      <c r="E25" s="28"/>
      <c r="F25" s="29"/>
      <c r="G25" s="65" t="s">
        <v>37</v>
      </c>
      <c r="H25" s="65"/>
      <c r="I25" s="27" t="s">
        <v>38</v>
      </c>
      <c r="J25" s="27" t="s">
        <v>39</v>
      </c>
      <c r="K25" s="27" t="s">
        <v>39</v>
      </c>
      <c r="L25" s="27" t="s">
        <v>84</v>
      </c>
      <c r="M25" s="28">
        <v>50</v>
      </c>
      <c r="N25" s="31">
        <v>7500</v>
      </c>
      <c r="O25" s="66">
        <v>375000</v>
      </c>
      <c r="P25" s="66"/>
      <c r="Q25" s="65" t="s">
        <v>85</v>
      </c>
      <c r="R25" s="65"/>
      <c r="S25" s="67" t="s">
        <v>86</v>
      </c>
      <c r="T25" s="67"/>
      <c r="U25" s="32" t="s">
        <v>50</v>
      </c>
      <c r="V25" s="27" t="s">
        <v>38</v>
      </c>
      <c r="W25" s="27" t="s">
        <v>87</v>
      </c>
      <c r="X25" s="27" t="s">
        <v>44</v>
      </c>
      <c r="Y25" s="31">
        <v>8600</v>
      </c>
      <c r="Z25" s="31">
        <v>1238400</v>
      </c>
      <c r="AA25" s="27" t="s">
        <v>52</v>
      </c>
      <c r="AB25" s="68">
        <v>173376</v>
      </c>
      <c r="AC25" s="68"/>
      <c r="AD25" s="31">
        <v>1065024</v>
      </c>
      <c r="AE25" s="68">
        <v>1440024</v>
      </c>
      <c r="AF25" s="68"/>
      <c r="AG25" s="68" t="s">
        <v>46</v>
      </c>
      <c r="AH25" s="68"/>
      <c r="AI25" s="68" t="s">
        <v>46</v>
      </c>
      <c r="AJ25" s="68"/>
      <c r="AK25" s="31">
        <v>1440024</v>
      </c>
      <c r="AL25" s="28">
        <v>0.3</v>
      </c>
      <c r="AM25" s="24" t="s">
        <v>2684</v>
      </c>
      <c r="AN25" s="34">
        <f t="shared" si="0"/>
        <v>4320.0720000000001</v>
      </c>
    </row>
    <row r="26" spans="3:40" ht="36.75" customHeight="1" x14ac:dyDescent="0.45">
      <c r="C26" s="26" t="s">
        <v>52</v>
      </c>
      <c r="D26" s="27" t="s">
        <v>88</v>
      </c>
      <c r="E26" s="28"/>
      <c r="F26" s="29"/>
      <c r="G26" s="65" t="s">
        <v>37</v>
      </c>
      <c r="H26" s="65"/>
      <c r="I26" s="27" t="s">
        <v>60</v>
      </c>
      <c r="J26" s="27" t="s">
        <v>39</v>
      </c>
      <c r="K26" s="27" t="s">
        <v>39</v>
      </c>
      <c r="L26" s="27" t="s">
        <v>89</v>
      </c>
      <c r="M26" s="28">
        <v>26</v>
      </c>
      <c r="N26" s="31">
        <v>16500</v>
      </c>
      <c r="O26" s="66">
        <v>429000</v>
      </c>
      <c r="P26" s="66"/>
      <c r="Q26" s="65" t="s">
        <v>90</v>
      </c>
      <c r="R26" s="65"/>
      <c r="S26" s="67" t="s">
        <v>86</v>
      </c>
      <c r="T26" s="67"/>
      <c r="U26" s="32" t="s">
        <v>50</v>
      </c>
      <c r="V26" s="27" t="s">
        <v>46</v>
      </c>
      <c r="W26" s="27" t="s">
        <v>61</v>
      </c>
      <c r="X26" s="27" t="s">
        <v>44</v>
      </c>
      <c r="Y26" s="31">
        <v>8600</v>
      </c>
      <c r="Z26" s="31">
        <v>825600</v>
      </c>
      <c r="AA26" s="27" t="s">
        <v>45</v>
      </c>
      <c r="AB26" s="68">
        <v>280704</v>
      </c>
      <c r="AC26" s="68"/>
      <c r="AD26" s="31">
        <v>544896</v>
      </c>
      <c r="AE26" s="68">
        <v>973896</v>
      </c>
      <c r="AF26" s="68"/>
      <c r="AG26" s="68" t="s">
        <v>46</v>
      </c>
      <c r="AH26" s="68"/>
      <c r="AI26" s="68" t="s">
        <v>46</v>
      </c>
      <c r="AJ26" s="68"/>
      <c r="AK26" s="31">
        <v>0</v>
      </c>
      <c r="AL26" s="37">
        <v>0</v>
      </c>
      <c r="AM26" s="24" t="s">
        <v>2676</v>
      </c>
      <c r="AN26" s="34">
        <f t="shared" si="0"/>
        <v>0</v>
      </c>
    </row>
    <row r="27" spans="3:40" ht="36" customHeight="1" x14ac:dyDescent="0.45">
      <c r="C27" s="35"/>
      <c r="D27" s="28"/>
      <c r="E27" s="28"/>
      <c r="F27" s="29"/>
      <c r="G27" s="69"/>
      <c r="H27" s="69"/>
      <c r="I27" s="27"/>
      <c r="J27" s="28"/>
      <c r="K27" s="28"/>
      <c r="L27" s="28"/>
      <c r="M27" s="28"/>
      <c r="N27" s="31"/>
      <c r="O27" s="66"/>
      <c r="P27" s="66"/>
      <c r="Q27" s="69"/>
      <c r="R27" s="69"/>
      <c r="S27" s="67" t="s">
        <v>91</v>
      </c>
      <c r="T27" s="67"/>
      <c r="U27" s="32" t="s">
        <v>46</v>
      </c>
      <c r="V27" s="27" t="s">
        <v>38</v>
      </c>
      <c r="W27" s="27" t="s">
        <v>46</v>
      </c>
      <c r="X27" s="27" t="s">
        <v>84</v>
      </c>
      <c r="Y27" s="31" t="s">
        <v>46</v>
      </c>
      <c r="Z27" s="31" t="s">
        <v>46</v>
      </c>
      <c r="AA27" s="27" t="s">
        <v>46</v>
      </c>
      <c r="AB27" s="68" t="s">
        <v>46</v>
      </c>
      <c r="AC27" s="68"/>
      <c r="AD27" s="31" t="s">
        <v>46</v>
      </c>
      <c r="AE27" s="68" t="s">
        <v>46</v>
      </c>
      <c r="AF27" s="68"/>
      <c r="AG27" s="68">
        <v>486948</v>
      </c>
      <c r="AH27" s="68"/>
      <c r="AI27" s="68" t="s">
        <v>46</v>
      </c>
      <c r="AJ27" s="68"/>
      <c r="AK27" s="31">
        <v>486948</v>
      </c>
      <c r="AL27" s="28">
        <v>0.3</v>
      </c>
      <c r="AM27" s="24" t="s">
        <v>2676</v>
      </c>
      <c r="AN27" s="34">
        <f t="shared" si="0"/>
        <v>1460.8440000000001</v>
      </c>
    </row>
    <row r="28" spans="3:40" ht="36.75" customHeight="1" x14ac:dyDescent="0.45">
      <c r="C28" s="35"/>
      <c r="D28" s="28"/>
      <c r="E28" s="28"/>
      <c r="F28" s="29"/>
      <c r="G28" s="69"/>
      <c r="H28" s="69"/>
      <c r="I28" s="27"/>
      <c r="J28" s="28"/>
      <c r="K28" s="28"/>
      <c r="L28" s="28"/>
      <c r="M28" s="28"/>
      <c r="N28" s="31"/>
      <c r="O28" s="66"/>
      <c r="P28" s="66"/>
      <c r="Q28" s="69"/>
      <c r="R28" s="69"/>
      <c r="S28" s="67" t="s">
        <v>92</v>
      </c>
      <c r="T28" s="67"/>
      <c r="U28" s="32" t="s">
        <v>46</v>
      </c>
      <c r="V28" s="27" t="s">
        <v>47</v>
      </c>
      <c r="W28" s="27" t="s">
        <v>46</v>
      </c>
      <c r="X28" s="27" t="s">
        <v>84</v>
      </c>
      <c r="Y28" s="31" t="s">
        <v>46</v>
      </c>
      <c r="Z28" s="31" t="s">
        <v>46</v>
      </c>
      <c r="AA28" s="27" t="s">
        <v>46</v>
      </c>
      <c r="AB28" s="68" t="s">
        <v>46</v>
      </c>
      <c r="AC28" s="68"/>
      <c r="AD28" s="31" t="s">
        <v>46</v>
      </c>
      <c r="AE28" s="68" t="s">
        <v>46</v>
      </c>
      <c r="AF28" s="68"/>
      <c r="AG28" s="68">
        <v>486948</v>
      </c>
      <c r="AH28" s="68"/>
      <c r="AI28" s="68" t="s">
        <v>46</v>
      </c>
      <c r="AJ28" s="68"/>
      <c r="AK28" s="31">
        <v>486948</v>
      </c>
      <c r="AL28" s="28">
        <v>0.02</v>
      </c>
      <c r="AM28" s="24" t="s">
        <v>2676</v>
      </c>
      <c r="AN28" s="34">
        <f t="shared" si="0"/>
        <v>97.389600000000016</v>
      </c>
    </row>
    <row r="29" spans="3:40" ht="36" customHeight="1" x14ac:dyDescent="0.45">
      <c r="C29" s="26" t="s">
        <v>85</v>
      </c>
      <c r="D29" s="27" t="s">
        <v>36</v>
      </c>
      <c r="E29" s="28"/>
      <c r="F29" s="29"/>
      <c r="G29" s="65" t="s">
        <v>37</v>
      </c>
      <c r="H29" s="65"/>
      <c r="I29" s="27" t="s">
        <v>47</v>
      </c>
      <c r="J29" s="27" t="s">
        <v>39</v>
      </c>
      <c r="K29" s="27" t="s">
        <v>35</v>
      </c>
      <c r="L29" s="27" t="s">
        <v>93</v>
      </c>
      <c r="M29" s="28">
        <v>147</v>
      </c>
      <c r="N29" s="31">
        <v>16500</v>
      </c>
      <c r="O29" s="66">
        <v>2425500</v>
      </c>
      <c r="P29" s="66"/>
      <c r="Q29" s="65" t="s">
        <v>94</v>
      </c>
      <c r="R29" s="65"/>
      <c r="S29" s="67" t="s">
        <v>76</v>
      </c>
      <c r="T29" s="67"/>
      <c r="U29" s="32" t="s">
        <v>50</v>
      </c>
      <c r="V29" s="27" t="s">
        <v>47</v>
      </c>
      <c r="W29" s="27" t="s">
        <v>95</v>
      </c>
      <c r="X29" s="27" t="s">
        <v>44</v>
      </c>
      <c r="Y29" s="31">
        <v>8800</v>
      </c>
      <c r="Z29" s="31">
        <v>1496000</v>
      </c>
      <c r="AA29" s="27" t="s">
        <v>82</v>
      </c>
      <c r="AB29" s="68">
        <v>807840</v>
      </c>
      <c r="AC29" s="68"/>
      <c r="AD29" s="31">
        <v>688160</v>
      </c>
      <c r="AE29" s="68">
        <v>3113660</v>
      </c>
      <c r="AF29" s="68"/>
      <c r="AG29" s="68" t="s">
        <v>46</v>
      </c>
      <c r="AH29" s="68"/>
      <c r="AI29" s="68">
        <v>688160</v>
      </c>
      <c r="AJ29" s="68"/>
      <c r="AK29" s="31">
        <v>2425500</v>
      </c>
      <c r="AL29" s="28">
        <v>0.02</v>
      </c>
      <c r="AM29" s="24" t="s">
        <v>2903</v>
      </c>
      <c r="AN29" s="34">
        <f t="shared" si="0"/>
        <v>485.1</v>
      </c>
    </row>
    <row r="30" spans="3:40" ht="36.75" customHeight="1" x14ac:dyDescent="0.45">
      <c r="C30" s="35"/>
      <c r="D30" s="28"/>
      <c r="E30" s="28"/>
      <c r="F30" s="29"/>
      <c r="G30" s="69"/>
      <c r="H30" s="69"/>
      <c r="I30" s="27"/>
      <c r="J30" s="28"/>
      <c r="K30" s="28"/>
      <c r="L30" s="28"/>
      <c r="M30" s="28"/>
      <c r="N30" s="31"/>
      <c r="O30" s="66">
        <v>0</v>
      </c>
      <c r="P30" s="66"/>
      <c r="Q30" s="65" t="s">
        <v>96</v>
      </c>
      <c r="R30" s="65"/>
      <c r="S30" s="67" t="s">
        <v>97</v>
      </c>
      <c r="T30" s="67"/>
      <c r="U30" s="32" t="s">
        <v>42</v>
      </c>
      <c r="V30" s="27" t="s">
        <v>47</v>
      </c>
      <c r="W30" s="27" t="s">
        <v>84</v>
      </c>
      <c r="X30" s="27" t="s">
        <v>44</v>
      </c>
      <c r="Y30" s="31">
        <v>3600</v>
      </c>
      <c r="Z30" s="31">
        <v>180000</v>
      </c>
      <c r="AA30" s="27" t="s">
        <v>82</v>
      </c>
      <c r="AB30" s="68">
        <v>167400</v>
      </c>
      <c r="AC30" s="68"/>
      <c r="AD30" s="31">
        <v>12600</v>
      </c>
      <c r="AE30" s="68">
        <v>12600</v>
      </c>
      <c r="AF30" s="68"/>
      <c r="AG30" s="68" t="s">
        <v>46</v>
      </c>
      <c r="AH30" s="68"/>
      <c r="AI30" s="68">
        <v>12600</v>
      </c>
      <c r="AJ30" s="68"/>
      <c r="AK30" s="31">
        <v>0</v>
      </c>
      <c r="AL30" s="37">
        <v>0</v>
      </c>
      <c r="AM30" s="24" t="s">
        <v>2903</v>
      </c>
      <c r="AN30" s="34">
        <f t="shared" si="0"/>
        <v>0</v>
      </c>
    </row>
    <row r="31" spans="3:40" ht="36.75" customHeight="1" x14ac:dyDescent="0.45">
      <c r="C31" s="26" t="s">
        <v>90</v>
      </c>
      <c r="D31" s="27" t="s">
        <v>36</v>
      </c>
      <c r="E31" s="28"/>
      <c r="F31" s="29"/>
      <c r="G31" s="65" t="s">
        <v>37</v>
      </c>
      <c r="H31" s="65"/>
      <c r="I31" s="27" t="s">
        <v>47</v>
      </c>
      <c r="J31" s="27" t="s">
        <v>39</v>
      </c>
      <c r="K31" s="27" t="s">
        <v>39</v>
      </c>
      <c r="L31" s="27" t="s">
        <v>98</v>
      </c>
      <c r="M31" s="28">
        <v>65</v>
      </c>
      <c r="N31" s="31">
        <v>2650</v>
      </c>
      <c r="O31" s="66">
        <v>172250</v>
      </c>
      <c r="P31" s="66"/>
      <c r="Q31" s="65" t="s">
        <v>99</v>
      </c>
      <c r="R31" s="65"/>
      <c r="S31" s="67" t="s">
        <v>54</v>
      </c>
      <c r="T31" s="67"/>
      <c r="U31" s="32" t="s">
        <v>55</v>
      </c>
      <c r="V31" s="27" t="s">
        <v>47</v>
      </c>
      <c r="W31" s="27" t="s">
        <v>74</v>
      </c>
      <c r="X31" s="27" t="s">
        <v>44</v>
      </c>
      <c r="Y31" s="31">
        <v>8750</v>
      </c>
      <c r="Z31" s="31">
        <v>490000</v>
      </c>
      <c r="AA31" s="27" t="s">
        <v>99</v>
      </c>
      <c r="AB31" s="68">
        <v>294000</v>
      </c>
      <c r="AC31" s="68"/>
      <c r="AD31" s="31">
        <v>196000</v>
      </c>
      <c r="AE31" s="68">
        <v>368250</v>
      </c>
      <c r="AF31" s="68"/>
      <c r="AG31" s="68" t="s">
        <v>46</v>
      </c>
      <c r="AH31" s="68"/>
      <c r="AI31" s="68">
        <v>196000</v>
      </c>
      <c r="AJ31" s="68"/>
      <c r="AK31" s="31">
        <v>172250</v>
      </c>
      <c r="AL31" s="28">
        <v>0.02</v>
      </c>
      <c r="AM31" s="24" t="s">
        <v>2620</v>
      </c>
      <c r="AN31" s="34">
        <f t="shared" si="0"/>
        <v>34.450000000000003</v>
      </c>
    </row>
    <row r="32" spans="3:40" ht="36" customHeight="1" x14ac:dyDescent="0.45">
      <c r="C32" s="26" t="s">
        <v>94</v>
      </c>
      <c r="D32" s="27" t="s">
        <v>36</v>
      </c>
      <c r="E32" s="28"/>
      <c r="F32" s="29"/>
      <c r="G32" s="65" t="s">
        <v>37</v>
      </c>
      <c r="H32" s="65"/>
      <c r="I32" s="27" t="s">
        <v>38</v>
      </c>
      <c r="J32" s="27" t="s">
        <v>39</v>
      </c>
      <c r="K32" s="27" t="s">
        <v>35</v>
      </c>
      <c r="L32" s="27" t="s">
        <v>93</v>
      </c>
      <c r="M32" s="28">
        <v>147</v>
      </c>
      <c r="N32" s="31">
        <v>7500</v>
      </c>
      <c r="O32" s="66">
        <v>1102500</v>
      </c>
      <c r="P32" s="66"/>
      <c r="Q32" s="65" t="s">
        <v>100</v>
      </c>
      <c r="R32" s="65"/>
      <c r="S32" s="67" t="s">
        <v>59</v>
      </c>
      <c r="T32" s="67"/>
      <c r="U32" s="32" t="s">
        <v>50</v>
      </c>
      <c r="V32" s="27" t="s">
        <v>38</v>
      </c>
      <c r="W32" s="27" t="s">
        <v>101</v>
      </c>
      <c r="X32" s="27" t="s">
        <v>44</v>
      </c>
      <c r="Y32" s="31">
        <v>8050</v>
      </c>
      <c r="Z32" s="31">
        <v>225400</v>
      </c>
      <c r="AA32" s="27" t="s">
        <v>45</v>
      </c>
      <c r="AB32" s="68">
        <v>76636</v>
      </c>
      <c r="AC32" s="68"/>
      <c r="AD32" s="31">
        <v>148764</v>
      </c>
      <c r="AE32" s="68">
        <v>1251264</v>
      </c>
      <c r="AF32" s="68"/>
      <c r="AG32" s="68" t="s">
        <v>46</v>
      </c>
      <c r="AH32" s="68"/>
      <c r="AI32" s="68" t="s">
        <v>46</v>
      </c>
      <c r="AJ32" s="68"/>
      <c r="AK32" s="31">
        <v>1251264</v>
      </c>
      <c r="AL32" s="28">
        <v>0.3</v>
      </c>
      <c r="AM32" s="24" t="s">
        <v>2687</v>
      </c>
      <c r="AN32" s="34">
        <f t="shared" si="0"/>
        <v>3753.7919999999999</v>
      </c>
    </row>
    <row r="33" spans="3:40" ht="36.75" customHeight="1" x14ac:dyDescent="0.45">
      <c r="C33" s="35"/>
      <c r="D33" s="28"/>
      <c r="E33" s="28"/>
      <c r="F33" s="29"/>
      <c r="G33" s="69"/>
      <c r="H33" s="69"/>
      <c r="I33" s="27"/>
      <c r="J33" s="28"/>
      <c r="K33" s="28"/>
      <c r="L33" s="28"/>
      <c r="M33" s="28"/>
      <c r="N33" s="31"/>
      <c r="O33" s="66">
        <v>0</v>
      </c>
      <c r="P33" s="66"/>
      <c r="Q33" s="65" t="s">
        <v>102</v>
      </c>
      <c r="R33" s="65"/>
      <c r="S33" s="67" t="s">
        <v>59</v>
      </c>
      <c r="T33" s="67"/>
      <c r="U33" s="32" t="s">
        <v>50</v>
      </c>
      <c r="V33" s="27" t="s">
        <v>38</v>
      </c>
      <c r="W33" s="27" t="s">
        <v>101</v>
      </c>
      <c r="X33" s="27" t="s">
        <v>44</v>
      </c>
      <c r="Y33" s="31">
        <v>8050</v>
      </c>
      <c r="Z33" s="31">
        <v>225400</v>
      </c>
      <c r="AA33" s="27" t="s">
        <v>45</v>
      </c>
      <c r="AB33" s="68">
        <v>76636</v>
      </c>
      <c r="AC33" s="68"/>
      <c r="AD33" s="31">
        <v>148764</v>
      </c>
      <c r="AE33" s="68">
        <v>148764</v>
      </c>
      <c r="AF33" s="68"/>
      <c r="AG33" s="68" t="s">
        <v>46</v>
      </c>
      <c r="AH33" s="68"/>
      <c r="AI33" s="68" t="s">
        <v>46</v>
      </c>
      <c r="AJ33" s="68"/>
      <c r="AK33" s="31">
        <v>148764</v>
      </c>
      <c r="AL33" s="28">
        <v>0.3</v>
      </c>
      <c r="AM33" s="24" t="s">
        <v>2687</v>
      </c>
      <c r="AN33" s="34">
        <f t="shared" si="0"/>
        <v>446.29199999999997</v>
      </c>
    </row>
    <row r="34" spans="3:40" ht="36" customHeight="1" x14ac:dyDescent="0.45">
      <c r="C34" s="35"/>
      <c r="D34" s="28"/>
      <c r="E34" s="28"/>
      <c r="F34" s="29"/>
      <c r="G34" s="69"/>
      <c r="H34" s="69"/>
      <c r="I34" s="27"/>
      <c r="J34" s="28"/>
      <c r="K34" s="28"/>
      <c r="L34" s="28"/>
      <c r="M34" s="28"/>
      <c r="N34" s="31"/>
      <c r="O34" s="66">
        <v>0</v>
      </c>
      <c r="P34" s="66"/>
      <c r="Q34" s="65" t="s">
        <v>64</v>
      </c>
      <c r="R34" s="65"/>
      <c r="S34" s="67" t="s">
        <v>59</v>
      </c>
      <c r="T34" s="67"/>
      <c r="U34" s="32" t="s">
        <v>50</v>
      </c>
      <c r="V34" s="27" t="s">
        <v>38</v>
      </c>
      <c r="W34" s="27" t="s">
        <v>101</v>
      </c>
      <c r="X34" s="27" t="s">
        <v>44</v>
      </c>
      <c r="Y34" s="31">
        <v>8050</v>
      </c>
      <c r="Z34" s="31">
        <v>225400</v>
      </c>
      <c r="AA34" s="27" t="s">
        <v>45</v>
      </c>
      <c r="AB34" s="68">
        <v>76636</v>
      </c>
      <c r="AC34" s="68"/>
      <c r="AD34" s="31">
        <v>148764</v>
      </c>
      <c r="AE34" s="68">
        <v>148764</v>
      </c>
      <c r="AF34" s="68"/>
      <c r="AG34" s="68" t="s">
        <v>46</v>
      </c>
      <c r="AH34" s="68"/>
      <c r="AI34" s="68" t="s">
        <v>46</v>
      </c>
      <c r="AJ34" s="68"/>
      <c r="AK34" s="31">
        <v>148764</v>
      </c>
      <c r="AL34" s="28">
        <v>0.3</v>
      </c>
      <c r="AM34" s="24" t="s">
        <v>2687</v>
      </c>
      <c r="AN34" s="34">
        <f t="shared" si="0"/>
        <v>446.29199999999997</v>
      </c>
    </row>
    <row r="35" spans="3:40" ht="36.75" customHeight="1" x14ac:dyDescent="0.45">
      <c r="C35" s="35"/>
      <c r="D35" s="28"/>
      <c r="E35" s="28"/>
      <c r="F35" s="29"/>
      <c r="G35" s="69"/>
      <c r="H35" s="69"/>
      <c r="I35" s="27"/>
      <c r="J35" s="28"/>
      <c r="K35" s="28"/>
      <c r="L35" s="28"/>
      <c r="M35" s="28"/>
      <c r="N35" s="31"/>
      <c r="O35" s="66">
        <v>0</v>
      </c>
      <c r="P35" s="66"/>
      <c r="Q35" s="65" t="s">
        <v>103</v>
      </c>
      <c r="R35" s="65"/>
      <c r="S35" s="67" t="s">
        <v>59</v>
      </c>
      <c r="T35" s="67"/>
      <c r="U35" s="32" t="s">
        <v>50</v>
      </c>
      <c r="V35" s="27" t="s">
        <v>38</v>
      </c>
      <c r="W35" s="27" t="s">
        <v>101</v>
      </c>
      <c r="X35" s="27" t="s">
        <v>44</v>
      </c>
      <c r="Y35" s="31">
        <v>8050</v>
      </c>
      <c r="Z35" s="31">
        <v>225400</v>
      </c>
      <c r="AA35" s="27" t="s">
        <v>45</v>
      </c>
      <c r="AB35" s="68">
        <v>76636</v>
      </c>
      <c r="AC35" s="68"/>
      <c r="AD35" s="31">
        <v>148764</v>
      </c>
      <c r="AE35" s="68">
        <v>148764</v>
      </c>
      <c r="AF35" s="68"/>
      <c r="AG35" s="68" t="s">
        <v>46</v>
      </c>
      <c r="AH35" s="68"/>
      <c r="AI35" s="68" t="s">
        <v>46</v>
      </c>
      <c r="AJ35" s="68"/>
      <c r="AK35" s="31">
        <v>148764</v>
      </c>
      <c r="AL35" s="28">
        <v>0.3</v>
      </c>
      <c r="AM35" s="24" t="s">
        <v>2687</v>
      </c>
      <c r="AN35" s="34">
        <f t="shared" si="0"/>
        <v>446.29199999999997</v>
      </c>
    </row>
    <row r="36" spans="3:40" ht="36" customHeight="1" x14ac:dyDescent="0.45">
      <c r="C36" s="35"/>
      <c r="D36" s="28"/>
      <c r="E36" s="28"/>
      <c r="F36" s="29"/>
      <c r="G36" s="69"/>
      <c r="H36" s="69"/>
      <c r="I36" s="27"/>
      <c r="J36" s="28"/>
      <c r="K36" s="28"/>
      <c r="L36" s="28"/>
      <c r="M36" s="28"/>
      <c r="N36" s="31"/>
      <c r="O36" s="66">
        <v>0</v>
      </c>
      <c r="P36" s="66"/>
      <c r="Q36" s="65" t="s">
        <v>45</v>
      </c>
      <c r="R36" s="65"/>
      <c r="S36" s="67" t="s">
        <v>59</v>
      </c>
      <c r="T36" s="67"/>
      <c r="U36" s="32" t="s">
        <v>50</v>
      </c>
      <c r="V36" s="27" t="s">
        <v>38</v>
      </c>
      <c r="W36" s="27" t="s">
        <v>101</v>
      </c>
      <c r="X36" s="27" t="s">
        <v>44</v>
      </c>
      <c r="Y36" s="31">
        <v>8050</v>
      </c>
      <c r="Z36" s="31">
        <v>225400</v>
      </c>
      <c r="AA36" s="27" t="s">
        <v>45</v>
      </c>
      <c r="AB36" s="68">
        <v>76636</v>
      </c>
      <c r="AC36" s="68"/>
      <c r="AD36" s="31">
        <v>148764</v>
      </c>
      <c r="AE36" s="68">
        <v>148764</v>
      </c>
      <c r="AF36" s="68"/>
      <c r="AG36" s="68" t="s">
        <v>46</v>
      </c>
      <c r="AH36" s="68"/>
      <c r="AI36" s="68" t="s">
        <v>46</v>
      </c>
      <c r="AJ36" s="68"/>
      <c r="AK36" s="31">
        <v>148764</v>
      </c>
      <c r="AL36" s="28">
        <v>0.3</v>
      </c>
      <c r="AM36" s="24" t="s">
        <v>2687</v>
      </c>
      <c r="AN36" s="34">
        <f t="shared" si="0"/>
        <v>446.29199999999997</v>
      </c>
    </row>
    <row r="37" spans="3:40" ht="36.75" customHeight="1" x14ac:dyDescent="0.45">
      <c r="C37" s="35"/>
      <c r="D37" s="28"/>
      <c r="E37" s="28"/>
      <c r="F37" s="29"/>
      <c r="G37" s="69"/>
      <c r="H37" s="69"/>
      <c r="I37" s="27"/>
      <c r="J37" s="28"/>
      <c r="K37" s="28"/>
      <c r="L37" s="28"/>
      <c r="M37" s="28"/>
      <c r="N37" s="31"/>
      <c r="O37" s="66">
        <v>0</v>
      </c>
      <c r="P37" s="66"/>
      <c r="Q37" s="65" t="s">
        <v>104</v>
      </c>
      <c r="R37" s="65"/>
      <c r="S37" s="67" t="s">
        <v>59</v>
      </c>
      <c r="T37" s="67"/>
      <c r="U37" s="32" t="s">
        <v>50</v>
      </c>
      <c r="V37" s="27" t="s">
        <v>38</v>
      </c>
      <c r="W37" s="27" t="s">
        <v>101</v>
      </c>
      <c r="X37" s="27" t="s">
        <v>44</v>
      </c>
      <c r="Y37" s="31">
        <v>8050</v>
      </c>
      <c r="Z37" s="31">
        <v>225400</v>
      </c>
      <c r="AA37" s="27" t="s">
        <v>45</v>
      </c>
      <c r="AB37" s="68">
        <v>76636</v>
      </c>
      <c r="AC37" s="68"/>
      <c r="AD37" s="31">
        <v>148764</v>
      </c>
      <c r="AE37" s="68">
        <v>148764</v>
      </c>
      <c r="AF37" s="68"/>
      <c r="AG37" s="68" t="s">
        <v>46</v>
      </c>
      <c r="AH37" s="68"/>
      <c r="AI37" s="68" t="s">
        <v>46</v>
      </c>
      <c r="AJ37" s="68"/>
      <c r="AK37" s="31">
        <v>148764</v>
      </c>
      <c r="AL37" s="28">
        <v>0.3</v>
      </c>
      <c r="AM37" s="24" t="s">
        <v>2687</v>
      </c>
      <c r="AN37" s="34">
        <f t="shared" si="0"/>
        <v>446.29199999999997</v>
      </c>
    </row>
    <row r="38" spans="3:40" ht="36.75" customHeight="1" x14ac:dyDescent="0.45">
      <c r="C38" s="26" t="s">
        <v>96</v>
      </c>
      <c r="D38" s="27" t="s">
        <v>36</v>
      </c>
      <c r="E38" s="28"/>
      <c r="F38" s="29"/>
      <c r="G38" s="65" t="s">
        <v>37</v>
      </c>
      <c r="H38" s="65"/>
      <c r="I38" s="27" t="s">
        <v>38</v>
      </c>
      <c r="J38" s="27" t="s">
        <v>39</v>
      </c>
      <c r="K38" s="27" t="s">
        <v>39</v>
      </c>
      <c r="L38" s="27" t="s">
        <v>84</v>
      </c>
      <c r="M38" s="28">
        <v>50</v>
      </c>
      <c r="N38" s="31">
        <v>16500</v>
      </c>
      <c r="O38" s="66">
        <v>825000</v>
      </c>
      <c r="P38" s="66"/>
      <c r="Q38" s="65" t="s">
        <v>105</v>
      </c>
      <c r="R38" s="65"/>
      <c r="S38" s="67" t="s">
        <v>59</v>
      </c>
      <c r="T38" s="67"/>
      <c r="U38" s="32" t="s">
        <v>50</v>
      </c>
      <c r="V38" s="27" t="s">
        <v>38</v>
      </c>
      <c r="W38" s="27" t="s">
        <v>106</v>
      </c>
      <c r="X38" s="27" t="s">
        <v>44</v>
      </c>
      <c r="Y38" s="31">
        <v>8050</v>
      </c>
      <c r="Z38" s="31">
        <v>422625</v>
      </c>
      <c r="AA38" s="27" t="s">
        <v>45</v>
      </c>
      <c r="AB38" s="68">
        <v>143692.5</v>
      </c>
      <c r="AC38" s="68"/>
      <c r="AD38" s="31">
        <v>278932.5</v>
      </c>
      <c r="AE38" s="68">
        <v>1103932.5</v>
      </c>
      <c r="AF38" s="68"/>
      <c r="AG38" s="68" t="s">
        <v>46</v>
      </c>
      <c r="AH38" s="68"/>
      <c r="AI38" s="68" t="s">
        <v>46</v>
      </c>
      <c r="AJ38" s="68"/>
      <c r="AK38" s="31">
        <v>1103932.5</v>
      </c>
      <c r="AL38" s="28">
        <v>0.3</v>
      </c>
      <c r="AM38" s="24" t="s">
        <v>2518</v>
      </c>
      <c r="AN38" s="34">
        <f t="shared" si="0"/>
        <v>3311.7975000000001</v>
      </c>
    </row>
    <row r="39" spans="3:40" ht="36" customHeight="1" x14ac:dyDescent="0.45">
      <c r="C39" s="26" t="s">
        <v>99</v>
      </c>
      <c r="D39" s="27" t="s">
        <v>36</v>
      </c>
      <c r="E39" s="28"/>
      <c r="F39" s="29"/>
      <c r="G39" s="65" t="s">
        <v>37</v>
      </c>
      <c r="H39" s="65"/>
      <c r="I39" s="27" t="s">
        <v>38</v>
      </c>
      <c r="J39" s="27" t="s">
        <v>39</v>
      </c>
      <c r="K39" s="27" t="s">
        <v>39</v>
      </c>
      <c r="L39" s="27" t="s">
        <v>67</v>
      </c>
      <c r="M39" s="28">
        <v>8</v>
      </c>
      <c r="N39" s="31">
        <v>16500</v>
      </c>
      <c r="O39" s="66">
        <v>132000</v>
      </c>
      <c r="P39" s="66"/>
      <c r="Q39" s="65" t="s">
        <v>107</v>
      </c>
      <c r="R39" s="65"/>
      <c r="S39" s="67" t="s">
        <v>108</v>
      </c>
      <c r="T39" s="67"/>
      <c r="U39" s="32" t="s">
        <v>42</v>
      </c>
      <c r="V39" s="27" t="s">
        <v>38</v>
      </c>
      <c r="W39" s="27" t="s">
        <v>82</v>
      </c>
      <c r="X39" s="27" t="s">
        <v>44</v>
      </c>
      <c r="Y39" s="31">
        <v>7650</v>
      </c>
      <c r="Z39" s="31">
        <v>244800</v>
      </c>
      <c r="AA39" s="27" t="s">
        <v>45</v>
      </c>
      <c r="AB39" s="68">
        <v>227664</v>
      </c>
      <c r="AC39" s="68"/>
      <c r="AD39" s="31">
        <v>17136</v>
      </c>
      <c r="AE39" s="68">
        <v>149136</v>
      </c>
      <c r="AF39" s="68"/>
      <c r="AG39" s="68" t="s">
        <v>46</v>
      </c>
      <c r="AH39" s="68"/>
      <c r="AI39" s="68" t="s">
        <v>46</v>
      </c>
      <c r="AJ39" s="68"/>
      <c r="AK39" s="31">
        <v>149136</v>
      </c>
      <c r="AL39" s="28">
        <v>0.3</v>
      </c>
      <c r="AM39" s="24" t="s">
        <v>2638</v>
      </c>
      <c r="AN39" s="34">
        <f t="shared" si="0"/>
        <v>447.40799999999996</v>
      </c>
    </row>
    <row r="40" spans="3:40" ht="36.75" customHeight="1" x14ac:dyDescent="0.45">
      <c r="C40" s="35"/>
      <c r="D40" s="28"/>
      <c r="E40" s="28"/>
      <c r="F40" s="29"/>
      <c r="G40" s="69"/>
      <c r="H40" s="69"/>
      <c r="I40" s="27" t="s">
        <v>47</v>
      </c>
      <c r="J40" s="27" t="s">
        <v>39</v>
      </c>
      <c r="K40" s="27" t="s">
        <v>39</v>
      </c>
      <c r="L40" s="27" t="s">
        <v>101</v>
      </c>
      <c r="M40" s="28">
        <v>28</v>
      </c>
      <c r="N40" s="31">
        <v>16500</v>
      </c>
      <c r="O40" s="66">
        <v>462000</v>
      </c>
      <c r="P40" s="66"/>
      <c r="Q40" s="65" t="s">
        <v>89</v>
      </c>
      <c r="R40" s="65"/>
      <c r="S40" s="67" t="s">
        <v>108</v>
      </c>
      <c r="T40" s="67"/>
      <c r="U40" s="32" t="s">
        <v>46</v>
      </c>
      <c r="V40" s="27" t="s">
        <v>47</v>
      </c>
      <c r="W40" s="27" t="s">
        <v>109</v>
      </c>
      <c r="X40" s="27" t="s">
        <v>44</v>
      </c>
      <c r="Y40" s="31">
        <v>7650</v>
      </c>
      <c r="Z40" s="31">
        <v>156825</v>
      </c>
      <c r="AA40" s="27" t="s">
        <v>45</v>
      </c>
      <c r="AB40" s="68" t="s">
        <v>46</v>
      </c>
      <c r="AC40" s="68"/>
      <c r="AD40" s="31">
        <v>156825</v>
      </c>
      <c r="AE40" s="68">
        <v>618825</v>
      </c>
      <c r="AF40" s="68"/>
      <c r="AG40" s="68" t="s">
        <v>46</v>
      </c>
      <c r="AH40" s="68"/>
      <c r="AI40" s="68">
        <v>156825</v>
      </c>
      <c r="AJ40" s="68"/>
      <c r="AK40" s="31">
        <v>462000</v>
      </c>
      <c r="AL40" s="28">
        <v>0.02</v>
      </c>
      <c r="AM40" s="24" t="s">
        <v>2638</v>
      </c>
      <c r="AN40" s="34">
        <f t="shared" si="0"/>
        <v>92.4</v>
      </c>
    </row>
    <row r="41" spans="3:40" ht="36" customHeight="1" x14ac:dyDescent="0.45">
      <c r="C41" s="26" t="s">
        <v>100</v>
      </c>
      <c r="D41" s="27" t="s">
        <v>63</v>
      </c>
      <c r="E41" s="28"/>
      <c r="F41" s="29"/>
      <c r="G41" s="65" t="s">
        <v>37</v>
      </c>
      <c r="H41" s="65"/>
      <c r="I41" s="27" t="s">
        <v>38</v>
      </c>
      <c r="J41" s="27" t="s">
        <v>35</v>
      </c>
      <c r="K41" s="27" t="s">
        <v>38</v>
      </c>
      <c r="L41" s="27" t="s">
        <v>56</v>
      </c>
      <c r="M41" s="28">
        <v>760</v>
      </c>
      <c r="N41" s="31">
        <v>2650</v>
      </c>
      <c r="O41" s="66">
        <v>2014000</v>
      </c>
      <c r="P41" s="66"/>
      <c r="Q41" s="65" t="s">
        <v>110</v>
      </c>
      <c r="R41" s="65"/>
      <c r="S41" s="67" t="s">
        <v>59</v>
      </c>
      <c r="T41" s="67"/>
      <c r="U41" s="32" t="s">
        <v>50</v>
      </c>
      <c r="V41" s="27" t="s">
        <v>38</v>
      </c>
      <c r="W41" s="27" t="s">
        <v>111</v>
      </c>
      <c r="X41" s="27" t="s">
        <v>44</v>
      </c>
      <c r="Y41" s="31">
        <v>8050</v>
      </c>
      <c r="Z41" s="31">
        <v>5635000</v>
      </c>
      <c r="AA41" s="27" t="s">
        <v>45</v>
      </c>
      <c r="AB41" s="68">
        <v>1915900</v>
      </c>
      <c r="AC41" s="68"/>
      <c r="AD41" s="31">
        <v>3719100</v>
      </c>
      <c r="AE41" s="68">
        <v>5733100</v>
      </c>
      <c r="AF41" s="68"/>
      <c r="AG41" s="68" t="s">
        <v>46</v>
      </c>
      <c r="AH41" s="68"/>
      <c r="AI41" s="68" t="s">
        <v>46</v>
      </c>
      <c r="AJ41" s="68"/>
      <c r="AK41" s="31">
        <v>5733100</v>
      </c>
      <c r="AL41" s="28">
        <v>0.3</v>
      </c>
      <c r="AM41" s="24" t="s">
        <v>2514</v>
      </c>
      <c r="AN41" s="34">
        <f t="shared" si="0"/>
        <v>17199.3</v>
      </c>
    </row>
    <row r="42" spans="3:40" ht="36.75" customHeight="1" x14ac:dyDescent="0.45">
      <c r="C42" s="26" t="s">
        <v>102</v>
      </c>
      <c r="D42" s="27" t="s">
        <v>83</v>
      </c>
      <c r="E42" s="28"/>
      <c r="F42" s="29"/>
      <c r="G42" s="65" t="s">
        <v>37</v>
      </c>
      <c r="H42" s="65"/>
      <c r="I42" s="27" t="s">
        <v>38</v>
      </c>
      <c r="J42" s="27" t="s">
        <v>39</v>
      </c>
      <c r="K42" s="27" t="s">
        <v>39</v>
      </c>
      <c r="L42" s="27" t="s">
        <v>112</v>
      </c>
      <c r="M42" s="28">
        <v>42</v>
      </c>
      <c r="N42" s="31">
        <v>7500</v>
      </c>
      <c r="O42" s="66">
        <v>315000</v>
      </c>
      <c r="P42" s="66"/>
      <c r="Q42" s="65" t="s">
        <v>101</v>
      </c>
      <c r="R42" s="65"/>
      <c r="S42" s="67" t="s">
        <v>59</v>
      </c>
      <c r="T42" s="67"/>
      <c r="U42" s="32" t="s">
        <v>50</v>
      </c>
      <c r="V42" s="27" t="s">
        <v>38</v>
      </c>
      <c r="W42" s="27" t="s">
        <v>113</v>
      </c>
      <c r="X42" s="27" t="s">
        <v>44</v>
      </c>
      <c r="Y42" s="31">
        <v>8050</v>
      </c>
      <c r="Z42" s="31">
        <v>1352400</v>
      </c>
      <c r="AA42" s="27" t="s">
        <v>45</v>
      </c>
      <c r="AB42" s="68">
        <v>459816</v>
      </c>
      <c r="AC42" s="68"/>
      <c r="AD42" s="31">
        <v>892584</v>
      </c>
      <c r="AE42" s="68">
        <v>1207584</v>
      </c>
      <c r="AF42" s="68"/>
      <c r="AG42" s="68" t="s">
        <v>46</v>
      </c>
      <c r="AH42" s="68"/>
      <c r="AI42" s="68" t="s">
        <v>46</v>
      </c>
      <c r="AJ42" s="68"/>
      <c r="AK42" s="31">
        <v>1207584</v>
      </c>
      <c r="AL42" s="28">
        <v>0.3</v>
      </c>
      <c r="AM42" s="24" t="s">
        <v>2572</v>
      </c>
      <c r="AN42" s="34">
        <f t="shared" si="0"/>
        <v>3622.752</v>
      </c>
    </row>
    <row r="43" spans="3:40" ht="36.75" customHeight="1" x14ac:dyDescent="0.45">
      <c r="C43" s="26" t="s">
        <v>64</v>
      </c>
      <c r="D43" s="27" t="s">
        <v>36</v>
      </c>
      <c r="E43" s="28"/>
      <c r="F43" s="29"/>
      <c r="G43" s="65" t="s">
        <v>37</v>
      </c>
      <c r="H43" s="65"/>
      <c r="I43" s="27" t="s">
        <v>47</v>
      </c>
      <c r="J43" s="27" t="s">
        <v>39</v>
      </c>
      <c r="K43" s="27" t="s">
        <v>39</v>
      </c>
      <c r="L43" s="27" t="s">
        <v>114</v>
      </c>
      <c r="M43" s="28">
        <v>64</v>
      </c>
      <c r="N43" s="31">
        <v>7500</v>
      </c>
      <c r="O43" s="66">
        <v>480000</v>
      </c>
      <c r="P43" s="66"/>
      <c r="Q43" s="65" t="s">
        <v>115</v>
      </c>
      <c r="R43" s="65"/>
      <c r="S43" s="67" t="s">
        <v>76</v>
      </c>
      <c r="T43" s="67"/>
      <c r="U43" s="32" t="s">
        <v>50</v>
      </c>
      <c r="V43" s="27" t="s">
        <v>47</v>
      </c>
      <c r="W43" s="27" t="s">
        <v>61</v>
      </c>
      <c r="X43" s="27" t="s">
        <v>44</v>
      </c>
      <c r="Y43" s="31">
        <v>8800</v>
      </c>
      <c r="Z43" s="31">
        <v>844800</v>
      </c>
      <c r="AA43" s="27" t="s">
        <v>52</v>
      </c>
      <c r="AB43" s="68">
        <v>118272</v>
      </c>
      <c r="AC43" s="68"/>
      <c r="AD43" s="31">
        <v>726528</v>
      </c>
      <c r="AE43" s="68">
        <v>1206528</v>
      </c>
      <c r="AF43" s="68"/>
      <c r="AG43" s="68" t="s">
        <v>46</v>
      </c>
      <c r="AH43" s="68"/>
      <c r="AI43" s="68">
        <v>726528</v>
      </c>
      <c r="AJ43" s="68"/>
      <c r="AK43" s="31">
        <v>480000</v>
      </c>
      <c r="AL43" s="28">
        <v>0.02</v>
      </c>
      <c r="AM43" s="24" t="s">
        <v>2892</v>
      </c>
      <c r="AN43" s="34">
        <f t="shared" si="0"/>
        <v>96</v>
      </c>
    </row>
    <row r="44" spans="3:40" ht="36" customHeight="1" x14ac:dyDescent="0.45">
      <c r="C44" s="35"/>
      <c r="D44" s="28"/>
      <c r="E44" s="28"/>
      <c r="F44" s="29"/>
      <c r="G44" s="69"/>
      <c r="H44" s="69"/>
      <c r="I44" s="27"/>
      <c r="J44" s="28"/>
      <c r="K44" s="28"/>
      <c r="L44" s="28"/>
      <c r="M44" s="28"/>
      <c r="N44" s="31"/>
      <c r="O44" s="66">
        <v>0</v>
      </c>
      <c r="P44" s="66"/>
      <c r="Q44" s="65" t="s">
        <v>116</v>
      </c>
      <c r="R44" s="65"/>
      <c r="S44" s="67" t="s">
        <v>117</v>
      </c>
      <c r="T44" s="67"/>
      <c r="U44" s="32" t="s">
        <v>50</v>
      </c>
      <c r="V44" s="27" t="s">
        <v>47</v>
      </c>
      <c r="W44" s="27" t="s">
        <v>73</v>
      </c>
      <c r="X44" s="27" t="s">
        <v>44</v>
      </c>
      <c r="Y44" s="31">
        <v>8450</v>
      </c>
      <c r="Z44" s="31">
        <v>405600</v>
      </c>
      <c r="AA44" s="27" t="s">
        <v>45</v>
      </c>
      <c r="AB44" s="68">
        <v>137904</v>
      </c>
      <c r="AC44" s="68"/>
      <c r="AD44" s="31">
        <v>267696</v>
      </c>
      <c r="AE44" s="68">
        <v>267696</v>
      </c>
      <c r="AF44" s="68"/>
      <c r="AG44" s="68" t="s">
        <v>46</v>
      </c>
      <c r="AH44" s="68"/>
      <c r="AI44" s="68">
        <v>267696</v>
      </c>
      <c r="AJ44" s="68"/>
      <c r="AK44" s="31">
        <v>0</v>
      </c>
      <c r="AL44" s="37">
        <v>0</v>
      </c>
      <c r="AM44" s="24" t="s">
        <v>2892</v>
      </c>
      <c r="AN44" s="34">
        <f t="shared" si="0"/>
        <v>0</v>
      </c>
    </row>
    <row r="45" spans="3:40" ht="36.75" customHeight="1" x14ac:dyDescent="0.45">
      <c r="C45" s="35"/>
      <c r="D45" s="28"/>
      <c r="E45" s="28"/>
      <c r="F45" s="29"/>
      <c r="G45" s="69"/>
      <c r="H45" s="69"/>
      <c r="I45" s="27"/>
      <c r="J45" s="28"/>
      <c r="K45" s="28"/>
      <c r="L45" s="28"/>
      <c r="M45" s="28"/>
      <c r="N45" s="31"/>
      <c r="O45" s="66">
        <v>0</v>
      </c>
      <c r="P45" s="66"/>
      <c r="Q45" s="65" t="s">
        <v>118</v>
      </c>
      <c r="R45" s="65"/>
      <c r="S45" s="67" t="s">
        <v>119</v>
      </c>
      <c r="T45" s="67"/>
      <c r="U45" s="32" t="s">
        <v>50</v>
      </c>
      <c r="V45" s="27" t="s">
        <v>47</v>
      </c>
      <c r="W45" s="27" t="s">
        <v>73</v>
      </c>
      <c r="X45" s="27" t="s">
        <v>44</v>
      </c>
      <c r="Y45" s="31">
        <v>2650</v>
      </c>
      <c r="Z45" s="31">
        <v>127200</v>
      </c>
      <c r="AA45" s="27" t="s">
        <v>45</v>
      </c>
      <c r="AB45" s="68">
        <v>43248</v>
      </c>
      <c r="AC45" s="68"/>
      <c r="AD45" s="31">
        <v>83952</v>
      </c>
      <c r="AE45" s="68">
        <v>83952</v>
      </c>
      <c r="AF45" s="68"/>
      <c r="AG45" s="68" t="s">
        <v>46</v>
      </c>
      <c r="AH45" s="68"/>
      <c r="AI45" s="68">
        <v>83952</v>
      </c>
      <c r="AJ45" s="68"/>
      <c r="AK45" s="31">
        <v>0</v>
      </c>
      <c r="AL45" s="37">
        <v>0</v>
      </c>
      <c r="AM45" s="24" t="s">
        <v>2892</v>
      </c>
      <c r="AN45" s="34">
        <f t="shared" si="0"/>
        <v>0</v>
      </c>
    </row>
    <row r="46" spans="3:40" ht="36" customHeight="1" x14ac:dyDescent="0.45">
      <c r="C46" s="26" t="s">
        <v>103</v>
      </c>
      <c r="D46" s="27" t="s">
        <v>36</v>
      </c>
      <c r="E46" s="28"/>
      <c r="F46" s="29"/>
      <c r="G46" s="65" t="s">
        <v>37</v>
      </c>
      <c r="H46" s="65"/>
      <c r="I46" s="27" t="s">
        <v>38</v>
      </c>
      <c r="J46" s="27" t="s">
        <v>39</v>
      </c>
      <c r="K46" s="27" t="s">
        <v>35</v>
      </c>
      <c r="L46" s="27" t="s">
        <v>53</v>
      </c>
      <c r="M46" s="28">
        <v>175</v>
      </c>
      <c r="N46" s="31">
        <v>7500</v>
      </c>
      <c r="O46" s="66">
        <v>1312500</v>
      </c>
      <c r="P46" s="66"/>
      <c r="Q46" s="65" t="s">
        <v>82</v>
      </c>
      <c r="R46" s="65"/>
      <c r="S46" s="67" t="s">
        <v>120</v>
      </c>
      <c r="T46" s="67"/>
      <c r="U46" s="32" t="s">
        <v>50</v>
      </c>
      <c r="V46" s="27" t="s">
        <v>38</v>
      </c>
      <c r="W46" s="27" t="s">
        <v>113</v>
      </c>
      <c r="X46" s="27" t="s">
        <v>44</v>
      </c>
      <c r="Y46" s="31">
        <v>8000</v>
      </c>
      <c r="Z46" s="31">
        <v>1344000</v>
      </c>
      <c r="AA46" s="27" t="s">
        <v>99</v>
      </c>
      <c r="AB46" s="68">
        <v>322560</v>
      </c>
      <c r="AC46" s="68"/>
      <c r="AD46" s="31">
        <v>1021440</v>
      </c>
      <c r="AE46" s="68">
        <v>2333940</v>
      </c>
      <c r="AF46" s="68"/>
      <c r="AG46" s="68" t="s">
        <v>46</v>
      </c>
      <c r="AH46" s="68"/>
      <c r="AI46" s="68" t="s">
        <v>46</v>
      </c>
      <c r="AJ46" s="68"/>
      <c r="AK46" s="31">
        <v>2333940</v>
      </c>
      <c r="AL46" s="28">
        <v>0.3</v>
      </c>
      <c r="AM46" s="24" t="s">
        <v>2696</v>
      </c>
      <c r="AN46" s="34">
        <f t="shared" si="0"/>
        <v>7001.82</v>
      </c>
    </row>
    <row r="47" spans="3:40" ht="36.75" customHeight="1" x14ac:dyDescent="0.45">
      <c r="C47" s="26" t="s">
        <v>45</v>
      </c>
      <c r="D47" s="27" t="s">
        <v>83</v>
      </c>
      <c r="E47" s="28"/>
      <c r="F47" s="29"/>
      <c r="G47" s="65" t="s">
        <v>37</v>
      </c>
      <c r="H47" s="65"/>
      <c r="I47" s="27" t="s">
        <v>47</v>
      </c>
      <c r="J47" s="27" t="s">
        <v>39</v>
      </c>
      <c r="K47" s="27" t="s">
        <v>39</v>
      </c>
      <c r="L47" s="27" t="s">
        <v>121</v>
      </c>
      <c r="M47" s="28">
        <v>89</v>
      </c>
      <c r="N47" s="31">
        <v>16500</v>
      </c>
      <c r="O47" s="66">
        <v>1468500</v>
      </c>
      <c r="P47" s="66"/>
      <c r="Q47" s="65" t="s">
        <v>122</v>
      </c>
      <c r="R47" s="65"/>
      <c r="S47" s="67" t="s">
        <v>123</v>
      </c>
      <c r="T47" s="67"/>
      <c r="U47" s="32" t="s">
        <v>50</v>
      </c>
      <c r="V47" s="27" t="s">
        <v>47</v>
      </c>
      <c r="W47" s="27" t="s">
        <v>124</v>
      </c>
      <c r="X47" s="27" t="s">
        <v>44</v>
      </c>
      <c r="Y47" s="31">
        <v>8600</v>
      </c>
      <c r="Z47" s="31">
        <v>1032000</v>
      </c>
      <c r="AA47" s="27" t="s">
        <v>45</v>
      </c>
      <c r="AB47" s="68">
        <v>350880</v>
      </c>
      <c r="AC47" s="68"/>
      <c r="AD47" s="31">
        <v>681120</v>
      </c>
      <c r="AE47" s="68">
        <v>2149620</v>
      </c>
      <c r="AF47" s="68"/>
      <c r="AG47" s="68" t="s">
        <v>46</v>
      </c>
      <c r="AH47" s="68"/>
      <c r="AI47" s="68">
        <v>2149620</v>
      </c>
      <c r="AJ47" s="68"/>
      <c r="AK47" s="31">
        <v>0</v>
      </c>
      <c r="AL47" s="37">
        <v>0</v>
      </c>
      <c r="AM47" s="24" t="s">
        <v>2743</v>
      </c>
      <c r="AN47" s="34">
        <f t="shared" si="0"/>
        <v>0</v>
      </c>
    </row>
    <row r="48" spans="3:40" ht="36.75" customHeight="1" x14ac:dyDescent="0.45">
      <c r="C48" s="26" t="s">
        <v>104</v>
      </c>
      <c r="D48" s="27" t="s">
        <v>36</v>
      </c>
      <c r="E48" s="28"/>
      <c r="F48" s="29"/>
      <c r="G48" s="65" t="s">
        <v>37</v>
      </c>
      <c r="H48" s="65"/>
      <c r="I48" s="27" t="s">
        <v>38</v>
      </c>
      <c r="J48" s="27" t="s">
        <v>39</v>
      </c>
      <c r="K48" s="27" t="s">
        <v>39</v>
      </c>
      <c r="L48" s="27" t="s">
        <v>67</v>
      </c>
      <c r="M48" s="28">
        <v>8</v>
      </c>
      <c r="N48" s="31">
        <v>16500</v>
      </c>
      <c r="O48" s="66">
        <v>132000</v>
      </c>
      <c r="P48" s="66"/>
      <c r="Q48" s="65" t="s">
        <v>81</v>
      </c>
      <c r="R48" s="65"/>
      <c r="S48" s="67" t="s">
        <v>125</v>
      </c>
      <c r="T48" s="67"/>
      <c r="U48" s="32" t="s">
        <v>42</v>
      </c>
      <c r="V48" s="27" t="s">
        <v>38</v>
      </c>
      <c r="W48" s="27" t="s">
        <v>82</v>
      </c>
      <c r="X48" s="27" t="s">
        <v>44</v>
      </c>
      <c r="Y48" s="31">
        <v>8300</v>
      </c>
      <c r="Z48" s="31">
        <v>265600</v>
      </c>
      <c r="AA48" s="27" t="s">
        <v>45</v>
      </c>
      <c r="AB48" s="68">
        <v>247008</v>
      </c>
      <c r="AC48" s="68"/>
      <c r="AD48" s="31">
        <v>18592</v>
      </c>
      <c r="AE48" s="68">
        <v>150592</v>
      </c>
      <c r="AF48" s="68"/>
      <c r="AG48" s="68" t="s">
        <v>46</v>
      </c>
      <c r="AH48" s="68"/>
      <c r="AI48" s="68" t="s">
        <v>46</v>
      </c>
      <c r="AJ48" s="68"/>
      <c r="AK48" s="31">
        <v>150592</v>
      </c>
      <c r="AL48" s="28">
        <v>0.3</v>
      </c>
      <c r="AM48" s="24" t="s">
        <v>2507</v>
      </c>
      <c r="AN48" s="34">
        <f t="shared" si="0"/>
        <v>451.77600000000001</v>
      </c>
    </row>
    <row r="49" spans="3:40" ht="36" customHeight="1" x14ac:dyDescent="0.45">
      <c r="C49" s="35"/>
      <c r="D49" s="28"/>
      <c r="E49" s="28"/>
      <c r="F49" s="29"/>
      <c r="G49" s="69"/>
      <c r="H49" s="69"/>
      <c r="I49" s="27" t="s">
        <v>47</v>
      </c>
      <c r="J49" s="27" t="s">
        <v>39</v>
      </c>
      <c r="K49" s="27" t="s">
        <v>35</v>
      </c>
      <c r="L49" s="27" t="s">
        <v>47</v>
      </c>
      <c r="M49" s="28">
        <v>102</v>
      </c>
      <c r="N49" s="31">
        <v>16500</v>
      </c>
      <c r="O49" s="66">
        <v>1683000</v>
      </c>
      <c r="P49" s="66"/>
      <c r="Q49" s="65" t="s">
        <v>126</v>
      </c>
      <c r="R49" s="65"/>
      <c r="S49" s="67" t="s">
        <v>125</v>
      </c>
      <c r="T49" s="67"/>
      <c r="U49" s="32" t="s">
        <v>42</v>
      </c>
      <c r="V49" s="27" t="s">
        <v>47</v>
      </c>
      <c r="W49" s="27" t="s">
        <v>114</v>
      </c>
      <c r="X49" s="27" t="s">
        <v>44</v>
      </c>
      <c r="Y49" s="31">
        <v>8300</v>
      </c>
      <c r="Z49" s="31">
        <v>531200</v>
      </c>
      <c r="AA49" s="27" t="s">
        <v>45</v>
      </c>
      <c r="AB49" s="68">
        <v>494016</v>
      </c>
      <c r="AC49" s="68"/>
      <c r="AD49" s="31">
        <v>37184</v>
      </c>
      <c r="AE49" s="68">
        <v>1720184</v>
      </c>
      <c r="AF49" s="68"/>
      <c r="AG49" s="68" t="s">
        <v>46</v>
      </c>
      <c r="AH49" s="68"/>
      <c r="AI49" s="68">
        <v>37184</v>
      </c>
      <c r="AJ49" s="68"/>
      <c r="AK49" s="31">
        <v>1683000</v>
      </c>
      <c r="AL49" s="28">
        <v>0.02</v>
      </c>
      <c r="AM49" s="24" t="s">
        <v>2507</v>
      </c>
      <c r="AN49" s="34">
        <f t="shared" si="0"/>
        <v>336.6</v>
      </c>
    </row>
    <row r="50" spans="3:40" ht="36.75" customHeight="1" x14ac:dyDescent="0.45">
      <c r="C50" s="26" t="s">
        <v>105</v>
      </c>
      <c r="D50" s="27" t="s">
        <v>36</v>
      </c>
      <c r="E50" s="28"/>
      <c r="F50" s="29"/>
      <c r="G50" s="65" t="s">
        <v>37</v>
      </c>
      <c r="H50" s="65"/>
      <c r="I50" s="27" t="s">
        <v>47</v>
      </c>
      <c r="J50" s="27" t="s">
        <v>39</v>
      </c>
      <c r="K50" s="27" t="s">
        <v>35</v>
      </c>
      <c r="L50" s="27" t="s">
        <v>127</v>
      </c>
      <c r="M50" s="28">
        <v>188</v>
      </c>
      <c r="N50" s="31">
        <v>2650</v>
      </c>
      <c r="O50" s="66">
        <v>498200</v>
      </c>
      <c r="P50" s="66"/>
      <c r="Q50" s="65" t="s">
        <v>128</v>
      </c>
      <c r="R50" s="65"/>
      <c r="S50" s="67" t="s">
        <v>76</v>
      </c>
      <c r="T50" s="67"/>
      <c r="U50" s="32" t="s">
        <v>50</v>
      </c>
      <c r="V50" s="27" t="s">
        <v>47</v>
      </c>
      <c r="W50" s="27" t="s">
        <v>129</v>
      </c>
      <c r="X50" s="27" t="s">
        <v>44</v>
      </c>
      <c r="Y50" s="31">
        <v>8800</v>
      </c>
      <c r="Z50" s="31">
        <v>2112000</v>
      </c>
      <c r="AA50" s="27" t="s">
        <v>45</v>
      </c>
      <c r="AB50" s="68">
        <v>718080</v>
      </c>
      <c r="AC50" s="68"/>
      <c r="AD50" s="31">
        <v>1393920</v>
      </c>
      <c r="AE50" s="68">
        <v>1892120</v>
      </c>
      <c r="AF50" s="68"/>
      <c r="AG50" s="68" t="s">
        <v>46</v>
      </c>
      <c r="AH50" s="68"/>
      <c r="AI50" s="68">
        <v>1393920</v>
      </c>
      <c r="AJ50" s="68"/>
      <c r="AK50" s="31">
        <v>498200</v>
      </c>
      <c r="AL50" s="28">
        <v>0.02</v>
      </c>
      <c r="AM50" s="24" t="s">
        <v>2490</v>
      </c>
      <c r="AN50" s="34">
        <f t="shared" si="0"/>
        <v>99.64</v>
      </c>
    </row>
    <row r="51" spans="3:40" ht="36" customHeight="1" x14ac:dyDescent="0.45">
      <c r="C51" s="35"/>
      <c r="D51" s="28"/>
      <c r="E51" s="28"/>
      <c r="F51" s="29"/>
      <c r="G51" s="69"/>
      <c r="H51" s="69"/>
      <c r="I51" s="27"/>
      <c r="J51" s="28"/>
      <c r="K51" s="28"/>
      <c r="L51" s="28"/>
      <c r="M51" s="28"/>
      <c r="N51" s="31"/>
      <c r="O51" s="66">
        <v>0</v>
      </c>
      <c r="P51" s="66"/>
      <c r="Q51" s="65" t="s">
        <v>130</v>
      </c>
      <c r="R51" s="65"/>
      <c r="S51" s="67" t="s">
        <v>119</v>
      </c>
      <c r="T51" s="67"/>
      <c r="U51" s="32" t="s">
        <v>50</v>
      </c>
      <c r="V51" s="27" t="s">
        <v>47</v>
      </c>
      <c r="W51" s="27" t="s">
        <v>56</v>
      </c>
      <c r="X51" s="27" t="s">
        <v>44</v>
      </c>
      <c r="Y51" s="31">
        <v>2650</v>
      </c>
      <c r="Z51" s="31">
        <v>159000</v>
      </c>
      <c r="AA51" s="27" t="s">
        <v>45</v>
      </c>
      <c r="AB51" s="68">
        <v>54060</v>
      </c>
      <c r="AC51" s="68"/>
      <c r="AD51" s="31">
        <v>104940</v>
      </c>
      <c r="AE51" s="68">
        <v>104940</v>
      </c>
      <c r="AF51" s="68"/>
      <c r="AG51" s="68" t="s">
        <v>46</v>
      </c>
      <c r="AH51" s="68"/>
      <c r="AI51" s="68">
        <v>104940</v>
      </c>
      <c r="AJ51" s="68"/>
      <c r="AK51" s="31">
        <v>0</v>
      </c>
      <c r="AL51" s="37">
        <v>0</v>
      </c>
      <c r="AM51" s="24" t="s">
        <v>2490</v>
      </c>
      <c r="AN51" s="34">
        <f t="shared" si="0"/>
        <v>0</v>
      </c>
    </row>
    <row r="52" spans="3:40" ht="36.75" customHeight="1" x14ac:dyDescent="0.45">
      <c r="C52" s="26" t="s">
        <v>107</v>
      </c>
      <c r="D52" s="27" t="s">
        <v>36</v>
      </c>
      <c r="E52" s="28"/>
      <c r="F52" s="29"/>
      <c r="G52" s="65" t="s">
        <v>37</v>
      </c>
      <c r="H52" s="65"/>
      <c r="I52" s="27" t="s">
        <v>47</v>
      </c>
      <c r="J52" s="27" t="s">
        <v>39</v>
      </c>
      <c r="K52" s="27" t="s">
        <v>39</v>
      </c>
      <c r="L52" s="27" t="s">
        <v>52</v>
      </c>
      <c r="M52" s="28">
        <v>12</v>
      </c>
      <c r="N52" s="31">
        <v>16500</v>
      </c>
      <c r="O52" s="66">
        <v>198000</v>
      </c>
      <c r="P52" s="66"/>
      <c r="Q52" s="65" t="s">
        <v>131</v>
      </c>
      <c r="R52" s="65"/>
      <c r="S52" s="67" t="s">
        <v>41</v>
      </c>
      <c r="T52" s="67"/>
      <c r="U52" s="32" t="s">
        <v>42</v>
      </c>
      <c r="V52" s="27" t="s">
        <v>47</v>
      </c>
      <c r="W52" s="27" t="s">
        <v>132</v>
      </c>
      <c r="X52" s="27" t="s">
        <v>44</v>
      </c>
      <c r="Y52" s="31">
        <v>8300</v>
      </c>
      <c r="Z52" s="31">
        <v>581000</v>
      </c>
      <c r="AA52" s="27" t="s">
        <v>45</v>
      </c>
      <c r="AB52" s="68">
        <v>540330</v>
      </c>
      <c r="AC52" s="68"/>
      <c r="AD52" s="31">
        <v>40670</v>
      </c>
      <c r="AE52" s="68">
        <v>238670</v>
      </c>
      <c r="AF52" s="68"/>
      <c r="AG52" s="68" t="s">
        <v>46</v>
      </c>
      <c r="AH52" s="68"/>
      <c r="AI52" s="68">
        <v>40670</v>
      </c>
      <c r="AJ52" s="68"/>
      <c r="AK52" s="31">
        <v>198000</v>
      </c>
      <c r="AL52" s="28">
        <v>0.02</v>
      </c>
      <c r="AM52" s="24" t="s">
        <v>2618</v>
      </c>
      <c r="AN52" s="34">
        <f t="shared" si="0"/>
        <v>39.6</v>
      </c>
    </row>
    <row r="53" spans="3:40" ht="36.75" customHeight="1" x14ac:dyDescent="0.45">
      <c r="C53" s="26" t="s">
        <v>89</v>
      </c>
      <c r="D53" s="27" t="s">
        <v>36</v>
      </c>
      <c r="E53" s="28"/>
      <c r="F53" s="29"/>
      <c r="G53" s="65" t="s">
        <v>37</v>
      </c>
      <c r="H53" s="65"/>
      <c r="I53" s="27" t="s">
        <v>47</v>
      </c>
      <c r="J53" s="27" t="s">
        <v>39</v>
      </c>
      <c r="K53" s="27" t="s">
        <v>39</v>
      </c>
      <c r="L53" s="27" t="s">
        <v>133</v>
      </c>
      <c r="M53" s="28">
        <v>67</v>
      </c>
      <c r="N53" s="31">
        <v>7500</v>
      </c>
      <c r="O53" s="66">
        <v>502500</v>
      </c>
      <c r="P53" s="66"/>
      <c r="Q53" s="65" t="s">
        <v>134</v>
      </c>
      <c r="R53" s="65"/>
      <c r="S53" s="67" t="s">
        <v>135</v>
      </c>
      <c r="T53" s="67"/>
      <c r="U53" s="32" t="s">
        <v>42</v>
      </c>
      <c r="V53" s="27" t="s">
        <v>47</v>
      </c>
      <c r="W53" s="27" t="s">
        <v>124</v>
      </c>
      <c r="X53" s="27" t="s">
        <v>44</v>
      </c>
      <c r="Y53" s="31">
        <v>8650</v>
      </c>
      <c r="Z53" s="31">
        <v>1038000</v>
      </c>
      <c r="AA53" s="27" t="s">
        <v>52</v>
      </c>
      <c r="AB53" s="68">
        <v>519000</v>
      </c>
      <c r="AC53" s="68"/>
      <c r="AD53" s="31">
        <v>519000</v>
      </c>
      <c r="AE53" s="68">
        <v>1021500</v>
      </c>
      <c r="AF53" s="68"/>
      <c r="AG53" s="68" t="s">
        <v>46</v>
      </c>
      <c r="AH53" s="68"/>
      <c r="AI53" s="68">
        <v>519000</v>
      </c>
      <c r="AJ53" s="68"/>
      <c r="AK53" s="31">
        <v>502500</v>
      </c>
      <c r="AL53" s="28">
        <v>0.02</v>
      </c>
      <c r="AM53" s="24" t="s">
        <v>2622</v>
      </c>
      <c r="AN53" s="34">
        <f t="shared" si="0"/>
        <v>100.5</v>
      </c>
    </row>
    <row r="54" spans="3:40" ht="36" customHeight="1" x14ac:dyDescent="0.45">
      <c r="C54" s="26" t="s">
        <v>110</v>
      </c>
      <c r="D54" s="27" t="s">
        <v>36</v>
      </c>
      <c r="E54" s="28"/>
      <c r="F54" s="29"/>
      <c r="G54" s="65" t="s">
        <v>37</v>
      </c>
      <c r="H54" s="65"/>
      <c r="I54" s="27" t="s">
        <v>38</v>
      </c>
      <c r="J54" s="27" t="s">
        <v>39</v>
      </c>
      <c r="K54" s="27" t="s">
        <v>39</v>
      </c>
      <c r="L54" s="27" t="s">
        <v>136</v>
      </c>
      <c r="M54" s="28">
        <v>96.8</v>
      </c>
      <c r="N54" s="31">
        <v>16500</v>
      </c>
      <c r="O54" s="66">
        <v>1597200</v>
      </c>
      <c r="P54" s="66"/>
      <c r="Q54" s="65" t="s">
        <v>71</v>
      </c>
      <c r="R54" s="65"/>
      <c r="S54" s="67" t="s">
        <v>108</v>
      </c>
      <c r="T54" s="67"/>
      <c r="U54" s="32" t="s">
        <v>42</v>
      </c>
      <c r="V54" s="27" t="s">
        <v>38</v>
      </c>
      <c r="W54" s="27" t="s">
        <v>137</v>
      </c>
      <c r="X54" s="27" t="s">
        <v>44</v>
      </c>
      <c r="Y54" s="31">
        <v>7650</v>
      </c>
      <c r="Z54" s="31">
        <v>642600</v>
      </c>
      <c r="AA54" s="27" t="s">
        <v>45</v>
      </c>
      <c r="AB54" s="68">
        <v>597618</v>
      </c>
      <c r="AC54" s="68"/>
      <c r="AD54" s="31">
        <v>44982</v>
      </c>
      <c r="AE54" s="68">
        <v>1642182</v>
      </c>
      <c r="AF54" s="68"/>
      <c r="AG54" s="68" t="s">
        <v>46</v>
      </c>
      <c r="AH54" s="68"/>
      <c r="AI54" s="68" t="s">
        <v>46</v>
      </c>
      <c r="AJ54" s="68"/>
      <c r="AK54" s="31">
        <v>1642182</v>
      </c>
      <c r="AL54" s="28">
        <v>0.3</v>
      </c>
      <c r="AM54" s="24" t="s">
        <v>2616</v>
      </c>
      <c r="AN54" s="34">
        <f t="shared" si="0"/>
        <v>4926.5459999999994</v>
      </c>
    </row>
    <row r="55" spans="3:40" ht="36.75" customHeight="1" x14ac:dyDescent="0.45">
      <c r="C55" s="26" t="s">
        <v>101</v>
      </c>
      <c r="D55" s="27" t="s">
        <v>36</v>
      </c>
      <c r="E55" s="28"/>
      <c r="F55" s="29"/>
      <c r="G55" s="65" t="s">
        <v>37</v>
      </c>
      <c r="H55" s="65"/>
      <c r="I55" s="27" t="s">
        <v>47</v>
      </c>
      <c r="J55" s="27" t="s">
        <v>39</v>
      </c>
      <c r="K55" s="27" t="s">
        <v>39</v>
      </c>
      <c r="L55" s="27" t="s">
        <v>138</v>
      </c>
      <c r="M55" s="28">
        <v>45</v>
      </c>
      <c r="N55" s="31">
        <v>3000</v>
      </c>
      <c r="O55" s="66">
        <v>135000</v>
      </c>
      <c r="P55" s="66"/>
      <c r="Q55" s="65" t="s">
        <v>139</v>
      </c>
      <c r="R55" s="65"/>
      <c r="S55" s="67" t="s">
        <v>54</v>
      </c>
      <c r="T55" s="67"/>
      <c r="U55" s="32" t="s">
        <v>55</v>
      </c>
      <c r="V55" s="27" t="s">
        <v>47</v>
      </c>
      <c r="W55" s="27" t="s">
        <v>124</v>
      </c>
      <c r="X55" s="27" t="s">
        <v>44</v>
      </c>
      <c r="Y55" s="31">
        <v>8750</v>
      </c>
      <c r="Z55" s="31">
        <v>1050000</v>
      </c>
      <c r="AA55" s="27" t="s">
        <v>52</v>
      </c>
      <c r="AB55" s="68">
        <v>399000</v>
      </c>
      <c r="AC55" s="68"/>
      <c r="AD55" s="31">
        <v>651000</v>
      </c>
      <c r="AE55" s="68">
        <v>786000</v>
      </c>
      <c r="AF55" s="68"/>
      <c r="AG55" s="68" t="s">
        <v>46</v>
      </c>
      <c r="AH55" s="68"/>
      <c r="AI55" s="68">
        <v>651000</v>
      </c>
      <c r="AJ55" s="68"/>
      <c r="AK55" s="31">
        <v>135000</v>
      </c>
      <c r="AL55" s="28">
        <v>0.02</v>
      </c>
      <c r="AM55" s="24" t="s">
        <v>2617</v>
      </c>
      <c r="AN55" s="34">
        <f t="shared" si="0"/>
        <v>27</v>
      </c>
    </row>
    <row r="56" spans="3:40" ht="36" customHeight="1" x14ac:dyDescent="0.45">
      <c r="C56" s="26" t="s">
        <v>115</v>
      </c>
      <c r="D56" s="27" t="s">
        <v>83</v>
      </c>
      <c r="E56" s="28"/>
      <c r="F56" s="29"/>
      <c r="G56" s="65" t="s">
        <v>37</v>
      </c>
      <c r="H56" s="65"/>
      <c r="I56" s="27" t="s">
        <v>47</v>
      </c>
      <c r="J56" s="27" t="s">
        <v>39</v>
      </c>
      <c r="K56" s="27" t="s">
        <v>39</v>
      </c>
      <c r="L56" s="27" t="s">
        <v>140</v>
      </c>
      <c r="M56" s="28">
        <v>44</v>
      </c>
      <c r="N56" s="31">
        <v>16500</v>
      </c>
      <c r="O56" s="66">
        <v>726000</v>
      </c>
      <c r="P56" s="66"/>
      <c r="Q56" s="65" t="s">
        <v>112</v>
      </c>
      <c r="R56" s="65"/>
      <c r="S56" s="67" t="s">
        <v>76</v>
      </c>
      <c r="T56" s="67"/>
      <c r="U56" s="32" t="s">
        <v>50</v>
      </c>
      <c r="V56" s="27" t="s">
        <v>47</v>
      </c>
      <c r="W56" s="27" t="s">
        <v>43</v>
      </c>
      <c r="X56" s="27" t="s">
        <v>44</v>
      </c>
      <c r="Y56" s="31">
        <v>8800</v>
      </c>
      <c r="Z56" s="31">
        <v>704000</v>
      </c>
      <c r="AA56" s="27" t="s">
        <v>45</v>
      </c>
      <c r="AB56" s="68">
        <v>239360</v>
      </c>
      <c r="AC56" s="68"/>
      <c r="AD56" s="31">
        <v>464640</v>
      </c>
      <c r="AE56" s="68">
        <v>1190640</v>
      </c>
      <c r="AF56" s="68"/>
      <c r="AG56" s="68" t="s">
        <v>46</v>
      </c>
      <c r="AH56" s="68"/>
      <c r="AI56" s="68">
        <v>1190640</v>
      </c>
      <c r="AJ56" s="68"/>
      <c r="AK56" s="31">
        <v>0</v>
      </c>
      <c r="AL56" s="37">
        <v>0</v>
      </c>
      <c r="AM56" s="24" t="s">
        <v>2822</v>
      </c>
      <c r="AN56" s="34">
        <f t="shared" si="0"/>
        <v>0</v>
      </c>
    </row>
    <row r="57" spans="3:40" ht="36.75" customHeight="1" x14ac:dyDescent="0.45">
      <c r="C57" s="26" t="s">
        <v>116</v>
      </c>
      <c r="D57" s="27" t="s">
        <v>36</v>
      </c>
      <c r="E57" s="28"/>
      <c r="F57" s="29"/>
      <c r="G57" s="65" t="s">
        <v>37</v>
      </c>
      <c r="H57" s="65"/>
      <c r="I57" s="27" t="s">
        <v>47</v>
      </c>
      <c r="J57" s="27" t="s">
        <v>39</v>
      </c>
      <c r="K57" s="27" t="s">
        <v>39</v>
      </c>
      <c r="L57" s="27" t="s">
        <v>84</v>
      </c>
      <c r="M57" s="28">
        <v>50</v>
      </c>
      <c r="N57" s="31">
        <v>16500</v>
      </c>
      <c r="O57" s="66">
        <v>825000</v>
      </c>
      <c r="P57" s="66"/>
      <c r="Q57" s="65" t="s">
        <v>141</v>
      </c>
      <c r="R57" s="65"/>
      <c r="S57" s="67" t="s">
        <v>59</v>
      </c>
      <c r="T57" s="67"/>
      <c r="U57" s="32" t="s">
        <v>50</v>
      </c>
      <c r="V57" s="27" t="s">
        <v>47</v>
      </c>
      <c r="W57" s="27" t="s">
        <v>106</v>
      </c>
      <c r="X57" s="27" t="s">
        <v>44</v>
      </c>
      <c r="Y57" s="31">
        <v>8050</v>
      </c>
      <c r="Z57" s="31">
        <v>422625</v>
      </c>
      <c r="AA57" s="27" t="s">
        <v>69</v>
      </c>
      <c r="AB57" s="68">
        <v>42262.5</v>
      </c>
      <c r="AC57" s="68"/>
      <c r="AD57" s="31">
        <v>380362.5</v>
      </c>
      <c r="AE57" s="68">
        <v>1205362.5</v>
      </c>
      <c r="AF57" s="68"/>
      <c r="AG57" s="68" t="s">
        <v>46</v>
      </c>
      <c r="AH57" s="68"/>
      <c r="AI57" s="68">
        <v>380362.5</v>
      </c>
      <c r="AJ57" s="68"/>
      <c r="AK57" s="31">
        <v>825000</v>
      </c>
      <c r="AL57" s="28">
        <v>0.02</v>
      </c>
      <c r="AM57" s="24" t="s">
        <v>2619</v>
      </c>
      <c r="AN57" s="34">
        <f t="shared" si="0"/>
        <v>165</v>
      </c>
    </row>
    <row r="58" spans="3:40" ht="36.75" customHeight="1" x14ac:dyDescent="0.45">
      <c r="C58" s="26" t="s">
        <v>118</v>
      </c>
      <c r="D58" s="27" t="s">
        <v>36</v>
      </c>
      <c r="E58" s="28"/>
      <c r="F58" s="29"/>
      <c r="G58" s="65" t="s">
        <v>37</v>
      </c>
      <c r="H58" s="65"/>
      <c r="I58" s="27" t="s">
        <v>47</v>
      </c>
      <c r="J58" s="27" t="s">
        <v>39</v>
      </c>
      <c r="K58" s="27" t="s">
        <v>39</v>
      </c>
      <c r="L58" s="27" t="s">
        <v>115</v>
      </c>
      <c r="M58" s="28">
        <v>29</v>
      </c>
      <c r="N58" s="31">
        <v>3000</v>
      </c>
      <c r="O58" s="66">
        <v>87000</v>
      </c>
      <c r="P58" s="66"/>
      <c r="Q58" s="65" t="s">
        <v>140</v>
      </c>
      <c r="R58" s="65"/>
      <c r="S58" s="67" t="s">
        <v>108</v>
      </c>
      <c r="T58" s="67"/>
      <c r="U58" s="32" t="s">
        <v>42</v>
      </c>
      <c r="V58" s="27" t="s">
        <v>47</v>
      </c>
      <c r="W58" s="27" t="s">
        <v>126</v>
      </c>
      <c r="X58" s="27" t="s">
        <v>44</v>
      </c>
      <c r="Y58" s="31">
        <v>7650</v>
      </c>
      <c r="Z58" s="31">
        <v>267750</v>
      </c>
      <c r="AA58" s="27" t="s">
        <v>45</v>
      </c>
      <c r="AB58" s="68">
        <v>249007.5</v>
      </c>
      <c r="AC58" s="68"/>
      <c r="AD58" s="31">
        <v>18742.5</v>
      </c>
      <c r="AE58" s="68">
        <v>105742.5</v>
      </c>
      <c r="AF58" s="68"/>
      <c r="AG58" s="68" t="s">
        <v>46</v>
      </c>
      <c r="AH58" s="68"/>
      <c r="AI58" s="68">
        <v>18742.5</v>
      </c>
      <c r="AJ58" s="68"/>
      <c r="AK58" s="31">
        <v>87000</v>
      </c>
      <c r="AL58" s="28">
        <v>0.02</v>
      </c>
      <c r="AM58" s="24" t="s">
        <v>2627</v>
      </c>
      <c r="AN58" s="34">
        <f t="shared" si="0"/>
        <v>17.399999999999999</v>
      </c>
    </row>
    <row r="59" spans="3:40" ht="36" customHeight="1" x14ac:dyDescent="0.45">
      <c r="C59" s="26" t="s">
        <v>82</v>
      </c>
      <c r="D59" s="27" t="s">
        <v>36</v>
      </c>
      <c r="E59" s="28"/>
      <c r="F59" s="29"/>
      <c r="G59" s="65" t="s">
        <v>37</v>
      </c>
      <c r="H59" s="65"/>
      <c r="I59" s="27" t="s">
        <v>47</v>
      </c>
      <c r="J59" s="27" t="s">
        <v>39</v>
      </c>
      <c r="K59" s="27" t="s">
        <v>39</v>
      </c>
      <c r="L59" s="27" t="s">
        <v>142</v>
      </c>
      <c r="M59" s="28">
        <v>50.5</v>
      </c>
      <c r="N59" s="31">
        <v>3000</v>
      </c>
      <c r="O59" s="66">
        <v>151500</v>
      </c>
      <c r="P59" s="66"/>
      <c r="Q59" s="65" t="s">
        <v>138</v>
      </c>
      <c r="R59" s="65"/>
      <c r="S59" s="67" t="s">
        <v>76</v>
      </c>
      <c r="T59" s="67"/>
      <c r="U59" s="32" t="s">
        <v>50</v>
      </c>
      <c r="V59" s="27" t="s">
        <v>47</v>
      </c>
      <c r="W59" s="27" t="s">
        <v>124</v>
      </c>
      <c r="X59" s="27" t="s">
        <v>44</v>
      </c>
      <c r="Y59" s="31">
        <v>8800</v>
      </c>
      <c r="Z59" s="31">
        <v>1056000</v>
      </c>
      <c r="AA59" s="27" t="s">
        <v>45</v>
      </c>
      <c r="AB59" s="68">
        <v>359040</v>
      </c>
      <c r="AC59" s="68"/>
      <c r="AD59" s="31">
        <v>696960</v>
      </c>
      <c r="AE59" s="68">
        <v>848460</v>
      </c>
      <c r="AF59" s="68"/>
      <c r="AG59" s="68" t="s">
        <v>46</v>
      </c>
      <c r="AH59" s="68"/>
      <c r="AI59" s="68">
        <v>696960</v>
      </c>
      <c r="AJ59" s="68"/>
      <c r="AK59" s="31">
        <v>151500</v>
      </c>
      <c r="AL59" s="28">
        <v>0.02</v>
      </c>
      <c r="AM59" s="24" t="s">
        <v>2626</v>
      </c>
      <c r="AN59" s="34">
        <f t="shared" si="0"/>
        <v>30.3</v>
      </c>
    </row>
    <row r="60" spans="3:40" ht="36.75" customHeight="1" x14ac:dyDescent="0.45">
      <c r="C60" s="26" t="s">
        <v>122</v>
      </c>
      <c r="D60" s="27" t="s">
        <v>36</v>
      </c>
      <c r="E60" s="28"/>
      <c r="F60" s="29"/>
      <c r="G60" s="65" t="s">
        <v>37</v>
      </c>
      <c r="H60" s="65"/>
      <c r="I60" s="27" t="s">
        <v>47</v>
      </c>
      <c r="J60" s="27" t="s">
        <v>39</v>
      </c>
      <c r="K60" s="27" t="s">
        <v>39</v>
      </c>
      <c r="L60" s="27" t="s">
        <v>93</v>
      </c>
      <c r="M60" s="28">
        <v>47</v>
      </c>
      <c r="N60" s="31">
        <v>5000</v>
      </c>
      <c r="O60" s="66">
        <v>235000</v>
      </c>
      <c r="P60" s="66"/>
      <c r="Q60" s="65" t="s">
        <v>48</v>
      </c>
      <c r="R60" s="65"/>
      <c r="S60" s="67" t="s">
        <v>143</v>
      </c>
      <c r="T60" s="67"/>
      <c r="U60" s="32" t="s">
        <v>42</v>
      </c>
      <c r="V60" s="27" t="s">
        <v>47</v>
      </c>
      <c r="W60" s="27" t="s">
        <v>44</v>
      </c>
      <c r="X60" s="27" t="s">
        <v>44</v>
      </c>
      <c r="Y60" s="31">
        <v>8450</v>
      </c>
      <c r="Z60" s="31">
        <v>845000</v>
      </c>
      <c r="AA60" s="27" t="s">
        <v>82</v>
      </c>
      <c r="AB60" s="68">
        <v>785850</v>
      </c>
      <c r="AC60" s="68"/>
      <c r="AD60" s="31">
        <v>59150</v>
      </c>
      <c r="AE60" s="68">
        <v>294150</v>
      </c>
      <c r="AF60" s="68"/>
      <c r="AG60" s="68" t="s">
        <v>46</v>
      </c>
      <c r="AH60" s="68"/>
      <c r="AI60" s="68">
        <v>59150</v>
      </c>
      <c r="AJ60" s="68"/>
      <c r="AK60" s="31">
        <v>235000</v>
      </c>
      <c r="AL60" s="28">
        <v>0.02</v>
      </c>
      <c r="AM60" s="24" t="s">
        <v>2664</v>
      </c>
      <c r="AN60" s="34">
        <f t="shared" si="0"/>
        <v>47</v>
      </c>
    </row>
    <row r="61" spans="3:40" ht="36" customHeight="1" x14ac:dyDescent="0.45">
      <c r="C61" s="26" t="s">
        <v>81</v>
      </c>
      <c r="D61" s="27" t="s">
        <v>36</v>
      </c>
      <c r="E61" s="28"/>
      <c r="F61" s="29"/>
      <c r="G61" s="65" t="s">
        <v>37</v>
      </c>
      <c r="H61" s="65"/>
      <c r="I61" s="27" t="s">
        <v>38</v>
      </c>
      <c r="J61" s="27" t="s">
        <v>39</v>
      </c>
      <c r="K61" s="27" t="s">
        <v>39</v>
      </c>
      <c r="L61" s="27" t="s">
        <v>107</v>
      </c>
      <c r="M61" s="28">
        <v>25</v>
      </c>
      <c r="N61" s="31">
        <v>16500</v>
      </c>
      <c r="O61" s="66">
        <v>412500</v>
      </c>
      <c r="P61" s="66"/>
      <c r="Q61" s="65" t="s">
        <v>93</v>
      </c>
      <c r="R61" s="65"/>
      <c r="S61" s="67" t="s">
        <v>108</v>
      </c>
      <c r="T61" s="67"/>
      <c r="U61" s="32" t="s">
        <v>42</v>
      </c>
      <c r="V61" s="27" t="s">
        <v>38</v>
      </c>
      <c r="W61" s="27" t="s">
        <v>82</v>
      </c>
      <c r="X61" s="27" t="s">
        <v>44</v>
      </c>
      <c r="Y61" s="31">
        <v>7650</v>
      </c>
      <c r="Z61" s="31">
        <v>244800</v>
      </c>
      <c r="AA61" s="27" t="s">
        <v>139</v>
      </c>
      <c r="AB61" s="68">
        <v>227664</v>
      </c>
      <c r="AC61" s="68"/>
      <c r="AD61" s="31">
        <v>17136</v>
      </c>
      <c r="AE61" s="68">
        <v>429636</v>
      </c>
      <c r="AF61" s="68"/>
      <c r="AG61" s="68" t="s">
        <v>46</v>
      </c>
      <c r="AH61" s="68"/>
      <c r="AI61" s="68" t="s">
        <v>46</v>
      </c>
      <c r="AJ61" s="68"/>
      <c r="AK61" s="31">
        <v>429636</v>
      </c>
      <c r="AL61" s="28">
        <v>0.3</v>
      </c>
      <c r="AM61" s="24" t="s">
        <v>2531</v>
      </c>
      <c r="AN61" s="34">
        <f t="shared" si="0"/>
        <v>1288.9079999999999</v>
      </c>
    </row>
    <row r="62" spans="3:40" ht="36.75" customHeight="1" x14ac:dyDescent="0.45">
      <c r="C62" s="35"/>
      <c r="D62" s="28"/>
      <c r="E62" s="28"/>
      <c r="F62" s="29"/>
      <c r="G62" s="69"/>
      <c r="H62" s="69"/>
      <c r="I62" s="27" t="s">
        <v>47</v>
      </c>
      <c r="J62" s="27" t="s">
        <v>39</v>
      </c>
      <c r="K62" s="27" t="s">
        <v>39</v>
      </c>
      <c r="L62" s="27" t="s">
        <v>56</v>
      </c>
      <c r="M62" s="28">
        <v>60</v>
      </c>
      <c r="N62" s="31">
        <v>16500</v>
      </c>
      <c r="O62" s="66">
        <v>990000</v>
      </c>
      <c r="P62" s="66"/>
      <c r="Q62" s="65" t="s">
        <v>73</v>
      </c>
      <c r="R62" s="65"/>
      <c r="S62" s="67" t="s">
        <v>108</v>
      </c>
      <c r="T62" s="67"/>
      <c r="U62" s="32" t="s">
        <v>42</v>
      </c>
      <c r="V62" s="27" t="s">
        <v>47</v>
      </c>
      <c r="W62" s="27" t="s">
        <v>144</v>
      </c>
      <c r="X62" s="27" t="s">
        <v>44</v>
      </c>
      <c r="Y62" s="31">
        <v>7650</v>
      </c>
      <c r="Z62" s="31">
        <v>1468800</v>
      </c>
      <c r="AA62" s="27" t="s">
        <v>139</v>
      </c>
      <c r="AB62" s="68">
        <v>1365984</v>
      </c>
      <c r="AC62" s="68"/>
      <c r="AD62" s="31">
        <v>102816</v>
      </c>
      <c r="AE62" s="68">
        <v>1092816</v>
      </c>
      <c r="AF62" s="68"/>
      <c r="AG62" s="68" t="s">
        <v>46</v>
      </c>
      <c r="AH62" s="68"/>
      <c r="AI62" s="68">
        <v>102816</v>
      </c>
      <c r="AJ62" s="68"/>
      <c r="AK62" s="31">
        <v>990000</v>
      </c>
      <c r="AL62" s="28">
        <v>0.02</v>
      </c>
      <c r="AM62" s="24" t="s">
        <v>2531</v>
      </c>
      <c r="AN62" s="34">
        <f t="shared" si="0"/>
        <v>198</v>
      </c>
    </row>
    <row r="63" spans="3:40" ht="36" customHeight="1" x14ac:dyDescent="0.45">
      <c r="C63" s="26" t="s">
        <v>126</v>
      </c>
      <c r="D63" s="27" t="s">
        <v>36</v>
      </c>
      <c r="E63" s="28"/>
      <c r="F63" s="29"/>
      <c r="G63" s="65" t="s">
        <v>37</v>
      </c>
      <c r="H63" s="65"/>
      <c r="I63" s="27" t="s">
        <v>47</v>
      </c>
      <c r="J63" s="27" t="s">
        <v>39</v>
      </c>
      <c r="K63" s="27" t="s">
        <v>39</v>
      </c>
      <c r="L63" s="27" t="s">
        <v>43</v>
      </c>
      <c r="M63" s="28">
        <v>80</v>
      </c>
      <c r="N63" s="31">
        <v>16500</v>
      </c>
      <c r="O63" s="66">
        <v>1320000</v>
      </c>
      <c r="P63" s="66"/>
      <c r="Q63" s="65" t="s">
        <v>145</v>
      </c>
      <c r="R63" s="65"/>
      <c r="S63" s="67" t="s">
        <v>123</v>
      </c>
      <c r="T63" s="67"/>
      <c r="U63" s="32" t="s">
        <v>50</v>
      </c>
      <c r="V63" s="27" t="s">
        <v>47</v>
      </c>
      <c r="W63" s="27" t="s">
        <v>44</v>
      </c>
      <c r="X63" s="27" t="s">
        <v>44</v>
      </c>
      <c r="Y63" s="31">
        <v>8600</v>
      </c>
      <c r="Z63" s="31">
        <v>860000</v>
      </c>
      <c r="AA63" s="27" t="s">
        <v>52</v>
      </c>
      <c r="AB63" s="68">
        <v>120400</v>
      </c>
      <c r="AC63" s="68"/>
      <c r="AD63" s="31">
        <v>739600</v>
      </c>
      <c r="AE63" s="68">
        <v>2059600</v>
      </c>
      <c r="AF63" s="68"/>
      <c r="AG63" s="68" t="s">
        <v>46</v>
      </c>
      <c r="AH63" s="68"/>
      <c r="AI63" s="68">
        <v>739600</v>
      </c>
      <c r="AJ63" s="68"/>
      <c r="AK63" s="31">
        <v>1320000</v>
      </c>
      <c r="AL63" s="28">
        <v>0.02</v>
      </c>
      <c r="AM63" s="24" t="s">
        <v>2527</v>
      </c>
      <c r="AN63" s="34">
        <f t="shared" si="0"/>
        <v>264</v>
      </c>
    </row>
    <row r="64" spans="3:40" ht="36.75" customHeight="1" x14ac:dyDescent="0.45">
      <c r="C64" s="26" t="s">
        <v>128</v>
      </c>
      <c r="D64" s="27" t="s">
        <v>36</v>
      </c>
      <c r="E64" s="28"/>
      <c r="F64" s="29"/>
      <c r="G64" s="65" t="s">
        <v>37</v>
      </c>
      <c r="H64" s="65"/>
      <c r="I64" s="27" t="s">
        <v>47</v>
      </c>
      <c r="J64" s="27" t="s">
        <v>39</v>
      </c>
      <c r="K64" s="27" t="s">
        <v>35</v>
      </c>
      <c r="L64" s="27" t="s">
        <v>60</v>
      </c>
      <c r="M64" s="28">
        <v>105</v>
      </c>
      <c r="N64" s="31">
        <v>5000</v>
      </c>
      <c r="O64" s="66">
        <v>525000</v>
      </c>
      <c r="P64" s="66"/>
      <c r="Q64" s="65" t="s">
        <v>84</v>
      </c>
      <c r="R64" s="65"/>
      <c r="S64" s="67" t="s">
        <v>76</v>
      </c>
      <c r="T64" s="67"/>
      <c r="U64" s="32" t="s">
        <v>42</v>
      </c>
      <c r="V64" s="27" t="s">
        <v>47</v>
      </c>
      <c r="W64" s="27" t="s">
        <v>61</v>
      </c>
      <c r="X64" s="27" t="s">
        <v>44</v>
      </c>
      <c r="Y64" s="31">
        <v>8800</v>
      </c>
      <c r="Z64" s="31">
        <v>844800</v>
      </c>
      <c r="AA64" s="27" t="s">
        <v>82</v>
      </c>
      <c r="AB64" s="68">
        <v>785664</v>
      </c>
      <c r="AC64" s="68"/>
      <c r="AD64" s="31">
        <v>59136</v>
      </c>
      <c r="AE64" s="68">
        <v>584136</v>
      </c>
      <c r="AF64" s="68"/>
      <c r="AG64" s="68" t="s">
        <v>46</v>
      </c>
      <c r="AH64" s="68"/>
      <c r="AI64" s="68">
        <v>59136</v>
      </c>
      <c r="AJ64" s="68"/>
      <c r="AK64" s="31">
        <v>525000</v>
      </c>
      <c r="AL64" s="28">
        <v>0.02</v>
      </c>
      <c r="AM64" s="24" t="s">
        <v>2596</v>
      </c>
      <c r="AN64" s="34">
        <f t="shared" si="0"/>
        <v>105</v>
      </c>
    </row>
    <row r="65" spans="3:40" ht="36.75" customHeight="1" x14ac:dyDescent="0.45">
      <c r="C65" s="26" t="s">
        <v>130</v>
      </c>
      <c r="D65" s="27" t="s">
        <v>36</v>
      </c>
      <c r="E65" s="28"/>
      <c r="F65" s="29"/>
      <c r="G65" s="65" t="s">
        <v>37</v>
      </c>
      <c r="H65" s="65"/>
      <c r="I65" s="27" t="s">
        <v>47</v>
      </c>
      <c r="J65" s="27" t="s">
        <v>39</v>
      </c>
      <c r="K65" s="27" t="s">
        <v>39</v>
      </c>
      <c r="L65" s="27" t="s">
        <v>146</v>
      </c>
      <c r="M65" s="28">
        <v>58</v>
      </c>
      <c r="N65" s="31">
        <v>16500</v>
      </c>
      <c r="O65" s="66">
        <v>957000</v>
      </c>
      <c r="P65" s="66"/>
      <c r="Q65" s="65" t="s">
        <v>147</v>
      </c>
      <c r="R65" s="65"/>
      <c r="S65" s="67" t="s">
        <v>108</v>
      </c>
      <c r="T65" s="67"/>
      <c r="U65" s="32" t="s">
        <v>42</v>
      </c>
      <c r="V65" s="27" t="s">
        <v>47</v>
      </c>
      <c r="W65" s="27" t="s">
        <v>73</v>
      </c>
      <c r="X65" s="27" t="s">
        <v>44</v>
      </c>
      <c r="Y65" s="31">
        <v>7650</v>
      </c>
      <c r="Z65" s="31">
        <v>367200</v>
      </c>
      <c r="AA65" s="27" t="s">
        <v>69</v>
      </c>
      <c r="AB65" s="68">
        <v>146880</v>
      </c>
      <c r="AC65" s="68"/>
      <c r="AD65" s="31">
        <v>220320</v>
      </c>
      <c r="AE65" s="68">
        <v>1177320</v>
      </c>
      <c r="AF65" s="68"/>
      <c r="AG65" s="68" t="s">
        <v>46</v>
      </c>
      <c r="AH65" s="68"/>
      <c r="AI65" s="68">
        <v>220320</v>
      </c>
      <c r="AJ65" s="68"/>
      <c r="AK65" s="31">
        <v>957000</v>
      </c>
      <c r="AL65" s="28">
        <v>0.02</v>
      </c>
      <c r="AM65" s="24" t="s">
        <v>2528</v>
      </c>
      <c r="AN65" s="34">
        <f t="shared" si="0"/>
        <v>191.4</v>
      </c>
    </row>
    <row r="66" spans="3:40" ht="36" customHeight="1" x14ac:dyDescent="0.45">
      <c r="C66" s="26" t="s">
        <v>131</v>
      </c>
      <c r="D66" s="27" t="s">
        <v>36</v>
      </c>
      <c r="E66" s="28"/>
      <c r="F66" s="29"/>
      <c r="G66" s="65" t="s">
        <v>37</v>
      </c>
      <c r="H66" s="65"/>
      <c r="I66" s="27" t="s">
        <v>47</v>
      </c>
      <c r="J66" s="27" t="s">
        <v>39</v>
      </c>
      <c r="K66" s="27" t="s">
        <v>39</v>
      </c>
      <c r="L66" s="27" t="s">
        <v>122</v>
      </c>
      <c r="M66" s="28">
        <v>33</v>
      </c>
      <c r="N66" s="31">
        <v>16500</v>
      </c>
      <c r="O66" s="66">
        <v>544500</v>
      </c>
      <c r="P66" s="66"/>
      <c r="Q66" s="65" t="s">
        <v>148</v>
      </c>
      <c r="R66" s="65"/>
      <c r="S66" s="67" t="s">
        <v>123</v>
      </c>
      <c r="T66" s="67"/>
      <c r="U66" s="32" t="s">
        <v>50</v>
      </c>
      <c r="V66" s="27" t="s">
        <v>47</v>
      </c>
      <c r="W66" s="27" t="s">
        <v>43</v>
      </c>
      <c r="X66" s="27" t="s">
        <v>44</v>
      </c>
      <c r="Y66" s="31">
        <v>8600</v>
      </c>
      <c r="Z66" s="31">
        <v>688000</v>
      </c>
      <c r="AA66" s="27" t="s">
        <v>45</v>
      </c>
      <c r="AB66" s="68">
        <v>233920</v>
      </c>
      <c r="AC66" s="68"/>
      <c r="AD66" s="31">
        <v>454080</v>
      </c>
      <c r="AE66" s="68">
        <v>998580</v>
      </c>
      <c r="AF66" s="68"/>
      <c r="AG66" s="68" t="s">
        <v>46</v>
      </c>
      <c r="AH66" s="68"/>
      <c r="AI66" s="68">
        <v>454080</v>
      </c>
      <c r="AJ66" s="68"/>
      <c r="AK66" s="31">
        <v>544500</v>
      </c>
      <c r="AL66" s="28">
        <v>0.02</v>
      </c>
      <c r="AM66" s="24" t="s">
        <v>2500</v>
      </c>
      <c r="AN66" s="34">
        <f t="shared" si="0"/>
        <v>108.9</v>
      </c>
    </row>
    <row r="67" spans="3:40" ht="36.75" customHeight="1" x14ac:dyDescent="0.45">
      <c r="C67" s="26" t="s">
        <v>134</v>
      </c>
      <c r="D67" s="27" t="s">
        <v>36</v>
      </c>
      <c r="E67" s="28"/>
      <c r="F67" s="29"/>
      <c r="G67" s="65" t="s">
        <v>37</v>
      </c>
      <c r="H67" s="65"/>
      <c r="I67" s="27" t="s">
        <v>47</v>
      </c>
      <c r="J67" s="27" t="s">
        <v>39</v>
      </c>
      <c r="K67" s="27" t="s">
        <v>39</v>
      </c>
      <c r="L67" s="27" t="s">
        <v>149</v>
      </c>
      <c r="M67" s="28">
        <v>83.5</v>
      </c>
      <c r="N67" s="31">
        <v>7500</v>
      </c>
      <c r="O67" s="66">
        <v>626250</v>
      </c>
      <c r="P67" s="66"/>
      <c r="Q67" s="65" t="s">
        <v>150</v>
      </c>
      <c r="R67" s="65"/>
      <c r="S67" s="67" t="s">
        <v>76</v>
      </c>
      <c r="T67" s="67"/>
      <c r="U67" s="32" t="s">
        <v>50</v>
      </c>
      <c r="V67" s="27" t="s">
        <v>47</v>
      </c>
      <c r="W67" s="27" t="s">
        <v>61</v>
      </c>
      <c r="X67" s="27" t="s">
        <v>44</v>
      </c>
      <c r="Y67" s="31">
        <v>8800</v>
      </c>
      <c r="Z67" s="31">
        <v>844800</v>
      </c>
      <c r="AA67" s="27" t="s">
        <v>45</v>
      </c>
      <c r="AB67" s="68">
        <v>287232</v>
      </c>
      <c r="AC67" s="68"/>
      <c r="AD67" s="31">
        <v>557568</v>
      </c>
      <c r="AE67" s="68">
        <v>1183818</v>
      </c>
      <c r="AF67" s="68"/>
      <c r="AG67" s="68" t="s">
        <v>46</v>
      </c>
      <c r="AH67" s="68"/>
      <c r="AI67" s="68">
        <v>557568</v>
      </c>
      <c r="AJ67" s="68"/>
      <c r="AK67" s="31">
        <v>626250</v>
      </c>
      <c r="AL67" s="28">
        <v>0.02</v>
      </c>
      <c r="AM67" s="24" t="s">
        <v>2599</v>
      </c>
      <c r="AN67" s="34">
        <f t="shared" si="0"/>
        <v>125.25</v>
      </c>
    </row>
    <row r="68" spans="3:40" ht="36" customHeight="1" x14ac:dyDescent="0.45">
      <c r="C68" s="26" t="s">
        <v>71</v>
      </c>
      <c r="D68" s="27" t="s">
        <v>36</v>
      </c>
      <c r="E68" s="28"/>
      <c r="F68" s="29"/>
      <c r="G68" s="65" t="s">
        <v>37</v>
      </c>
      <c r="H68" s="65"/>
      <c r="I68" s="27" t="s">
        <v>47</v>
      </c>
      <c r="J68" s="27" t="s">
        <v>39</v>
      </c>
      <c r="K68" s="27" t="s">
        <v>39</v>
      </c>
      <c r="L68" s="27" t="s">
        <v>151</v>
      </c>
      <c r="M68" s="28">
        <v>86.52</v>
      </c>
      <c r="N68" s="31">
        <v>3000</v>
      </c>
      <c r="O68" s="66">
        <v>259560</v>
      </c>
      <c r="P68" s="66"/>
      <c r="Q68" s="65" t="s">
        <v>152</v>
      </c>
      <c r="R68" s="65"/>
      <c r="S68" s="67" t="s">
        <v>54</v>
      </c>
      <c r="T68" s="67"/>
      <c r="U68" s="32" t="s">
        <v>55</v>
      </c>
      <c r="V68" s="27" t="s">
        <v>47</v>
      </c>
      <c r="W68" s="27" t="s">
        <v>107</v>
      </c>
      <c r="X68" s="27" t="s">
        <v>44</v>
      </c>
      <c r="Y68" s="31">
        <v>8750</v>
      </c>
      <c r="Z68" s="31">
        <v>218750</v>
      </c>
      <c r="AA68" s="27" t="s">
        <v>47</v>
      </c>
      <c r="AB68" s="68">
        <v>8750</v>
      </c>
      <c r="AC68" s="68"/>
      <c r="AD68" s="31">
        <v>210000</v>
      </c>
      <c r="AE68" s="68">
        <v>469560</v>
      </c>
      <c r="AF68" s="68"/>
      <c r="AG68" s="68" t="s">
        <v>46</v>
      </c>
      <c r="AH68" s="68"/>
      <c r="AI68" s="68">
        <v>210000</v>
      </c>
      <c r="AJ68" s="68"/>
      <c r="AK68" s="31">
        <v>259560</v>
      </c>
      <c r="AL68" s="28">
        <v>0.02</v>
      </c>
      <c r="AM68" s="24" t="s">
        <v>2529</v>
      </c>
      <c r="AN68" s="34">
        <f t="shared" si="0"/>
        <v>51.911999999999999</v>
      </c>
    </row>
    <row r="69" spans="3:40" ht="36.75" customHeight="1" x14ac:dyDescent="0.45">
      <c r="C69" s="26" t="s">
        <v>139</v>
      </c>
      <c r="D69" s="27" t="s">
        <v>36</v>
      </c>
      <c r="E69" s="28"/>
      <c r="F69" s="29"/>
      <c r="G69" s="65" t="s">
        <v>37</v>
      </c>
      <c r="H69" s="65"/>
      <c r="I69" s="27" t="s">
        <v>47</v>
      </c>
      <c r="J69" s="27" t="s">
        <v>39</v>
      </c>
      <c r="K69" s="27" t="s">
        <v>39</v>
      </c>
      <c r="L69" s="27" t="s">
        <v>110</v>
      </c>
      <c r="M69" s="28">
        <v>27</v>
      </c>
      <c r="N69" s="31">
        <v>16500</v>
      </c>
      <c r="O69" s="66">
        <v>445500</v>
      </c>
      <c r="P69" s="66"/>
      <c r="Q69" s="65" t="s">
        <v>153</v>
      </c>
      <c r="R69" s="65"/>
      <c r="S69" s="67" t="s">
        <v>135</v>
      </c>
      <c r="T69" s="67"/>
      <c r="U69" s="32" t="s">
        <v>42</v>
      </c>
      <c r="V69" s="27" t="s">
        <v>47</v>
      </c>
      <c r="W69" s="27" t="s">
        <v>61</v>
      </c>
      <c r="X69" s="27" t="s">
        <v>44</v>
      </c>
      <c r="Y69" s="31">
        <v>8650</v>
      </c>
      <c r="Z69" s="31">
        <v>830400</v>
      </c>
      <c r="AA69" s="27" t="s">
        <v>69</v>
      </c>
      <c r="AB69" s="68">
        <v>332160</v>
      </c>
      <c r="AC69" s="68"/>
      <c r="AD69" s="31">
        <v>498240</v>
      </c>
      <c r="AE69" s="68">
        <v>943740</v>
      </c>
      <c r="AF69" s="68"/>
      <c r="AG69" s="68" t="s">
        <v>46</v>
      </c>
      <c r="AH69" s="68"/>
      <c r="AI69" s="68">
        <v>498240</v>
      </c>
      <c r="AJ69" s="68"/>
      <c r="AK69" s="31">
        <v>445500</v>
      </c>
      <c r="AL69" s="28">
        <v>0.02</v>
      </c>
      <c r="AM69" s="24" t="s">
        <v>2595</v>
      </c>
      <c r="AN69" s="34">
        <f t="shared" si="0"/>
        <v>89.1</v>
      </c>
    </row>
    <row r="70" spans="3:40" ht="36.75" customHeight="1" x14ac:dyDescent="0.45">
      <c r="C70" s="26" t="s">
        <v>112</v>
      </c>
      <c r="D70" s="27" t="s">
        <v>36</v>
      </c>
      <c r="E70" s="28"/>
      <c r="F70" s="29"/>
      <c r="G70" s="65" t="s">
        <v>37</v>
      </c>
      <c r="H70" s="65"/>
      <c r="I70" s="27" t="s">
        <v>47</v>
      </c>
      <c r="J70" s="27" t="s">
        <v>39</v>
      </c>
      <c r="K70" s="27" t="s">
        <v>39</v>
      </c>
      <c r="L70" s="27" t="s">
        <v>154</v>
      </c>
      <c r="M70" s="28">
        <v>98</v>
      </c>
      <c r="N70" s="31">
        <v>16500</v>
      </c>
      <c r="O70" s="66">
        <v>1617000</v>
      </c>
      <c r="P70" s="66"/>
      <c r="Q70" s="65" t="s">
        <v>74</v>
      </c>
      <c r="R70" s="65"/>
      <c r="S70" s="67" t="s">
        <v>135</v>
      </c>
      <c r="T70" s="67"/>
      <c r="U70" s="32" t="s">
        <v>42</v>
      </c>
      <c r="V70" s="27" t="s">
        <v>47</v>
      </c>
      <c r="W70" s="27" t="s">
        <v>53</v>
      </c>
      <c r="X70" s="27" t="s">
        <v>44</v>
      </c>
      <c r="Y70" s="31">
        <v>8650</v>
      </c>
      <c r="Z70" s="31">
        <v>648750</v>
      </c>
      <c r="AA70" s="27" t="s">
        <v>69</v>
      </c>
      <c r="AB70" s="68">
        <v>259500</v>
      </c>
      <c r="AC70" s="68"/>
      <c r="AD70" s="31">
        <v>389250</v>
      </c>
      <c r="AE70" s="68">
        <v>2006250</v>
      </c>
      <c r="AF70" s="68"/>
      <c r="AG70" s="68" t="s">
        <v>46</v>
      </c>
      <c r="AH70" s="68"/>
      <c r="AI70" s="68">
        <v>389250</v>
      </c>
      <c r="AJ70" s="68"/>
      <c r="AK70" s="31">
        <v>1617000</v>
      </c>
      <c r="AL70" s="28">
        <v>0.02</v>
      </c>
      <c r="AM70" s="24" t="s">
        <v>2646</v>
      </c>
      <c r="AN70" s="34">
        <f t="shared" si="0"/>
        <v>323.39999999999998</v>
      </c>
    </row>
    <row r="71" spans="3:40" ht="36" customHeight="1" x14ac:dyDescent="0.45">
      <c r="C71" s="26" t="s">
        <v>141</v>
      </c>
      <c r="D71" s="27" t="s">
        <v>36</v>
      </c>
      <c r="E71" s="28"/>
      <c r="F71" s="29"/>
      <c r="G71" s="65" t="s">
        <v>37</v>
      </c>
      <c r="H71" s="65"/>
      <c r="I71" s="27" t="s">
        <v>47</v>
      </c>
      <c r="J71" s="27" t="s">
        <v>39</v>
      </c>
      <c r="K71" s="27" t="s">
        <v>39</v>
      </c>
      <c r="L71" s="27" t="s">
        <v>155</v>
      </c>
      <c r="M71" s="28">
        <v>63</v>
      </c>
      <c r="N71" s="31">
        <v>16500</v>
      </c>
      <c r="O71" s="66">
        <v>1039500</v>
      </c>
      <c r="P71" s="66"/>
      <c r="Q71" s="65" t="s">
        <v>156</v>
      </c>
      <c r="R71" s="65"/>
      <c r="S71" s="67" t="s">
        <v>76</v>
      </c>
      <c r="T71" s="67"/>
      <c r="U71" s="32" t="s">
        <v>50</v>
      </c>
      <c r="V71" s="27" t="s">
        <v>47</v>
      </c>
      <c r="W71" s="27" t="s">
        <v>61</v>
      </c>
      <c r="X71" s="27" t="s">
        <v>44</v>
      </c>
      <c r="Y71" s="31">
        <v>8800</v>
      </c>
      <c r="Z71" s="31">
        <v>844800</v>
      </c>
      <c r="AA71" s="27" t="s">
        <v>45</v>
      </c>
      <c r="AB71" s="68">
        <v>287232</v>
      </c>
      <c r="AC71" s="68"/>
      <c r="AD71" s="31">
        <v>557568</v>
      </c>
      <c r="AE71" s="68">
        <v>1597068</v>
      </c>
      <c r="AF71" s="68"/>
      <c r="AG71" s="68" t="s">
        <v>46</v>
      </c>
      <c r="AH71" s="68"/>
      <c r="AI71" s="68">
        <v>557568</v>
      </c>
      <c r="AJ71" s="68"/>
      <c r="AK71" s="31">
        <v>1039500</v>
      </c>
      <c r="AL71" s="28">
        <v>0.02</v>
      </c>
      <c r="AM71" s="24" t="s">
        <v>2646</v>
      </c>
      <c r="AN71" s="34">
        <f t="shared" si="0"/>
        <v>207.9</v>
      </c>
    </row>
    <row r="72" spans="3:40" ht="36" customHeight="1" x14ac:dyDescent="0.45">
      <c r="C72" s="26" t="s">
        <v>140</v>
      </c>
      <c r="D72" s="27" t="s">
        <v>36</v>
      </c>
      <c r="E72" s="28"/>
      <c r="F72" s="29"/>
      <c r="G72" s="65" t="s">
        <v>37</v>
      </c>
      <c r="H72" s="65"/>
      <c r="I72" s="27" t="s">
        <v>47</v>
      </c>
      <c r="J72" s="27" t="s">
        <v>39</v>
      </c>
      <c r="K72" s="27" t="s">
        <v>39</v>
      </c>
      <c r="L72" s="27" t="s">
        <v>40</v>
      </c>
      <c r="M72" s="28">
        <v>69</v>
      </c>
      <c r="N72" s="31">
        <v>3000</v>
      </c>
      <c r="O72" s="66">
        <v>207000</v>
      </c>
      <c r="P72" s="66"/>
      <c r="Q72" s="65" t="s">
        <v>146</v>
      </c>
      <c r="R72" s="65"/>
      <c r="S72" s="67" t="s">
        <v>76</v>
      </c>
      <c r="T72" s="67"/>
      <c r="U72" s="32" t="s">
        <v>50</v>
      </c>
      <c r="V72" s="27" t="s">
        <v>47</v>
      </c>
      <c r="W72" s="27" t="s">
        <v>124</v>
      </c>
      <c r="X72" s="27" t="s">
        <v>44</v>
      </c>
      <c r="Y72" s="31">
        <v>8800</v>
      </c>
      <c r="Z72" s="31">
        <v>1056000</v>
      </c>
      <c r="AA72" s="27" t="s">
        <v>90</v>
      </c>
      <c r="AB72" s="68">
        <v>190080</v>
      </c>
      <c r="AC72" s="68"/>
      <c r="AD72" s="31">
        <v>865920</v>
      </c>
      <c r="AE72" s="68">
        <v>1072920</v>
      </c>
      <c r="AF72" s="68"/>
      <c r="AG72" s="68" t="s">
        <v>46</v>
      </c>
      <c r="AH72" s="68"/>
      <c r="AI72" s="68">
        <v>865920</v>
      </c>
      <c r="AJ72" s="68"/>
      <c r="AK72" s="31">
        <v>207000</v>
      </c>
      <c r="AL72" s="28">
        <v>0.02</v>
      </c>
      <c r="AM72" s="24" t="s">
        <v>2604</v>
      </c>
      <c r="AN72" s="34">
        <f t="shared" si="0"/>
        <v>41.4</v>
      </c>
    </row>
    <row r="73" spans="3:40" ht="36.75" customHeight="1" x14ac:dyDescent="0.45">
      <c r="C73" s="35"/>
      <c r="D73" s="28"/>
      <c r="E73" s="28"/>
      <c r="F73" s="29"/>
      <c r="G73" s="69"/>
      <c r="H73" s="69"/>
      <c r="I73" s="27"/>
      <c r="J73" s="28"/>
      <c r="K73" s="28"/>
      <c r="L73" s="28"/>
      <c r="M73" s="28"/>
      <c r="N73" s="31"/>
      <c r="O73" s="66">
        <v>0</v>
      </c>
      <c r="P73" s="66"/>
      <c r="Q73" s="65" t="s">
        <v>157</v>
      </c>
      <c r="R73" s="65"/>
      <c r="S73" s="67" t="s">
        <v>119</v>
      </c>
      <c r="T73" s="67"/>
      <c r="U73" s="32" t="s">
        <v>50</v>
      </c>
      <c r="V73" s="27" t="s">
        <v>47</v>
      </c>
      <c r="W73" s="27" t="s">
        <v>73</v>
      </c>
      <c r="X73" s="27" t="s">
        <v>44</v>
      </c>
      <c r="Y73" s="31">
        <v>2650</v>
      </c>
      <c r="Z73" s="31">
        <v>127200</v>
      </c>
      <c r="AA73" s="27" t="s">
        <v>67</v>
      </c>
      <c r="AB73" s="68">
        <v>10176</v>
      </c>
      <c r="AC73" s="68"/>
      <c r="AD73" s="31">
        <v>117024</v>
      </c>
      <c r="AE73" s="68">
        <v>117024</v>
      </c>
      <c r="AF73" s="68"/>
      <c r="AG73" s="68" t="s">
        <v>46</v>
      </c>
      <c r="AH73" s="68"/>
      <c r="AI73" s="68">
        <v>117024</v>
      </c>
      <c r="AJ73" s="68"/>
      <c r="AK73" s="31">
        <v>0</v>
      </c>
      <c r="AL73" s="37">
        <v>0</v>
      </c>
      <c r="AM73" s="24" t="s">
        <v>2604</v>
      </c>
      <c r="AN73" s="34">
        <f t="shared" si="0"/>
        <v>0</v>
      </c>
    </row>
    <row r="74" spans="3:40" ht="36.75" customHeight="1" x14ac:dyDescent="0.45">
      <c r="C74" s="26" t="s">
        <v>138</v>
      </c>
      <c r="D74" s="27" t="s">
        <v>88</v>
      </c>
      <c r="E74" s="28"/>
      <c r="F74" s="29"/>
      <c r="G74" s="65" t="s">
        <v>37</v>
      </c>
      <c r="H74" s="65"/>
      <c r="I74" s="27" t="s">
        <v>60</v>
      </c>
      <c r="J74" s="27" t="s">
        <v>39</v>
      </c>
      <c r="K74" s="27" t="s">
        <v>39</v>
      </c>
      <c r="L74" s="27" t="s">
        <v>69</v>
      </c>
      <c r="M74" s="28">
        <v>10</v>
      </c>
      <c r="N74" s="31">
        <v>3000</v>
      </c>
      <c r="O74" s="66">
        <v>30000</v>
      </c>
      <c r="P74" s="66"/>
      <c r="Q74" s="65" t="s">
        <v>56</v>
      </c>
      <c r="R74" s="65"/>
      <c r="S74" s="67" t="s">
        <v>86</v>
      </c>
      <c r="T74" s="67"/>
      <c r="U74" s="32" t="s">
        <v>50</v>
      </c>
      <c r="V74" s="27" t="s">
        <v>46</v>
      </c>
      <c r="W74" s="27" t="s">
        <v>43</v>
      </c>
      <c r="X74" s="27" t="s">
        <v>44</v>
      </c>
      <c r="Y74" s="31">
        <v>8600</v>
      </c>
      <c r="Z74" s="31">
        <v>688000</v>
      </c>
      <c r="AA74" s="27" t="s">
        <v>45</v>
      </c>
      <c r="AB74" s="68">
        <v>233920</v>
      </c>
      <c r="AC74" s="68"/>
      <c r="AD74" s="31">
        <v>454080</v>
      </c>
      <c r="AE74" s="68">
        <v>484080</v>
      </c>
      <c r="AF74" s="68"/>
      <c r="AG74" s="68" t="s">
        <v>46</v>
      </c>
      <c r="AH74" s="68"/>
      <c r="AI74" s="68" t="s">
        <v>46</v>
      </c>
      <c r="AJ74" s="68"/>
      <c r="AK74" s="31">
        <v>0</v>
      </c>
      <c r="AL74" s="37">
        <v>0</v>
      </c>
      <c r="AM74" s="24" t="s">
        <v>2524</v>
      </c>
      <c r="AN74" s="34">
        <f t="shared" si="0"/>
        <v>0</v>
      </c>
    </row>
    <row r="75" spans="3:40" ht="36" customHeight="1" x14ac:dyDescent="0.45">
      <c r="C75" s="35"/>
      <c r="D75" s="28"/>
      <c r="E75" s="28"/>
      <c r="F75" s="29"/>
      <c r="G75" s="69"/>
      <c r="H75" s="69"/>
      <c r="I75" s="27"/>
      <c r="J75" s="28"/>
      <c r="K75" s="28"/>
      <c r="L75" s="28"/>
      <c r="M75" s="28"/>
      <c r="N75" s="31"/>
      <c r="O75" s="66"/>
      <c r="P75" s="66"/>
      <c r="Q75" s="69"/>
      <c r="R75" s="69"/>
      <c r="S75" s="67" t="s">
        <v>91</v>
      </c>
      <c r="T75" s="67"/>
      <c r="U75" s="32" t="s">
        <v>46</v>
      </c>
      <c r="V75" s="27" t="s">
        <v>38</v>
      </c>
      <c r="W75" s="27" t="s">
        <v>46</v>
      </c>
      <c r="X75" s="27" t="s">
        <v>84</v>
      </c>
      <c r="Y75" s="31" t="s">
        <v>46</v>
      </c>
      <c r="Z75" s="31" t="s">
        <v>46</v>
      </c>
      <c r="AA75" s="27" t="s">
        <v>46</v>
      </c>
      <c r="AB75" s="68" t="s">
        <v>46</v>
      </c>
      <c r="AC75" s="68"/>
      <c r="AD75" s="31" t="s">
        <v>46</v>
      </c>
      <c r="AE75" s="68" t="s">
        <v>46</v>
      </c>
      <c r="AF75" s="68"/>
      <c r="AG75" s="68">
        <v>242040</v>
      </c>
      <c r="AH75" s="68"/>
      <c r="AI75" s="68" t="s">
        <v>46</v>
      </c>
      <c r="AJ75" s="68"/>
      <c r="AK75" s="31">
        <v>242040</v>
      </c>
      <c r="AL75" s="28">
        <v>0.3</v>
      </c>
      <c r="AM75" s="24" t="s">
        <v>2524</v>
      </c>
      <c r="AN75" s="34">
        <f>AK75*AL75/100</f>
        <v>726.12</v>
      </c>
    </row>
    <row r="76" spans="3:40" ht="36.75" customHeight="1" x14ac:dyDescent="0.45">
      <c r="C76" s="35"/>
      <c r="D76" s="28"/>
      <c r="E76" s="28"/>
      <c r="F76" s="29"/>
      <c r="G76" s="69"/>
      <c r="H76" s="69"/>
      <c r="I76" s="27"/>
      <c r="J76" s="28"/>
      <c r="K76" s="28"/>
      <c r="L76" s="28"/>
      <c r="M76" s="28"/>
      <c r="N76" s="31"/>
      <c r="O76" s="66"/>
      <c r="P76" s="66"/>
      <c r="Q76" s="69"/>
      <c r="R76" s="69"/>
      <c r="S76" s="67" t="s">
        <v>92</v>
      </c>
      <c r="T76" s="67"/>
      <c r="U76" s="32" t="s">
        <v>46</v>
      </c>
      <c r="V76" s="27" t="s">
        <v>47</v>
      </c>
      <c r="W76" s="27" t="s">
        <v>46</v>
      </c>
      <c r="X76" s="27" t="s">
        <v>84</v>
      </c>
      <c r="Y76" s="31" t="s">
        <v>46</v>
      </c>
      <c r="Z76" s="31" t="s">
        <v>46</v>
      </c>
      <c r="AA76" s="27" t="s">
        <v>46</v>
      </c>
      <c r="AB76" s="68" t="s">
        <v>46</v>
      </c>
      <c r="AC76" s="68"/>
      <c r="AD76" s="31" t="s">
        <v>46</v>
      </c>
      <c r="AE76" s="68" t="s">
        <v>46</v>
      </c>
      <c r="AF76" s="68"/>
      <c r="AG76" s="68">
        <v>242040</v>
      </c>
      <c r="AH76" s="68"/>
      <c r="AI76" s="68">
        <v>227040</v>
      </c>
      <c r="AJ76" s="68"/>
      <c r="AK76" s="31">
        <v>15000</v>
      </c>
      <c r="AL76" s="28">
        <v>0.02</v>
      </c>
      <c r="AM76" s="24" t="s">
        <v>2524</v>
      </c>
      <c r="AN76" s="34">
        <f t="shared" si="0"/>
        <v>3</v>
      </c>
    </row>
    <row r="77" spans="3:40" ht="36" customHeight="1" x14ac:dyDescent="0.45">
      <c r="C77" s="26" t="s">
        <v>48</v>
      </c>
      <c r="D77" s="27" t="s">
        <v>88</v>
      </c>
      <c r="E77" s="28"/>
      <c r="F77" s="29"/>
      <c r="G77" s="65" t="s">
        <v>37</v>
      </c>
      <c r="H77" s="65"/>
      <c r="I77" s="27" t="s">
        <v>60</v>
      </c>
      <c r="J77" s="27" t="s">
        <v>39</v>
      </c>
      <c r="K77" s="27" t="s">
        <v>39</v>
      </c>
      <c r="L77" s="27" t="s">
        <v>69</v>
      </c>
      <c r="M77" s="28">
        <v>10</v>
      </c>
      <c r="N77" s="31">
        <v>3000</v>
      </c>
      <c r="O77" s="66">
        <v>30000</v>
      </c>
      <c r="P77" s="66"/>
      <c r="Q77" s="65" t="s">
        <v>158</v>
      </c>
      <c r="R77" s="65"/>
      <c r="S77" s="67" t="s">
        <v>86</v>
      </c>
      <c r="T77" s="67"/>
      <c r="U77" s="32" t="s">
        <v>50</v>
      </c>
      <c r="V77" s="27" t="s">
        <v>46</v>
      </c>
      <c r="W77" s="27" t="s">
        <v>43</v>
      </c>
      <c r="X77" s="27" t="s">
        <v>44</v>
      </c>
      <c r="Y77" s="31">
        <v>8600</v>
      </c>
      <c r="Z77" s="31">
        <v>688000</v>
      </c>
      <c r="AA77" s="27" t="s">
        <v>45</v>
      </c>
      <c r="AB77" s="68">
        <v>233920</v>
      </c>
      <c r="AC77" s="68"/>
      <c r="AD77" s="31">
        <v>454080</v>
      </c>
      <c r="AE77" s="68">
        <v>484080</v>
      </c>
      <c r="AF77" s="68"/>
      <c r="AG77" s="68" t="s">
        <v>46</v>
      </c>
      <c r="AH77" s="68"/>
      <c r="AI77" s="68" t="s">
        <v>46</v>
      </c>
      <c r="AJ77" s="68"/>
      <c r="AK77" s="31">
        <v>0</v>
      </c>
      <c r="AL77" s="37">
        <v>0</v>
      </c>
      <c r="AM77" s="24" t="s">
        <v>2679</v>
      </c>
      <c r="AN77" s="34">
        <f t="shared" ref="AN77:AN142" si="1">AK77*AL77/100</f>
        <v>0</v>
      </c>
    </row>
    <row r="78" spans="3:40" ht="36.75" customHeight="1" x14ac:dyDescent="0.45">
      <c r="C78" s="35"/>
      <c r="D78" s="28"/>
      <c r="E78" s="28"/>
      <c r="F78" s="29"/>
      <c r="G78" s="69"/>
      <c r="H78" s="69"/>
      <c r="I78" s="27"/>
      <c r="J78" s="28"/>
      <c r="K78" s="28"/>
      <c r="L78" s="28"/>
      <c r="M78" s="28"/>
      <c r="N78" s="31"/>
      <c r="O78" s="66"/>
      <c r="P78" s="66"/>
      <c r="Q78" s="69"/>
      <c r="R78" s="69"/>
      <c r="S78" s="67" t="s">
        <v>91</v>
      </c>
      <c r="T78" s="67"/>
      <c r="U78" s="32" t="s">
        <v>46</v>
      </c>
      <c r="V78" s="27" t="s">
        <v>38</v>
      </c>
      <c r="W78" s="27" t="s">
        <v>46</v>
      </c>
      <c r="X78" s="27" t="s">
        <v>84</v>
      </c>
      <c r="Y78" s="31" t="s">
        <v>46</v>
      </c>
      <c r="Z78" s="31" t="s">
        <v>46</v>
      </c>
      <c r="AA78" s="27" t="s">
        <v>46</v>
      </c>
      <c r="AB78" s="68" t="s">
        <v>46</v>
      </c>
      <c r="AC78" s="68"/>
      <c r="AD78" s="31" t="s">
        <v>46</v>
      </c>
      <c r="AE78" s="68" t="s">
        <v>46</v>
      </c>
      <c r="AF78" s="68"/>
      <c r="AG78" s="68">
        <v>242040</v>
      </c>
      <c r="AH78" s="68"/>
      <c r="AI78" s="68" t="s">
        <v>46</v>
      </c>
      <c r="AJ78" s="68"/>
      <c r="AK78" s="31">
        <v>242040</v>
      </c>
      <c r="AL78" s="28">
        <v>0.3</v>
      </c>
      <c r="AM78" s="24" t="s">
        <v>2679</v>
      </c>
      <c r="AN78" s="34">
        <f t="shared" si="1"/>
        <v>726.12</v>
      </c>
    </row>
    <row r="79" spans="3:40" ht="36.75" customHeight="1" x14ac:dyDescent="0.45">
      <c r="C79" s="35"/>
      <c r="D79" s="28"/>
      <c r="E79" s="28"/>
      <c r="F79" s="29"/>
      <c r="G79" s="69"/>
      <c r="H79" s="69"/>
      <c r="I79" s="27"/>
      <c r="J79" s="28"/>
      <c r="K79" s="28"/>
      <c r="L79" s="28"/>
      <c r="M79" s="28"/>
      <c r="N79" s="31"/>
      <c r="O79" s="66"/>
      <c r="P79" s="66"/>
      <c r="Q79" s="69"/>
      <c r="R79" s="69"/>
      <c r="S79" s="67" t="s">
        <v>92</v>
      </c>
      <c r="T79" s="67"/>
      <c r="U79" s="32" t="s">
        <v>46</v>
      </c>
      <c r="V79" s="27" t="s">
        <v>47</v>
      </c>
      <c r="W79" s="27" t="s">
        <v>46</v>
      </c>
      <c r="X79" s="27" t="s">
        <v>84</v>
      </c>
      <c r="Y79" s="31" t="s">
        <v>46</v>
      </c>
      <c r="Z79" s="31" t="s">
        <v>46</v>
      </c>
      <c r="AA79" s="27" t="s">
        <v>46</v>
      </c>
      <c r="AB79" s="68" t="s">
        <v>46</v>
      </c>
      <c r="AC79" s="68"/>
      <c r="AD79" s="31" t="s">
        <v>46</v>
      </c>
      <c r="AE79" s="68" t="s">
        <v>46</v>
      </c>
      <c r="AF79" s="68"/>
      <c r="AG79" s="68">
        <v>242040</v>
      </c>
      <c r="AH79" s="68"/>
      <c r="AI79" s="68">
        <v>227040</v>
      </c>
      <c r="AJ79" s="68"/>
      <c r="AK79" s="31">
        <v>15000</v>
      </c>
      <c r="AL79" s="28">
        <v>0.02</v>
      </c>
      <c r="AM79" s="24" t="s">
        <v>2679</v>
      </c>
      <c r="AN79" s="34">
        <f t="shared" si="1"/>
        <v>3</v>
      </c>
    </row>
    <row r="80" spans="3:40" ht="36" customHeight="1" x14ac:dyDescent="0.45">
      <c r="C80" s="26" t="s">
        <v>93</v>
      </c>
      <c r="D80" s="27" t="s">
        <v>88</v>
      </c>
      <c r="E80" s="28"/>
      <c r="F80" s="29"/>
      <c r="G80" s="65" t="s">
        <v>37</v>
      </c>
      <c r="H80" s="65"/>
      <c r="I80" s="27" t="s">
        <v>60</v>
      </c>
      <c r="J80" s="27" t="s">
        <v>39</v>
      </c>
      <c r="K80" s="27" t="s">
        <v>39</v>
      </c>
      <c r="L80" s="27" t="s">
        <v>62</v>
      </c>
      <c r="M80" s="28">
        <v>6</v>
      </c>
      <c r="N80" s="31">
        <v>3000</v>
      </c>
      <c r="O80" s="66">
        <v>18000</v>
      </c>
      <c r="P80" s="66"/>
      <c r="Q80" s="65" t="s">
        <v>159</v>
      </c>
      <c r="R80" s="65"/>
      <c r="S80" s="67" t="s">
        <v>86</v>
      </c>
      <c r="T80" s="67"/>
      <c r="U80" s="32" t="s">
        <v>50</v>
      </c>
      <c r="V80" s="27" t="s">
        <v>46</v>
      </c>
      <c r="W80" s="27" t="s">
        <v>73</v>
      </c>
      <c r="X80" s="27" t="s">
        <v>44</v>
      </c>
      <c r="Y80" s="31">
        <v>8600</v>
      </c>
      <c r="Z80" s="31">
        <v>412800</v>
      </c>
      <c r="AA80" s="27" t="s">
        <v>45</v>
      </c>
      <c r="AB80" s="68">
        <v>140352</v>
      </c>
      <c r="AC80" s="68"/>
      <c r="AD80" s="31">
        <v>272448</v>
      </c>
      <c r="AE80" s="68">
        <v>290448</v>
      </c>
      <c r="AF80" s="68"/>
      <c r="AG80" s="68" t="s">
        <v>46</v>
      </c>
      <c r="AH80" s="68"/>
      <c r="AI80" s="68" t="s">
        <v>46</v>
      </c>
      <c r="AJ80" s="68"/>
      <c r="AK80" s="31">
        <v>0</v>
      </c>
      <c r="AL80" s="37">
        <v>0</v>
      </c>
      <c r="AM80" s="24" t="s">
        <v>2525</v>
      </c>
      <c r="AN80" s="34">
        <f t="shared" si="1"/>
        <v>0</v>
      </c>
    </row>
    <row r="81" spans="3:40" ht="36.75" customHeight="1" x14ac:dyDescent="0.45">
      <c r="C81" s="35"/>
      <c r="D81" s="28"/>
      <c r="E81" s="28"/>
      <c r="F81" s="29"/>
      <c r="G81" s="69"/>
      <c r="H81" s="69"/>
      <c r="I81" s="27"/>
      <c r="J81" s="28"/>
      <c r="K81" s="28"/>
      <c r="L81" s="28"/>
      <c r="M81" s="28"/>
      <c r="N81" s="31"/>
      <c r="O81" s="66"/>
      <c r="P81" s="66"/>
      <c r="Q81" s="69"/>
      <c r="R81" s="69"/>
      <c r="S81" s="67" t="s">
        <v>91</v>
      </c>
      <c r="T81" s="67"/>
      <c r="U81" s="32" t="s">
        <v>46</v>
      </c>
      <c r="V81" s="27" t="s">
        <v>38</v>
      </c>
      <c r="W81" s="27" t="s">
        <v>46</v>
      </c>
      <c r="X81" s="27" t="s">
        <v>84</v>
      </c>
      <c r="Y81" s="31" t="s">
        <v>46</v>
      </c>
      <c r="Z81" s="31" t="s">
        <v>46</v>
      </c>
      <c r="AA81" s="27" t="s">
        <v>46</v>
      </c>
      <c r="AB81" s="68" t="s">
        <v>46</v>
      </c>
      <c r="AC81" s="68"/>
      <c r="AD81" s="31" t="s">
        <v>46</v>
      </c>
      <c r="AE81" s="68" t="s">
        <v>46</v>
      </c>
      <c r="AF81" s="68"/>
      <c r="AG81" s="68">
        <v>145224</v>
      </c>
      <c r="AH81" s="68"/>
      <c r="AI81" s="68" t="s">
        <v>46</v>
      </c>
      <c r="AJ81" s="68"/>
      <c r="AK81" s="31">
        <v>145224</v>
      </c>
      <c r="AL81" s="28">
        <v>0.3</v>
      </c>
      <c r="AM81" s="24" t="s">
        <v>2525</v>
      </c>
      <c r="AN81" s="34">
        <f t="shared" si="1"/>
        <v>435.67199999999997</v>
      </c>
    </row>
    <row r="82" spans="3:40" ht="36" customHeight="1" x14ac:dyDescent="0.45">
      <c r="C82" s="35"/>
      <c r="D82" s="28"/>
      <c r="E82" s="28"/>
      <c r="F82" s="29"/>
      <c r="G82" s="69"/>
      <c r="H82" s="69"/>
      <c r="I82" s="27"/>
      <c r="J82" s="28"/>
      <c r="K82" s="28"/>
      <c r="L82" s="28"/>
      <c r="M82" s="28"/>
      <c r="N82" s="31"/>
      <c r="O82" s="66"/>
      <c r="P82" s="66"/>
      <c r="Q82" s="69"/>
      <c r="R82" s="69"/>
      <c r="S82" s="67" t="s">
        <v>92</v>
      </c>
      <c r="T82" s="67"/>
      <c r="U82" s="32" t="s">
        <v>46</v>
      </c>
      <c r="V82" s="27" t="s">
        <v>47</v>
      </c>
      <c r="W82" s="27" t="s">
        <v>46</v>
      </c>
      <c r="X82" s="27" t="s">
        <v>84</v>
      </c>
      <c r="Y82" s="31" t="s">
        <v>46</v>
      </c>
      <c r="Z82" s="31" t="s">
        <v>46</v>
      </c>
      <c r="AA82" s="27" t="s">
        <v>46</v>
      </c>
      <c r="AB82" s="68" t="s">
        <v>46</v>
      </c>
      <c r="AC82" s="68"/>
      <c r="AD82" s="31" t="s">
        <v>46</v>
      </c>
      <c r="AE82" s="68" t="s">
        <v>46</v>
      </c>
      <c r="AF82" s="68"/>
      <c r="AG82" s="68">
        <v>145224</v>
      </c>
      <c r="AH82" s="68"/>
      <c r="AI82" s="68">
        <v>136224</v>
      </c>
      <c r="AJ82" s="68"/>
      <c r="AK82" s="31">
        <v>9000</v>
      </c>
      <c r="AL82" s="28">
        <v>0.02</v>
      </c>
      <c r="AM82" s="24" t="s">
        <v>2525</v>
      </c>
      <c r="AN82" s="34">
        <f t="shared" si="1"/>
        <v>1.8</v>
      </c>
    </row>
    <row r="83" spans="3:40" ht="36.75" customHeight="1" x14ac:dyDescent="0.45">
      <c r="C83" s="26" t="s">
        <v>73</v>
      </c>
      <c r="D83" s="27" t="s">
        <v>83</v>
      </c>
      <c r="E83" s="28"/>
      <c r="F83" s="29"/>
      <c r="G83" s="65" t="s">
        <v>37</v>
      </c>
      <c r="H83" s="65"/>
      <c r="I83" s="27" t="s">
        <v>38</v>
      </c>
      <c r="J83" s="27" t="s">
        <v>39</v>
      </c>
      <c r="K83" s="27" t="s">
        <v>39</v>
      </c>
      <c r="L83" s="27" t="s">
        <v>159</v>
      </c>
      <c r="M83" s="28">
        <v>62</v>
      </c>
      <c r="N83" s="31">
        <v>1650</v>
      </c>
      <c r="O83" s="66">
        <v>102300</v>
      </c>
      <c r="P83" s="66"/>
      <c r="Q83" s="65" t="s">
        <v>155</v>
      </c>
      <c r="R83" s="65"/>
      <c r="S83" s="67" t="s">
        <v>123</v>
      </c>
      <c r="T83" s="67"/>
      <c r="U83" s="32" t="s">
        <v>50</v>
      </c>
      <c r="V83" s="27" t="s">
        <v>38</v>
      </c>
      <c r="W83" s="27" t="s">
        <v>160</v>
      </c>
      <c r="X83" s="27" t="s">
        <v>44</v>
      </c>
      <c r="Y83" s="31">
        <v>8600</v>
      </c>
      <c r="Z83" s="31">
        <v>774000</v>
      </c>
      <c r="AA83" s="27" t="s">
        <v>45</v>
      </c>
      <c r="AB83" s="68">
        <v>263160</v>
      </c>
      <c r="AC83" s="68"/>
      <c r="AD83" s="31">
        <v>510840</v>
      </c>
      <c r="AE83" s="68">
        <v>613140</v>
      </c>
      <c r="AF83" s="68"/>
      <c r="AG83" s="68" t="s">
        <v>46</v>
      </c>
      <c r="AH83" s="68"/>
      <c r="AI83" s="68" t="s">
        <v>46</v>
      </c>
      <c r="AJ83" s="68"/>
      <c r="AK83" s="31">
        <v>613140</v>
      </c>
      <c r="AL83" s="28">
        <v>0.3</v>
      </c>
      <c r="AM83" s="24" t="s">
        <v>2502</v>
      </c>
      <c r="AN83" s="34">
        <f t="shared" si="1"/>
        <v>1839.42</v>
      </c>
    </row>
    <row r="84" spans="3:40" ht="36.75" customHeight="1" x14ac:dyDescent="0.45">
      <c r="C84" s="26" t="s">
        <v>145</v>
      </c>
      <c r="D84" s="27" t="s">
        <v>36</v>
      </c>
      <c r="E84" s="28"/>
      <c r="F84" s="29"/>
      <c r="G84" s="65" t="s">
        <v>37</v>
      </c>
      <c r="H84" s="65"/>
      <c r="I84" s="27" t="s">
        <v>47</v>
      </c>
      <c r="J84" s="27" t="s">
        <v>39</v>
      </c>
      <c r="K84" s="27" t="s">
        <v>39</v>
      </c>
      <c r="L84" s="27" t="s">
        <v>156</v>
      </c>
      <c r="M84" s="28">
        <v>57</v>
      </c>
      <c r="N84" s="31">
        <v>16500</v>
      </c>
      <c r="O84" s="66">
        <v>940500</v>
      </c>
      <c r="P84" s="66"/>
      <c r="Q84" s="65" t="s">
        <v>114</v>
      </c>
      <c r="R84" s="65"/>
      <c r="S84" s="67" t="s">
        <v>41</v>
      </c>
      <c r="T84" s="67"/>
      <c r="U84" s="32" t="s">
        <v>42</v>
      </c>
      <c r="V84" s="27" t="s">
        <v>47</v>
      </c>
      <c r="W84" s="27" t="s">
        <v>161</v>
      </c>
      <c r="X84" s="27" t="s">
        <v>44</v>
      </c>
      <c r="Y84" s="31">
        <v>8300</v>
      </c>
      <c r="Z84" s="31">
        <v>1660000</v>
      </c>
      <c r="AA84" s="27" t="s">
        <v>45</v>
      </c>
      <c r="AB84" s="68">
        <v>1543800</v>
      </c>
      <c r="AC84" s="68"/>
      <c r="AD84" s="31">
        <v>116200</v>
      </c>
      <c r="AE84" s="68">
        <v>1056700</v>
      </c>
      <c r="AF84" s="68"/>
      <c r="AG84" s="68" t="s">
        <v>46</v>
      </c>
      <c r="AH84" s="68"/>
      <c r="AI84" s="68">
        <v>116200</v>
      </c>
      <c r="AJ84" s="68"/>
      <c r="AK84" s="31">
        <v>940500</v>
      </c>
      <c r="AL84" s="28">
        <v>0.02</v>
      </c>
      <c r="AM84" s="24" t="s">
        <v>2530</v>
      </c>
      <c r="AN84" s="34">
        <f t="shared" si="1"/>
        <v>188.1</v>
      </c>
    </row>
    <row r="85" spans="3:40" ht="36" customHeight="1" x14ac:dyDescent="0.45">
      <c r="C85" s="26" t="s">
        <v>84</v>
      </c>
      <c r="D85" s="27" t="s">
        <v>83</v>
      </c>
      <c r="E85" s="28"/>
      <c r="F85" s="29"/>
      <c r="G85" s="65" t="s">
        <v>37</v>
      </c>
      <c r="H85" s="65"/>
      <c r="I85" s="27" t="s">
        <v>38</v>
      </c>
      <c r="J85" s="27" t="s">
        <v>39</v>
      </c>
      <c r="K85" s="27" t="s">
        <v>39</v>
      </c>
      <c r="L85" s="27" t="s">
        <v>67</v>
      </c>
      <c r="M85" s="28">
        <v>8</v>
      </c>
      <c r="N85" s="31">
        <v>16500</v>
      </c>
      <c r="O85" s="66">
        <v>132000</v>
      </c>
      <c r="P85" s="66"/>
      <c r="Q85" s="65" t="s">
        <v>98</v>
      </c>
      <c r="R85" s="65"/>
      <c r="S85" s="67" t="s">
        <v>163</v>
      </c>
      <c r="T85" s="67"/>
      <c r="U85" s="32" t="s">
        <v>50</v>
      </c>
      <c r="V85" s="27" t="s">
        <v>38</v>
      </c>
      <c r="W85" s="27" t="s">
        <v>116</v>
      </c>
      <c r="X85" s="27" t="s">
        <v>44</v>
      </c>
      <c r="Y85" s="31">
        <v>8450</v>
      </c>
      <c r="Z85" s="31">
        <v>253500</v>
      </c>
      <c r="AA85" s="27" t="s">
        <v>99</v>
      </c>
      <c r="AB85" s="68">
        <v>60840</v>
      </c>
      <c r="AC85" s="68"/>
      <c r="AD85" s="31">
        <v>192660</v>
      </c>
      <c r="AE85" s="68">
        <v>324660</v>
      </c>
      <c r="AF85" s="68"/>
      <c r="AG85" s="68" t="s">
        <v>46</v>
      </c>
      <c r="AH85" s="68"/>
      <c r="AI85" s="68" t="s">
        <v>46</v>
      </c>
      <c r="AJ85" s="68"/>
      <c r="AK85" s="31">
        <v>324660</v>
      </c>
      <c r="AL85" s="28">
        <v>0.3</v>
      </c>
      <c r="AM85" s="24" t="s">
        <v>2496</v>
      </c>
      <c r="AN85" s="34">
        <f t="shared" si="1"/>
        <v>973.98</v>
      </c>
    </row>
    <row r="86" spans="3:40" ht="36.75" customHeight="1" x14ac:dyDescent="0.45">
      <c r="C86" s="35"/>
      <c r="D86" s="28"/>
      <c r="E86" s="28"/>
      <c r="F86" s="29"/>
      <c r="G86" s="69"/>
      <c r="H86" s="69"/>
      <c r="I86" s="27" t="s">
        <v>47</v>
      </c>
      <c r="J86" s="27" t="s">
        <v>39</v>
      </c>
      <c r="K86" s="27" t="s">
        <v>39</v>
      </c>
      <c r="L86" s="27" t="s">
        <v>137</v>
      </c>
      <c r="M86" s="28">
        <v>84</v>
      </c>
      <c r="N86" s="31">
        <v>16500</v>
      </c>
      <c r="O86" s="66">
        <v>1386000</v>
      </c>
      <c r="P86" s="66"/>
      <c r="Q86" s="65" t="s">
        <v>162</v>
      </c>
      <c r="R86" s="65"/>
      <c r="S86" s="67" t="s">
        <v>163</v>
      </c>
      <c r="T86" s="67"/>
      <c r="U86" s="32" t="s">
        <v>50</v>
      </c>
      <c r="V86" s="27" t="s">
        <v>47</v>
      </c>
      <c r="W86" s="27" t="s">
        <v>113</v>
      </c>
      <c r="X86" s="27" t="s">
        <v>44</v>
      </c>
      <c r="Y86" s="31">
        <v>8450</v>
      </c>
      <c r="Z86" s="31">
        <v>1419600</v>
      </c>
      <c r="AA86" s="27" t="s">
        <v>99</v>
      </c>
      <c r="AB86" s="68">
        <v>340704</v>
      </c>
      <c r="AC86" s="68"/>
      <c r="AD86" s="31">
        <v>1078896</v>
      </c>
      <c r="AE86" s="68">
        <v>2464896</v>
      </c>
      <c r="AF86" s="68"/>
      <c r="AG86" s="68" t="s">
        <v>46</v>
      </c>
      <c r="AH86" s="68"/>
      <c r="AI86" s="68">
        <v>2464896</v>
      </c>
      <c r="AJ86" s="68"/>
      <c r="AK86" s="31">
        <v>0</v>
      </c>
      <c r="AL86" s="37">
        <v>0</v>
      </c>
      <c r="AM86" s="24" t="s">
        <v>2496</v>
      </c>
      <c r="AN86" s="34">
        <f t="shared" si="1"/>
        <v>0</v>
      </c>
    </row>
    <row r="87" spans="3:40" ht="36" customHeight="1" x14ac:dyDescent="0.45">
      <c r="C87" s="35"/>
      <c r="D87" s="28"/>
      <c r="E87" s="28"/>
      <c r="F87" s="29"/>
      <c r="G87" s="69"/>
      <c r="H87" s="69"/>
      <c r="I87" s="27"/>
      <c r="J87" s="28"/>
      <c r="K87" s="28"/>
      <c r="L87" s="28"/>
      <c r="M87" s="28"/>
      <c r="N87" s="31"/>
      <c r="O87" s="66">
        <v>0</v>
      </c>
      <c r="P87" s="66"/>
      <c r="Q87" s="65" t="s">
        <v>133</v>
      </c>
      <c r="R87" s="65"/>
      <c r="S87" s="67" t="s">
        <v>54</v>
      </c>
      <c r="T87" s="67"/>
      <c r="U87" s="32" t="s">
        <v>55</v>
      </c>
      <c r="V87" s="27" t="s">
        <v>47</v>
      </c>
      <c r="W87" s="27" t="s">
        <v>161</v>
      </c>
      <c r="X87" s="27" t="s">
        <v>44</v>
      </c>
      <c r="Y87" s="31">
        <v>8750</v>
      </c>
      <c r="Z87" s="31">
        <v>1750000</v>
      </c>
      <c r="AA87" s="27" t="s">
        <v>52</v>
      </c>
      <c r="AB87" s="68">
        <v>665000</v>
      </c>
      <c r="AC87" s="68"/>
      <c r="AD87" s="31">
        <v>1085000</v>
      </c>
      <c r="AE87" s="68">
        <v>1085000</v>
      </c>
      <c r="AF87" s="68"/>
      <c r="AG87" s="68" t="s">
        <v>46</v>
      </c>
      <c r="AH87" s="68"/>
      <c r="AI87" s="68">
        <v>1085000</v>
      </c>
      <c r="AJ87" s="68"/>
      <c r="AK87" s="31">
        <v>0</v>
      </c>
      <c r="AL87" s="37">
        <v>0</v>
      </c>
      <c r="AM87" s="24" t="s">
        <v>2496</v>
      </c>
      <c r="AN87" s="34">
        <f t="shared" si="1"/>
        <v>0</v>
      </c>
    </row>
    <row r="88" spans="3:40" ht="36.75" customHeight="1" x14ac:dyDescent="0.45">
      <c r="C88" s="26" t="s">
        <v>147</v>
      </c>
      <c r="D88" s="27" t="s">
        <v>63</v>
      </c>
      <c r="E88" s="28"/>
      <c r="F88" s="29"/>
      <c r="G88" s="65" t="s">
        <v>37</v>
      </c>
      <c r="H88" s="65"/>
      <c r="I88" s="27" t="s">
        <v>35</v>
      </c>
      <c r="J88" s="27" t="s">
        <v>57</v>
      </c>
      <c r="K88" s="27" t="s">
        <v>38</v>
      </c>
      <c r="L88" s="27" t="s">
        <v>61</v>
      </c>
      <c r="M88" s="28">
        <v>1996</v>
      </c>
      <c r="N88" s="31">
        <v>3000</v>
      </c>
      <c r="O88" s="66">
        <v>5988000</v>
      </c>
      <c r="P88" s="66"/>
      <c r="Q88" s="69"/>
      <c r="R88" s="69"/>
      <c r="S88" s="67" t="s">
        <v>46</v>
      </c>
      <c r="T88" s="67"/>
      <c r="U88" s="32" t="s">
        <v>46</v>
      </c>
      <c r="V88" s="27" t="s">
        <v>46</v>
      </c>
      <c r="W88" s="27" t="s">
        <v>46</v>
      </c>
      <c r="X88" s="27" t="s">
        <v>46</v>
      </c>
      <c r="Y88" s="31" t="s">
        <v>46</v>
      </c>
      <c r="Z88" s="31" t="s">
        <v>46</v>
      </c>
      <c r="AA88" s="27" t="s">
        <v>46</v>
      </c>
      <c r="AB88" s="68" t="s">
        <v>46</v>
      </c>
      <c r="AC88" s="68"/>
      <c r="AD88" s="31" t="s">
        <v>46</v>
      </c>
      <c r="AE88" s="68">
        <v>5988000</v>
      </c>
      <c r="AF88" s="68"/>
      <c r="AG88" s="68" t="s">
        <v>46</v>
      </c>
      <c r="AH88" s="68"/>
      <c r="AI88" s="68" t="s">
        <v>46</v>
      </c>
      <c r="AJ88" s="68"/>
      <c r="AK88" s="31">
        <v>5988000</v>
      </c>
      <c r="AL88" s="28">
        <v>0.01</v>
      </c>
      <c r="AM88" s="24" t="s">
        <v>2496</v>
      </c>
      <c r="AN88" s="34">
        <f t="shared" si="1"/>
        <v>598.79999999999995</v>
      </c>
    </row>
    <row r="89" spans="3:40" ht="36.75" customHeight="1" x14ac:dyDescent="0.45">
      <c r="C89" s="26" t="s">
        <v>148</v>
      </c>
      <c r="D89" s="27" t="s">
        <v>36</v>
      </c>
      <c r="E89" s="28"/>
      <c r="F89" s="29"/>
      <c r="G89" s="65" t="s">
        <v>37</v>
      </c>
      <c r="H89" s="65"/>
      <c r="I89" s="27" t="s">
        <v>47</v>
      </c>
      <c r="J89" s="27" t="s">
        <v>39</v>
      </c>
      <c r="K89" s="27" t="s">
        <v>35</v>
      </c>
      <c r="L89" s="27" t="s">
        <v>166</v>
      </c>
      <c r="M89" s="28">
        <v>176</v>
      </c>
      <c r="N89" s="31">
        <v>3000</v>
      </c>
      <c r="O89" s="66">
        <v>528000</v>
      </c>
      <c r="P89" s="66"/>
      <c r="Q89" s="65" t="s">
        <v>164</v>
      </c>
      <c r="R89" s="65"/>
      <c r="S89" s="67" t="s">
        <v>76</v>
      </c>
      <c r="T89" s="67"/>
      <c r="U89" s="32" t="s">
        <v>50</v>
      </c>
      <c r="V89" s="27" t="s">
        <v>47</v>
      </c>
      <c r="W89" s="27" t="s">
        <v>56</v>
      </c>
      <c r="X89" s="27" t="s">
        <v>44</v>
      </c>
      <c r="Y89" s="31">
        <v>8800</v>
      </c>
      <c r="Z89" s="31">
        <v>528000</v>
      </c>
      <c r="AA89" s="27" t="s">
        <v>45</v>
      </c>
      <c r="AB89" s="68">
        <v>179520</v>
      </c>
      <c r="AC89" s="68"/>
      <c r="AD89" s="31">
        <v>348480</v>
      </c>
      <c r="AE89" s="68">
        <v>876480</v>
      </c>
      <c r="AF89" s="68"/>
      <c r="AG89" s="68" t="s">
        <v>46</v>
      </c>
      <c r="AH89" s="68"/>
      <c r="AI89" s="68">
        <v>348480</v>
      </c>
      <c r="AJ89" s="68"/>
      <c r="AK89" s="31">
        <v>528000</v>
      </c>
      <c r="AL89" s="28">
        <v>0.02</v>
      </c>
      <c r="AM89" s="24" t="s">
        <v>2589</v>
      </c>
      <c r="AN89" s="34">
        <f t="shared" si="1"/>
        <v>105.6</v>
      </c>
    </row>
    <row r="90" spans="3:40" ht="36.75" customHeight="1" x14ac:dyDescent="0.45">
      <c r="C90" s="26" t="s">
        <v>150</v>
      </c>
      <c r="D90" s="27" t="s">
        <v>83</v>
      </c>
      <c r="E90" s="28"/>
      <c r="F90" s="29"/>
      <c r="G90" s="65" t="s">
        <v>37</v>
      </c>
      <c r="H90" s="65"/>
      <c r="I90" s="27" t="s">
        <v>47</v>
      </c>
      <c r="J90" s="27" t="s">
        <v>39</v>
      </c>
      <c r="K90" s="27" t="s">
        <v>38</v>
      </c>
      <c r="L90" s="27" t="s">
        <v>39</v>
      </c>
      <c r="M90" s="28">
        <v>300</v>
      </c>
      <c r="N90" s="31">
        <v>16500</v>
      </c>
      <c r="O90" s="66">
        <v>4950000</v>
      </c>
      <c r="P90" s="66"/>
      <c r="Q90" s="65" t="s">
        <v>40</v>
      </c>
      <c r="R90" s="65"/>
      <c r="S90" s="67" t="s">
        <v>76</v>
      </c>
      <c r="T90" s="67"/>
      <c r="U90" s="32" t="s">
        <v>50</v>
      </c>
      <c r="V90" s="27" t="s">
        <v>47</v>
      </c>
      <c r="W90" s="27" t="s">
        <v>80</v>
      </c>
      <c r="X90" s="27" t="s">
        <v>44</v>
      </c>
      <c r="Y90" s="31">
        <v>8800</v>
      </c>
      <c r="Z90" s="31">
        <v>1320000</v>
      </c>
      <c r="AA90" s="27" t="s">
        <v>45</v>
      </c>
      <c r="AB90" s="68">
        <v>448800</v>
      </c>
      <c r="AC90" s="68"/>
      <c r="AD90" s="31">
        <v>871200</v>
      </c>
      <c r="AE90" s="68">
        <v>5821200</v>
      </c>
      <c r="AF90" s="68"/>
      <c r="AG90" s="68" t="s">
        <v>46</v>
      </c>
      <c r="AH90" s="68"/>
      <c r="AI90" s="68">
        <v>5821200</v>
      </c>
      <c r="AJ90" s="68"/>
      <c r="AK90" s="31">
        <v>0</v>
      </c>
      <c r="AL90" s="37">
        <v>0</v>
      </c>
      <c r="AM90" s="24" t="s">
        <v>2678</v>
      </c>
      <c r="AN90" s="34">
        <f t="shared" si="1"/>
        <v>0</v>
      </c>
    </row>
    <row r="91" spans="3:40" ht="36" customHeight="1" x14ac:dyDescent="0.45">
      <c r="C91" s="35"/>
      <c r="D91" s="28"/>
      <c r="E91" s="28"/>
      <c r="F91" s="29"/>
      <c r="G91" s="69"/>
      <c r="H91" s="69"/>
      <c r="I91" s="27" t="s">
        <v>38</v>
      </c>
      <c r="J91" s="27" t="s">
        <v>39</v>
      </c>
      <c r="K91" s="27" t="s">
        <v>35</v>
      </c>
      <c r="L91" s="27" t="s">
        <v>39</v>
      </c>
      <c r="M91" s="28">
        <v>100</v>
      </c>
      <c r="N91" s="31">
        <v>16500</v>
      </c>
      <c r="O91" s="66">
        <v>1650000</v>
      </c>
      <c r="P91" s="66"/>
      <c r="Q91" s="69"/>
      <c r="R91" s="69"/>
      <c r="S91" s="67" t="s">
        <v>46</v>
      </c>
      <c r="T91" s="67"/>
      <c r="U91" s="32" t="s">
        <v>46</v>
      </c>
      <c r="V91" s="27" t="s">
        <v>46</v>
      </c>
      <c r="W91" s="27" t="s">
        <v>46</v>
      </c>
      <c r="X91" s="27" t="s">
        <v>46</v>
      </c>
      <c r="Y91" s="31" t="s">
        <v>46</v>
      </c>
      <c r="Z91" s="31" t="s">
        <v>46</v>
      </c>
      <c r="AA91" s="27" t="s">
        <v>46</v>
      </c>
      <c r="AB91" s="68" t="s">
        <v>46</v>
      </c>
      <c r="AC91" s="68"/>
      <c r="AD91" s="31" t="s">
        <v>46</v>
      </c>
      <c r="AE91" s="68">
        <v>1650000</v>
      </c>
      <c r="AF91" s="68"/>
      <c r="AG91" s="68" t="s">
        <v>46</v>
      </c>
      <c r="AH91" s="68"/>
      <c r="AI91" s="68" t="s">
        <v>46</v>
      </c>
      <c r="AJ91" s="68"/>
      <c r="AK91" s="31">
        <v>1650000</v>
      </c>
      <c r="AL91" s="28">
        <v>0.3</v>
      </c>
      <c r="AM91" s="24" t="s">
        <v>2678</v>
      </c>
      <c r="AN91" s="34">
        <f t="shared" si="1"/>
        <v>4950</v>
      </c>
    </row>
    <row r="92" spans="3:40" ht="36.75" customHeight="1" x14ac:dyDescent="0.45">
      <c r="C92" s="26" t="s">
        <v>152</v>
      </c>
      <c r="D92" s="27" t="s">
        <v>83</v>
      </c>
      <c r="E92" s="28"/>
      <c r="F92" s="29"/>
      <c r="G92" s="65" t="s">
        <v>37</v>
      </c>
      <c r="H92" s="65"/>
      <c r="I92" s="27" t="s">
        <v>38</v>
      </c>
      <c r="J92" s="27" t="s">
        <v>39</v>
      </c>
      <c r="K92" s="27" t="s">
        <v>39</v>
      </c>
      <c r="L92" s="27" t="s">
        <v>168</v>
      </c>
      <c r="M92" s="28">
        <v>91</v>
      </c>
      <c r="N92" s="31">
        <v>16500</v>
      </c>
      <c r="O92" s="66">
        <v>1501500</v>
      </c>
      <c r="P92" s="66"/>
      <c r="Q92" s="65" t="s">
        <v>132</v>
      </c>
      <c r="R92" s="65"/>
      <c r="S92" s="67" t="s">
        <v>170</v>
      </c>
      <c r="T92" s="67"/>
      <c r="U92" s="32" t="s">
        <v>55</v>
      </c>
      <c r="V92" s="27" t="s">
        <v>38</v>
      </c>
      <c r="W92" s="27" t="s">
        <v>77</v>
      </c>
      <c r="X92" s="27" t="s">
        <v>44</v>
      </c>
      <c r="Y92" s="31">
        <v>8150</v>
      </c>
      <c r="Z92" s="31">
        <v>1141000</v>
      </c>
      <c r="AA92" s="27" t="s">
        <v>52</v>
      </c>
      <c r="AB92" s="68">
        <v>433580</v>
      </c>
      <c r="AC92" s="68"/>
      <c r="AD92" s="31">
        <v>707420</v>
      </c>
      <c r="AE92" s="68">
        <v>2208920</v>
      </c>
      <c r="AF92" s="68"/>
      <c r="AG92" s="68" t="s">
        <v>46</v>
      </c>
      <c r="AH92" s="68"/>
      <c r="AI92" s="68" t="s">
        <v>46</v>
      </c>
      <c r="AJ92" s="68"/>
      <c r="AK92" s="31">
        <v>2208920</v>
      </c>
      <c r="AL92" s="28">
        <v>0.3</v>
      </c>
      <c r="AM92" s="24" t="s">
        <v>2537</v>
      </c>
      <c r="AN92" s="34">
        <f t="shared" si="1"/>
        <v>6626.76</v>
      </c>
    </row>
    <row r="93" spans="3:40" ht="36" customHeight="1" x14ac:dyDescent="0.45">
      <c r="C93" s="26" t="s">
        <v>153</v>
      </c>
      <c r="D93" s="27" t="s">
        <v>63</v>
      </c>
      <c r="E93" s="28"/>
      <c r="F93" s="38"/>
      <c r="G93" s="65" t="s">
        <v>37</v>
      </c>
      <c r="H93" s="65"/>
      <c r="I93" s="27" t="s">
        <v>35</v>
      </c>
      <c r="J93" s="27" t="s">
        <v>60</v>
      </c>
      <c r="K93" s="27" t="s">
        <v>38</v>
      </c>
      <c r="L93" s="27" t="s">
        <v>82</v>
      </c>
      <c r="M93" s="28">
        <v>2332</v>
      </c>
      <c r="N93" s="31">
        <v>1000</v>
      </c>
      <c r="O93" s="66">
        <v>2332000</v>
      </c>
      <c r="P93" s="66"/>
      <c r="Q93" s="69"/>
      <c r="R93" s="69"/>
      <c r="S93" s="67" t="s">
        <v>46</v>
      </c>
      <c r="T93" s="67"/>
      <c r="U93" s="32" t="s">
        <v>46</v>
      </c>
      <c r="V93" s="27" t="s">
        <v>46</v>
      </c>
      <c r="W93" s="27" t="s">
        <v>46</v>
      </c>
      <c r="X93" s="27" t="s">
        <v>46</v>
      </c>
      <c r="Y93" s="31" t="s">
        <v>46</v>
      </c>
      <c r="Z93" s="31" t="s">
        <v>46</v>
      </c>
      <c r="AA93" s="27" t="s">
        <v>46</v>
      </c>
      <c r="AB93" s="68" t="s">
        <v>46</v>
      </c>
      <c r="AC93" s="68"/>
      <c r="AD93" s="31" t="s">
        <v>46</v>
      </c>
      <c r="AE93" s="68">
        <v>2332000</v>
      </c>
      <c r="AF93" s="68"/>
      <c r="AG93" s="68" t="s">
        <v>46</v>
      </c>
      <c r="AH93" s="68"/>
      <c r="AI93" s="68" t="s">
        <v>46</v>
      </c>
      <c r="AJ93" s="68"/>
      <c r="AK93" s="31">
        <v>2332000</v>
      </c>
      <c r="AL93" s="28">
        <v>0.01</v>
      </c>
      <c r="AM93" s="24" t="s">
        <v>2499</v>
      </c>
      <c r="AN93" s="34">
        <f t="shared" si="1"/>
        <v>233.2</v>
      </c>
    </row>
    <row r="94" spans="3:40" ht="36.75" customHeight="1" x14ac:dyDescent="0.45">
      <c r="C94" s="26" t="s">
        <v>74</v>
      </c>
      <c r="D94" s="27" t="s">
        <v>36</v>
      </c>
      <c r="E94" s="28"/>
      <c r="F94" s="38"/>
      <c r="G94" s="65" t="s">
        <v>37</v>
      </c>
      <c r="H94" s="65"/>
      <c r="I94" s="27" t="s">
        <v>47</v>
      </c>
      <c r="J94" s="27" t="s">
        <v>39</v>
      </c>
      <c r="K94" s="27" t="s">
        <v>35</v>
      </c>
      <c r="L94" s="27" t="s">
        <v>156</v>
      </c>
      <c r="M94" s="28">
        <v>157</v>
      </c>
      <c r="N94" s="31">
        <v>2650</v>
      </c>
      <c r="O94" s="66">
        <v>416050</v>
      </c>
      <c r="P94" s="66"/>
      <c r="Q94" s="65" t="s">
        <v>167</v>
      </c>
      <c r="R94" s="65"/>
      <c r="S94" s="67" t="s">
        <v>135</v>
      </c>
      <c r="T94" s="67"/>
      <c r="U94" s="32" t="s">
        <v>42</v>
      </c>
      <c r="V94" s="27" t="s">
        <v>47</v>
      </c>
      <c r="W94" s="27" t="s">
        <v>128</v>
      </c>
      <c r="X94" s="27" t="s">
        <v>44</v>
      </c>
      <c r="Y94" s="31">
        <v>8650</v>
      </c>
      <c r="Z94" s="31">
        <v>311400</v>
      </c>
      <c r="AA94" s="27" t="s">
        <v>99</v>
      </c>
      <c r="AB94" s="68">
        <v>246006</v>
      </c>
      <c r="AC94" s="68"/>
      <c r="AD94" s="31">
        <v>65394</v>
      </c>
      <c r="AE94" s="68">
        <v>481444</v>
      </c>
      <c r="AF94" s="68"/>
      <c r="AG94" s="68" t="s">
        <v>46</v>
      </c>
      <c r="AH94" s="68"/>
      <c r="AI94" s="68">
        <v>65394</v>
      </c>
      <c r="AJ94" s="68"/>
      <c r="AK94" s="31">
        <v>416050</v>
      </c>
      <c r="AL94" s="28">
        <v>0.02</v>
      </c>
      <c r="AM94" s="24" t="s">
        <v>2605</v>
      </c>
      <c r="AN94" s="34">
        <f t="shared" si="1"/>
        <v>83.21</v>
      </c>
    </row>
    <row r="95" spans="3:40" ht="36.75" customHeight="1" x14ac:dyDescent="0.45">
      <c r="C95" s="35"/>
      <c r="D95" s="28"/>
      <c r="E95" s="28"/>
      <c r="F95" s="29"/>
      <c r="G95" s="69"/>
      <c r="H95" s="69"/>
      <c r="I95" s="27"/>
      <c r="J95" s="28"/>
      <c r="K95" s="28"/>
      <c r="L95" s="28"/>
      <c r="M95" s="28"/>
      <c r="N95" s="31"/>
      <c r="O95" s="66">
        <v>0</v>
      </c>
      <c r="P95" s="66"/>
      <c r="Q95" s="65" t="s">
        <v>169</v>
      </c>
      <c r="R95" s="65"/>
      <c r="S95" s="67" t="s">
        <v>54</v>
      </c>
      <c r="T95" s="67"/>
      <c r="U95" s="32" t="s">
        <v>55</v>
      </c>
      <c r="V95" s="27" t="s">
        <v>47</v>
      </c>
      <c r="W95" s="27" t="s">
        <v>128</v>
      </c>
      <c r="X95" s="27" t="s">
        <v>44</v>
      </c>
      <c r="Y95" s="31">
        <v>8750</v>
      </c>
      <c r="Z95" s="31">
        <v>315000</v>
      </c>
      <c r="AA95" s="27" t="s">
        <v>99</v>
      </c>
      <c r="AB95" s="68">
        <v>189000</v>
      </c>
      <c r="AC95" s="68"/>
      <c r="AD95" s="31">
        <v>126000</v>
      </c>
      <c r="AE95" s="68">
        <v>126000</v>
      </c>
      <c r="AF95" s="68"/>
      <c r="AG95" s="68" t="s">
        <v>46</v>
      </c>
      <c r="AH95" s="68"/>
      <c r="AI95" s="68">
        <v>126000</v>
      </c>
      <c r="AJ95" s="68"/>
      <c r="AK95" s="31">
        <v>0</v>
      </c>
      <c r="AL95" s="37">
        <v>0</v>
      </c>
      <c r="AM95" s="24" t="s">
        <v>2605</v>
      </c>
      <c r="AN95" s="34">
        <f t="shared" si="1"/>
        <v>0</v>
      </c>
    </row>
    <row r="96" spans="3:40" ht="36" customHeight="1" x14ac:dyDescent="0.45">
      <c r="C96" s="26" t="s">
        <v>156</v>
      </c>
      <c r="D96" s="27" t="s">
        <v>36</v>
      </c>
      <c r="E96" s="28"/>
      <c r="F96" s="38"/>
      <c r="G96" s="65" t="s">
        <v>37</v>
      </c>
      <c r="H96" s="65"/>
      <c r="I96" s="27" t="s">
        <v>47</v>
      </c>
      <c r="J96" s="27" t="s">
        <v>39</v>
      </c>
      <c r="K96" s="27" t="s">
        <v>39</v>
      </c>
      <c r="L96" s="27" t="s">
        <v>48</v>
      </c>
      <c r="M96" s="28">
        <v>46</v>
      </c>
      <c r="N96" s="31">
        <v>7500</v>
      </c>
      <c r="O96" s="66">
        <v>345000</v>
      </c>
      <c r="P96" s="66"/>
      <c r="Q96" s="65" t="s">
        <v>171</v>
      </c>
      <c r="R96" s="65"/>
      <c r="S96" s="67" t="s">
        <v>173</v>
      </c>
      <c r="T96" s="67"/>
      <c r="U96" s="32" t="s">
        <v>55</v>
      </c>
      <c r="V96" s="27" t="s">
        <v>47</v>
      </c>
      <c r="W96" s="27" t="s">
        <v>73</v>
      </c>
      <c r="X96" s="27" t="s">
        <v>44</v>
      </c>
      <c r="Y96" s="31">
        <v>8150</v>
      </c>
      <c r="Z96" s="31">
        <v>391200</v>
      </c>
      <c r="AA96" s="27" t="s">
        <v>45</v>
      </c>
      <c r="AB96" s="68">
        <v>332520</v>
      </c>
      <c r="AC96" s="68"/>
      <c r="AD96" s="31">
        <v>58680</v>
      </c>
      <c r="AE96" s="68">
        <v>403680</v>
      </c>
      <c r="AF96" s="68"/>
      <c r="AG96" s="68" t="s">
        <v>46</v>
      </c>
      <c r="AH96" s="68"/>
      <c r="AI96" s="68">
        <v>58680</v>
      </c>
      <c r="AJ96" s="68"/>
      <c r="AK96" s="31">
        <v>345000</v>
      </c>
      <c r="AL96" s="28">
        <v>0.02</v>
      </c>
      <c r="AM96" s="24" t="s">
        <v>2590</v>
      </c>
      <c r="AN96" s="34">
        <f t="shared" si="1"/>
        <v>69</v>
      </c>
    </row>
    <row r="97" spans="3:40" ht="36.75" customHeight="1" x14ac:dyDescent="0.45">
      <c r="C97" s="26" t="s">
        <v>146</v>
      </c>
      <c r="D97" s="27" t="s">
        <v>36</v>
      </c>
      <c r="E97" s="28"/>
      <c r="F97" s="38"/>
      <c r="G97" s="65" t="s">
        <v>37</v>
      </c>
      <c r="H97" s="65"/>
      <c r="I97" s="27" t="s">
        <v>38</v>
      </c>
      <c r="J97" s="27" t="s">
        <v>39</v>
      </c>
      <c r="K97" s="27" t="s">
        <v>39</v>
      </c>
      <c r="L97" s="27" t="s">
        <v>116</v>
      </c>
      <c r="M97" s="28">
        <v>30</v>
      </c>
      <c r="N97" s="31">
        <v>16500</v>
      </c>
      <c r="O97" s="66">
        <v>495000</v>
      </c>
      <c r="P97" s="66"/>
      <c r="Q97" s="65" t="s">
        <v>172</v>
      </c>
      <c r="R97" s="65"/>
      <c r="S97" s="67" t="s">
        <v>108</v>
      </c>
      <c r="T97" s="67"/>
      <c r="U97" s="32" t="s">
        <v>42</v>
      </c>
      <c r="V97" s="27" t="s">
        <v>38</v>
      </c>
      <c r="W97" s="27" t="s">
        <v>112</v>
      </c>
      <c r="X97" s="27" t="s">
        <v>44</v>
      </c>
      <c r="Y97" s="31">
        <v>7650</v>
      </c>
      <c r="Z97" s="31">
        <v>321300</v>
      </c>
      <c r="AA97" s="27" t="s">
        <v>69</v>
      </c>
      <c r="AB97" s="68">
        <v>128520</v>
      </c>
      <c r="AC97" s="68"/>
      <c r="AD97" s="31">
        <v>192780</v>
      </c>
      <c r="AE97" s="68">
        <v>687780</v>
      </c>
      <c r="AF97" s="68"/>
      <c r="AG97" s="68" t="s">
        <v>46</v>
      </c>
      <c r="AH97" s="68"/>
      <c r="AI97" s="68" t="s">
        <v>46</v>
      </c>
      <c r="AJ97" s="68"/>
      <c r="AK97" s="31">
        <v>687780</v>
      </c>
      <c r="AL97" s="28">
        <v>0.3</v>
      </c>
      <c r="AM97" s="24" t="s">
        <v>2646</v>
      </c>
      <c r="AN97" s="34">
        <f t="shared" si="1"/>
        <v>2063.34</v>
      </c>
    </row>
    <row r="98" spans="3:40" ht="36" customHeight="1" x14ac:dyDescent="0.45">
      <c r="C98" s="26" t="s">
        <v>157</v>
      </c>
      <c r="D98" s="27" t="s">
        <v>88</v>
      </c>
      <c r="E98" s="28"/>
      <c r="F98" s="38"/>
      <c r="G98" s="65" t="s">
        <v>37</v>
      </c>
      <c r="H98" s="65"/>
      <c r="I98" s="27" t="s">
        <v>60</v>
      </c>
      <c r="J98" s="27" t="s">
        <v>39</v>
      </c>
      <c r="K98" s="27" t="s">
        <v>39</v>
      </c>
      <c r="L98" s="27" t="s">
        <v>90</v>
      </c>
      <c r="M98" s="28">
        <v>14</v>
      </c>
      <c r="N98" s="31">
        <v>3000</v>
      </c>
      <c r="O98" s="66">
        <v>42000</v>
      </c>
      <c r="P98" s="66"/>
      <c r="Q98" s="65" t="s">
        <v>53</v>
      </c>
      <c r="R98" s="65"/>
      <c r="S98" s="67" t="s">
        <v>86</v>
      </c>
      <c r="T98" s="67"/>
      <c r="U98" s="32" t="s">
        <v>50</v>
      </c>
      <c r="V98" s="27" t="s">
        <v>46</v>
      </c>
      <c r="W98" s="27" t="s">
        <v>175</v>
      </c>
      <c r="X98" s="27" t="s">
        <v>44</v>
      </c>
      <c r="Y98" s="31">
        <v>8600</v>
      </c>
      <c r="Z98" s="31">
        <v>963200</v>
      </c>
      <c r="AA98" s="27" t="s">
        <v>45</v>
      </c>
      <c r="AB98" s="68">
        <v>327488</v>
      </c>
      <c r="AC98" s="68"/>
      <c r="AD98" s="31">
        <v>635712</v>
      </c>
      <c r="AE98" s="68">
        <v>677712</v>
      </c>
      <c r="AF98" s="68"/>
      <c r="AG98" s="68" t="s">
        <v>46</v>
      </c>
      <c r="AH98" s="68"/>
      <c r="AI98" s="68" t="s">
        <v>46</v>
      </c>
      <c r="AJ98" s="68"/>
      <c r="AK98" s="31">
        <v>0</v>
      </c>
      <c r="AL98" s="37">
        <v>0</v>
      </c>
      <c r="AM98" s="24" t="s">
        <v>2643</v>
      </c>
      <c r="AN98" s="34">
        <f t="shared" si="1"/>
        <v>0</v>
      </c>
    </row>
    <row r="99" spans="3:40" ht="36.75" customHeight="1" x14ac:dyDescent="0.45">
      <c r="C99" s="35"/>
      <c r="D99" s="28"/>
      <c r="E99" s="28"/>
      <c r="F99" s="29"/>
      <c r="G99" s="69"/>
      <c r="H99" s="69"/>
      <c r="I99" s="27"/>
      <c r="J99" s="28"/>
      <c r="K99" s="28"/>
      <c r="L99" s="28"/>
      <c r="M99" s="28"/>
      <c r="N99" s="31"/>
      <c r="O99" s="66"/>
      <c r="P99" s="66"/>
      <c r="Q99" s="69"/>
      <c r="R99" s="69"/>
      <c r="S99" s="67" t="s">
        <v>91</v>
      </c>
      <c r="T99" s="67"/>
      <c r="U99" s="32" t="s">
        <v>46</v>
      </c>
      <c r="V99" s="27" t="s">
        <v>38</v>
      </c>
      <c r="W99" s="27" t="s">
        <v>46</v>
      </c>
      <c r="X99" s="27" t="s">
        <v>84</v>
      </c>
      <c r="Y99" s="31" t="s">
        <v>46</v>
      </c>
      <c r="Z99" s="31" t="s">
        <v>46</v>
      </c>
      <c r="AA99" s="27" t="s">
        <v>46</v>
      </c>
      <c r="AB99" s="68" t="s">
        <v>46</v>
      </c>
      <c r="AC99" s="68"/>
      <c r="AD99" s="31" t="s">
        <v>46</v>
      </c>
      <c r="AE99" s="68" t="s">
        <v>46</v>
      </c>
      <c r="AF99" s="68"/>
      <c r="AG99" s="68">
        <v>338856</v>
      </c>
      <c r="AH99" s="68"/>
      <c r="AI99" s="68" t="s">
        <v>46</v>
      </c>
      <c r="AJ99" s="68"/>
      <c r="AK99" s="31">
        <v>338856</v>
      </c>
      <c r="AL99" s="28">
        <v>0.3</v>
      </c>
      <c r="AM99" s="24" t="s">
        <v>2643</v>
      </c>
      <c r="AN99" s="34">
        <f t="shared" si="1"/>
        <v>1016.568</v>
      </c>
    </row>
    <row r="100" spans="3:40" ht="36.75" customHeight="1" x14ac:dyDescent="0.45">
      <c r="C100" s="35"/>
      <c r="D100" s="28"/>
      <c r="E100" s="28"/>
      <c r="F100" s="29"/>
      <c r="G100" s="69"/>
      <c r="H100" s="69"/>
      <c r="I100" s="27"/>
      <c r="J100" s="28"/>
      <c r="K100" s="28"/>
      <c r="L100" s="28"/>
      <c r="M100" s="28"/>
      <c r="N100" s="31"/>
      <c r="O100" s="66"/>
      <c r="P100" s="66"/>
      <c r="Q100" s="69"/>
      <c r="R100" s="69"/>
      <c r="S100" s="67" t="s">
        <v>92</v>
      </c>
      <c r="T100" s="67"/>
      <c r="U100" s="32" t="s">
        <v>46</v>
      </c>
      <c r="V100" s="27" t="s">
        <v>47</v>
      </c>
      <c r="W100" s="27" t="s">
        <v>46</v>
      </c>
      <c r="X100" s="27" t="s">
        <v>84</v>
      </c>
      <c r="Y100" s="31" t="s">
        <v>46</v>
      </c>
      <c r="Z100" s="31" t="s">
        <v>46</v>
      </c>
      <c r="AA100" s="27" t="s">
        <v>46</v>
      </c>
      <c r="AB100" s="68" t="s">
        <v>46</v>
      </c>
      <c r="AC100" s="68"/>
      <c r="AD100" s="31" t="s">
        <v>46</v>
      </c>
      <c r="AE100" s="68" t="s">
        <v>46</v>
      </c>
      <c r="AF100" s="68"/>
      <c r="AG100" s="68">
        <v>338856</v>
      </c>
      <c r="AH100" s="68"/>
      <c r="AI100" s="68">
        <v>317856</v>
      </c>
      <c r="AJ100" s="68"/>
      <c r="AK100" s="31">
        <v>21000</v>
      </c>
      <c r="AL100" s="28">
        <v>0.02</v>
      </c>
      <c r="AM100" s="24" t="s">
        <v>2643</v>
      </c>
      <c r="AN100" s="34">
        <f t="shared" si="1"/>
        <v>4.2</v>
      </c>
    </row>
    <row r="101" spans="3:40" ht="36" customHeight="1" x14ac:dyDescent="0.45">
      <c r="C101" s="26" t="s">
        <v>56</v>
      </c>
      <c r="D101" s="27" t="s">
        <v>83</v>
      </c>
      <c r="E101" s="28"/>
      <c r="F101" s="38" t="s">
        <v>118</v>
      </c>
      <c r="G101" s="65" t="s">
        <v>37</v>
      </c>
      <c r="H101" s="65"/>
      <c r="I101" s="27" t="s">
        <v>38</v>
      </c>
      <c r="J101" s="27" t="s">
        <v>39</v>
      </c>
      <c r="K101" s="27" t="s">
        <v>39</v>
      </c>
      <c r="L101" s="27" t="s">
        <v>130</v>
      </c>
      <c r="M101" s="28">
        <v>37</v>
      </c>
      <c r="N101" s="31">
        <v>16500</v>
      </c>
      <c r="O101" s="66">
        <v>610500</v>
      </c>
      <c r="P101" s="66"/>
      <c r="Q101" s="65" t="s">
        <v>166</v>
      </c>
      <c r="R101" s="65"/>
      <c r="S101" s="67" t="s">
        <v>59</v>
      </c>
      <c r="T101" s="67"/>
      <c r="U101" s="32" t="s">
        <v>50</v>
      </c>
      <c r="V101" s="27" t="s">
        <v>38</v>
      </c>
      <c r="W101" s="27" t="s">
        <v>130</v>
      </c>
      <c r="X101" s="27" t="s">
        <v>44</v>
      </c>
      <c r="Y101" s="31">
        <v>8050</v>
      </c>
      <c r="Z101" s="31">
        <v>297850</v>
      </c>
      <c r="AA101" s="27" t="s">
        <v>45</v>
      </c>
      <c r="AB101" s="68">
        <v>101269</v>
      </c>
      <c r="AC101" s="68"/>
      <c r="AD101" s="31">
        <v>196581</v>
      </c>
      <c r="AE101" s="68">
        <v>807081</v>
      </c>
      <c r="AF101" s="68"/>
      <c r="AG101" s="68" t="s">
        <v>46</v>
      </c>
      <c r="AH101" s="68"/>
      <c r="AI101" s="68" t="s">
        <v>46</v>
      </c>
      <c r="AJ101" s="68"/>
      <c r="AK101" s="31">
        <v>807081</v>
      </c>
      <c r="AL101" s="28">
        <v>0.3</v>
      </c>
      <c r="AM101" s="24" t="s">
        <v>2501</v>
      </c>
      <c r="AN101" s="34">
        <f t="shared" si="1"/>
        <v>2421.2429999999999</v>
      </c>
    </row>
    <row r="102" spans="3:40" ht="36.75" customHeight="1" x14ac:dyDescent="0.45">
      <c r="C102" s="26" t="s">
        <v>158</v>
      </c>
      <c r="D102" s="27" t="s">
        <v>83</v>
      </c>
      <c r="E102" s="28"/>
      <c r="F102" s="38" t="s">
        <v>112</v>
      </c>
      <c r="G102" s="65" t="s">
        <v>37</v>
      </c>
      <c r="H102" s="65"/>
      <c r="I102" s="27" t="s">
        <v>47</v>
      </c>
      <c r="J102" s="27" t="s">
        <v>39</v>
      </c>
      <c r="K102" s="27" t="s">
        <v>39</v>
      </c>
      <c r="L102" s="27" t="s">
        <v>176</v>
      </c>
      <c r="M102" s="28">
        <v>81</v>
      </c>
      <c r="N102" s="31">
        <v>7500</v>
      </c>
      <c r="O102" s="66">
        <v>607500</v>
      </c>
      <c r="P102" s="66"/>
      <c r="Q102" s="65" t="s">
        <v>174</v>
      </c>
      <c r="R102" s="65"/>
      <c r="S102" s="67" t="s">
        <v>54</v>
      </c>
      <c r="T102" s="67"/>
      <c r="U102" s="32" t="s">
        <v>55</v>
      </c>
      <c r="V102" s="27" t="s">
        <v>47</v>
      </c>
      <c r="W102" s="27" t="s">
        <v>73</v>
      </c>
      <c r="X102" s="27" t="s">
        <v>44</v>
      </c>
      <c r="Y102" s="31">
        <v>8750</v>
      </c>
      <c r="Z102" s="31">
        <v>420000</v>
      </c>
      <c r="AA102" s="27" t="s">
        <v>45</v>
      </c>
      <c r="AB102" s="68">
        <v>357000</v>
      </c>
      <c r="AC102" s="68"/>
      <c r="AD102" s="31">
        <v>63000</v>
      </c>
      <c r="AE102" s="68">
        <v>670500</v>
      </c>
      <c r="AF102" s="68"/>
      <c r="AG102" s="68" t="s">
        <v>46</v>
      </c>
      <c r="AH102" s="68"/>
      <c r="AI102" s="68">
        <v>670500</v>
      </c>
      <c r="AJ102" s="68"/>
      <c r="AK102" s="31">
        <v>0</v>
      </c>
      <c r="AL102" s="37">
        <v>0</v>
      </c>
      <c r="AM102" s="24" t="s">
        <v>2590</v>
      </c>
      <c r="AN102" s="34">
        <f t="shared" si="1"/>
        <v>0</v>
      </c>
    </row>
    <row r="103" spans="3:40" ht="36" customHeight="1" x14ac:dyDescent="0.45">
      <c r="C103" s="26" t="s">
        <v>159</v>
      </c>
      <c r="D103" s="27" t="s">
        <v>83</v>
      </c>
      <c r="E103" s="28"/>
      <c r="F103" s="38" t="s">
        <v>335</v>
      </c>
      <c r="G103" s="65" t="s">
        <v>37</v>
      </c>
      <c r="H103" s="65"/>
      <c r="I103" s="27" t="s">
        <v>47</v>
      </c>
      <c r="J103" s="27" t="s">
        <v>39</v>
      </c>
      <c r="K103" s="27" t="s">
        <v>39</v>
      </c>
      <c r="L103" s="27" t="s">
        <v>61</v>
      </c>
      <c r="M103" s="28">
        <v>96</v>
      </c>
      <c r="N103" s="31">
        <v>16500</v>
      </c>
      <c r="O103" s="66">
        <v>1584000</v>
      </c>
      <c r="P103" s="66"/>
      <c r="Q103" s="65" t="s">
        <v>72</v>
      </c>
      <c r="R103" s="65"/>
      <c r="S103" s="67" t="s">
        <v>123</v>
      </c>
      <c r="T103" s="67"/>
      <c r="U103" s="32" t="s">
        <v>50</v>
      </c>
      <c r="V103" s="27" t="s">
        <v>47</v>
      </c>
      <c r="W103" s="27" t="s">
        <v>66</v>
      </c>
      <c r="X103" s="27" t="s">
        <v>44</v>
      </c>
      <c r="Y103" s="31">
        <v>8600</v>
      </c>
      <c r="Z103" s="31">
        <v>3302400</v>
      </c>
      <c r="AA103" s="27" t="s">
        <v>118</v>
      </c>
      <c r="AB103" s="68">
        <v>1717248</v>
      </c>
      <c r="AC103" s="68"/>
      <c r="AD103" s="31">
        <v>1585152</v>
      </c>
      <c r="AE103" s="68">
        <v>3169152</v>
      </c>
      <c r="AF103" s="68"/>
      <c r="AG103" s="68" t="s">
        <v>46</v>
      </c>
      <c r="AH103" s="68"/>
      <c r="AI103" s="68">
        <v>3169152</v>
      </c>
      <c r="AJ103" s="68"/>
      <c r="AK103" s="31">
        <v>0</v>
      </c>
      <c r="AL103" s="37">
        <v>0</v>
      </c>
      <c r="AM103" s="24" t="s">
        <v>2538</v>
      </c>
      <c r="AN103" s="34">
        <f t="shared" ref="AN103:AN108" si="2">AK103*AL103/100</f>
        <v>0</v>
      </c>
    </row>
    <row r="104" spans="3:40" ht="36.75" customHeight="1" x14ac:dyDescent="0.45">
      <c r="C104" s="35"/>
      <c r="D104" s="28"/>
      <c r="E104" s="28"/>
      <c r="F104" s="29"/>
      <c r="G104" s="69"/>
      <c r="H104" s="69"/>
      <c r="I104" s="27" t="s">
        <v>38</v>
      </c>
      <c r="J104" s="27" t="s">
        <v>39</v>
      </c>
      <c r="K104" s="27" t="s">
        <v>38</v>
      </c>
      <c r="L104" s="27" t="s">
        <v>57</v>
      </c>
      <c r="M104" s="28">
        <v>304</v>
      </c>
      <c r="N104" s="31">
        <v>16500</v>
      </c>
      <c r="O104" s="66">
        <v>5016000</v>
      </c>
      <c r="P104" s="66"/>
      <c r="Q104" s="65" t="s">
        <v>177</v>
      </c>
      <c r="R104" s="65"/>
      <c r="S104" s="67" t="s">
        <v>108</v>
      </c>
      <c r="T104" s="67"/>
      <c r="U104" s="32" t="s">
        <v>42</v>
      </c>
      <c r="V104" s="27" t="s">
        <v>38</v>
      </c>
      <c r="W104" s="27" t="s">
        <v>56</v>
      </c>
      <c r="X104" s="27" t="s">
        <v>44</v>
      </c>
      <c r="Y104" s="31">
        <v>7650</v>
      </c>
      <c r="Z104" s="31">
        <v>459000</v>
      </c>
      <c r="AA104" s="27" t="s">
        <v>118</v>
      </c>
      <c r="AB104" s="68">
        <v>426870</v>
      </c>
      <c r="AC104" s="68"/>
      <c r="AD104" s="31">
        <v>32130</v>
      </c>
      <c r="AE104" s="68">
        <v>5048130</v>
      </c>
      <c r="AF104" s="68"/>
      <c r="AG104" s="68" t="s">
        <v>46</v>
      </c>
      <c r="AH104" s="68"/>
      <c r="AI104" s="68" t="s">
        <v>46</v>
      </c>
      <c r="AJ104" s="68"/>
      <c r="AK104" s="31">
        <v>5048130</v>
      </c>
      <c r="AL104" s="28">
        <v>0.3</v>
      </c>
      <c r="AM104" s="24" t="s">
        <v>2538</v>
      </c>
      <c r="AN104" s="34">
        <f t="shared" si="2"/>
        <v>15144.39</v>
      </c>
    </row>
    <row r="105" spans="3:40" ht="36.75" customHeight="1" x14ac:dyDescent="0.45">
      <c r="C105" s="35"/>
      <c r="D105" s="28"/>
      <c r="E105" s="28"/>
      <c r="F105" s="29"/>
      <c r="G105" s="69"/>
      <c r="H105" s="69"/>
      <c r="I105" s="27"/>
      <c r="J105" s="28"/>
      <c r="K105" s="28"/>
      <c r="L105" s="28"/>
      <c r="M105" s="28"/>
      <c r="N105" s="31"/>
      <c r="O105" s="66">
        <v>0</v>
      </c>
      <c r="P105" s="66"/>
      <c r="Q105" s="65" t="s">
        <v>43</v>
      </c>
      <c r="R105" s="65"/>
      <c r="S105" s="67" t="s">
        <v>108</v>
      </c>
      <c r="T105" s="67"/>
      <c r="U105" s="32" t="s">
        <v>42</v>
      </c>
      <c r="V105" s="27" t="s">
        <v>38</v>
      </c>
      <c r="W105" s="27" t="s">
        <v>56</v>
      </c>
      <c r="X105" s="27" t="s">
        <v>44</v>
      </c>
      <c r="Y105" s="31">
        <v>7650</v>
      </c>
      <c r="Z105" s="31">
        <v>459000</v>
      </c>
      <c r="AA105" s="27" t="s">
        <v>118</v>
      </c>
      <c r="AB105" s="68">
        <v>426870</v>
      </c>
      <c r="AC105" s="68"/>
      <c r="AD105" s="31">
        <v>32130</v>
      </c>
      <c r="AE105" s="68">
        <v>32130</v>
      </c>
      <c r="AF105" s="68"/>
      <c r="AG105" s="68" t="s">
        <v>46</v>
      </c>
      <c r="AH105" s="68"/>
      <c r="AI105" s="68" t="s">
        <v>46</v>
      </c>
      <c r="AJ105" s="68"/>
      <c r="AK105" s="31">
        <v>32130</v>
      </c>
      <c r="AL105" s="28">
        <v>0.3</v>
      </c>
      <c r="AM105" s="24" t="s">
        <v>2538</v>
      </c>
      <c r="AN105" s="34">
        <f t="shared" si="2"/>
        <v>96.39</v>
      </c>
    </row>
    <row r="106" spans="3:40" ht="36" customHeight="1" x14ac:dyDescent="0.45">
      <c r="C106" s="35"/>
      <c r="D106" s="28"/>
      <c r="E106" s="28"/>
      <c r="F106" s="29"/>
      <c r="G106" s="69"/>
      <c r="H106" s="69"/>
      <c r="I106" s="27"/>
      <c r="J106" s="28"/>
      <c r="K106" s="28"/>
      <c r="L106" s="28"/>
      <c r="M106" s="28"/>
      <c r="N106" s="31"/>
      <c r="O106" s="66">
        <v>0</v>
      </c>
      <c r="P106" s="66"/>
      <c r="Q106" s="65" t="s">
        <v>176</v>
      </c>
      <c r="R106" s="65"/>
      <c r="S106" s="67" t="s">
        <v>108</v>
      </c>
      <c r="T106" s="67"/>
      <c r="U106" s="32" t="s">
        <v>42</v>
      </c>
      <c r="V106" s="27" t="s">
        <v>38</v>
      </c>
      <c r="W106" s="27" t="s">
        <v>56</v>
      </c>
      <c r="X106" s="27" t="s">
        <v>44</v>
      </c>
      <c r="Y106" s="31">
        <v>7650</v>
      </c>
      <c r="Z106" s="31">
        <v>459000</v>
      </c>
      <c r="AA106" s="27" t="s">
        <v>118</v>
      </c>
      <c r="AB106" s="68">
        <v>426870</v>
      </c>
      <c r="AC106" s="68"/>
      <c r="AD106" s="31">
        <v>32130</v>
      </c>
      <c r="AE106" s="68">
        <v>32130</v>
      </c>
      <c r="AF106" s="68"/>
      <c r="AG106" s="68" t="s">
        <v>46</v>
      </c>
      <c r="AH106" s="68"/>
      <c r="AI106" s="68" t="s">
        <v>46</v>
      </c>
      <c r="AJ106" s="68"/>
      <c r="AK106" s="31">
        <v>32130</v>
      </c>
      <c r="AL106" s="28">
        <v>0.3</v>
      </c>
      <c r="AM106" s="24" t="s">
        <v>2538</v>
      </c>
      <c r="AN106" s="34">
        <f t="shared" si="2"/>
        <v>96.39</v>
      </c>
    </row>
    <row r="107" spans="3:40" ht="36.75" customHeight="1" x14ac:dyDescent="0.45">
      <c r="C107" s="35"/>
      <c r="D107" s="28"/>
      <c r="E107" s="28"/>
      <c r="F107" s="29"/>
      <c r="G107" s="69"/>
      <c r="H107" s="69"/>
      <c r="I107" s="27"/>
      <c r="J107" s="28"/>
      <c r="K107" s="28"/>
      <c r="L107" s="28"/>
      <c r="M107" s="28"/>
      <c r="N107" s="31"/>
      <c r="O107" s="66">
        <v>0</v>
      </c>
      <c r="P107" s="66"/>
      <c r="Q107" s="65" t="s">
        <v>178</v>
      </c>
      <c r="R107" s="65"/>
      <c r="S107" s="67" t="s">
        <v>108</v>
      </c>
      <c r="T107" s="67"/>
      <c r="U107" s="32" t="s">
        <v>42</v>
      </c>
      <c r="V107" s="27" t="s">
        <v>38</v>
      </c>
      <c r="W107" s="27" t="s">
        <v>56</v>
      </c>
      <c r="X107" s="27" t="s">
        <v>44</v>
      </c>
      <c r="Y107" s="31">
        <v>7650</v>
      </c>
      <c r="Z107" s="31">
        <v>459000</v>
      </c>
      <c r="AA107" s="27" t="s">
        <v>118</v>
      </c>
      <c r="AB107" s="68">
        <v>426870</v>
      </c>
      <c r="AC107" s="68"/>
      <c r="AD107" s="31">
        <v>32130</v>
      </c>
      <c r="AE107" s="68">
        <v>32130</v>
      </c>
      <c r="AF107" s="68"/>
      <c r="AG107" s="68" t="s">
        <v>46</v>
      </c>
      <c r="AH107" s="68"/>
      <c r="AI107" s="68" t="s">
        <v>46</v>
      </c>
      <c r="AJ107" s="68"/>
      <c r="AK107" s="31">
        <v>32130</v>
      </c>
      <c r="AL107" s="28">
        <v>0.3</v>
      </c>
      <c r="AM107" s="24" t="s">
        <v>2538</v>
      </c>
      <c r="AN107" s="34">
        <f t="shared" si="2"/>
        <v>96.39</v>
      </c>
    </row>
    <row r="108" spans="3:40" ht="36" customHeight="1" x14ac:dyDescent="0.45">
      <c r="C108" s="35"/>
      <c r="D108" s="28"/>
      <c r="E108" s="28"/>
      <c r="F108" s="29"/>
      <c r="G108" s="69"/>
      <c r="H108" s="69"/>
      <c r="I108" s="27"/>
      <c r="J108" s="28"/>
      <c r="K108" s="28"/>
      <c r="L108" s="28"/>
      <c r="M108" s="28"/>
      <c r="N108" s="31"/>
      <c r="O108" s="66">
        <v>0</v>
      </c>
      <c r="P108" s="66"/>
      <c r="Q108" s="65" t="s">
        <v>179</v>
      </c>
      <c r="R108" s="65"/>
      <c r="S108" s="67" t="s">
        <v>108</v>
      </c>
      <c r="T108" s="67"/>
      <c r="U108" s="32" t="s">
        <v>42</v>
      </c>
      <c r="V108" s="27" t="s">
        <v>38</v>
      </c>
      <c r="W108" s="27" t="s">
        <v>56</v>
      </c>
      <c r="X108" s="27" t="s">
        <v>44</v>
      </c>
      <c r="Y108" s="31">
        <v>7650</v>
      </c>
      <c r="Z108" s="31">
        <v>459000</v>
      </c>
      <c r="AA108" s="27" t="s">
        <v>118</v>
      </c>
      <c r="AB108" s="68">
        <v>426870</v>
      </c>
      <c r="AC108" s="68"/>
      <c r="AD108" s="31">
        <v>32130</v>
      </c>
      <c r="AE108" s="68">
        <v>32130</v>
      </c>
      <c r="AF108" s="68"/>
      <c r="AG108" s="68" t="s">
        <v>46</v>
      </c>
      <c r="AH108" s="68"/>
      <c r="AI108" s="68" t="s">
        <v>46</v>
      </c>
      <c r="AJ108" s="68"/>
      <c r="AK108" s="31">
        <v>32130</v>
      </c>
      <c r="AL108" s="28">
        <v>0.3</v>
      </c>
      <c r="AM108" s="24" t="s">
        <v>2538</v>
      </c>
      <c r="AN108" s="34">
        <f t="shared" si="2"/>
        <v>96.39</v>
      </c>
    </row>
    <row r="109" spans="3:40" ht="36.75" customHeight="1" x14ac:dyDescent="0.45">
      <c r="C109" s="26" t="s">
        <v>155</v>
      </c>
      <c r="D109" s="27" t="s">
        <v>63</v>
      </c>
      <c r="E109" s="28"/>
      <c r="F109" s="38" t="s">
        <v>114</v>
      </c>
      <c r="G109" s="65" t="s">
        <v>37</v>
      </c>
      <c r="H109" s="65"/>
      <c r="I109" s="27" t="s">
        <v>57</v>
      </c>
      <c r="J109" s="27" t="s">
        <v>47</v>
      </c>
      <c r="K109" s="27" t="s">
        <v>38</v>
      </c>
      <c r="L109" s="27" t="s">
        <v>160</v>
      </c>
      <c r="M109" s="28">
        <v>1190</v>
      </c>
      <c r="N109" s="31">
        <v>1000</v>
      </c>
      <c r="O109" s="66">
        <v>1190000</v>
      </c>
      <c r="P109" s="66"/>
      <c r="Q109" s="69"/>
      <c r="R109" s="69"/>
      <c r="S109" s="67" t="s">
        <v>46</v>
      </c>
      <c r="T109" s="67"/>
      <c r="U109" s="32" t="s">
        <v>46</v>
      </c>
      <c r="V109" s="27" t="s">
        <v>46</v>
      </c>
      <c r="W109" s="27" t="s">
        <v>46</v>
      </c>
      <c r="X109" s="27" t="s">
        <v>46</v>
      </c>
      <c r="Y109" s="31" t="s">
        <v>46</v>
      </c>
      <c r="Z109" s="31" t="s">
        <v>46</v>
      </c>
      <c r="AA109" s="27" t="s">
        <v>46</v>
      </c>
      <c r="AB109" s="68" t="s">
        <v>46</v>
      </c>
      <c r="AC109" s="68"/>
      <c r="AD109" s="31" t="s">
        <v>46</v>
      </c>
      <c r="AE109" s="68">
        <v>1190000</v>
      </c>
      <c r="AF109" s="68"/>
      <c r="AG109" s="68" t="s">
        <v>46</v>
      </c>
      <c r="AH109" s="68"/>
      <c r="AI109" s="68" t="s">
        <v>46</v>
      </c>
      <c r="AJ109" s="68"/>
      <c r="AK109" s="31">
        <v>1190000</v>
      </c>
      <c r="AL109" s="28">
        <v>0.6</v>
      </c>
      <c r="AM109" s="24" t="s">
        <v>2673</v>
      </c>
      <c r="AN109" s="34">
        <f t="shared" si="1"/>
        <v>7140</v>
      </c>
    </row>
    <row r="110" spans="3:40" ht="36.75" customHeight="1" x14ac:dyDescent="0.45">
      <c r="C110" s="26" t="s">
        <v>114</v>
      </c>
      <c r="D110" s="27" t="s">
        <v>83</v>
      </c>
      <c r="E110" s="28"/>
      <c r="F110" s="38" t="s">
        <v>43</v>
      </c>
      <c r="G110" s="65" t="s">
        <v>37</v>
      </c>
      <c r="H110" s="65"/>
      <c r="I110" s="27" t="s">
        <v>60</v>
      </c>
      <c r="J110" s="27" t="s">
        <v>39</v>
      </c>
      <c r="K110" s="27" t="s">
        <v>39</v>
      </c>
      <c r="L110" s="27" t="s">
        <v>52</v>
      </c>
      <c r="M110" s="28">
        <v>12</v>
      </c>
      <c r="N110" s="31">
        <v>7500</v>
      </c>
      <c r="O110" s="66">
        <v>90000</v>
      </c>
      <c r="P110" s="66"/>
      <c r="Q110" s="65" t="s">
        <v>137</v>
      </c>
      <c r="R110" s="65"/>
      <c r="S110" s="67" t="s">
        <v>86</v>
      </c>
      <c r="T110" s="67"/>
      <c r="U110" s="32" t="s">
        <v>50</v>
      </c>
      <c r="V110" s="27" t="s">
        <v>46</v>
      </c>
      <c r="W110" s="27" t="s">
        <v>61</v>
      </c>
      <c r="X110" s="27" t="s">
        <v>44</v>
      </c>
      <c r="Y110" s="31">
        <v>8600</v>
      </c>
      <c r="Z110" s="31">
        <v>825600</v>
      </c>
      <c r="AA110" s="27" t="s">
        <v>45</v>
      </c>
      <c r="AB110" s="68">
        <v>280704</v>
      </c>
      <c r="AC110" s="68"/>
      <c r="AD110" s="31">
        <v>544896</v>
      </c>
      <c r="AE110" s="68">
        <v>634896</v>
      </c>
      <c r="AF110" s="68"/>
      <c r="AG110" s="68" t="s">
        <v>46</v>
      </c>
      <c r="AH110" s="68"/>
      <c r="AI110" s="68" t="s">
        <v>46</v>
      </c>
      <c r="AJ110" s="68"/>
      <c r="AK110" s="31">
        <v>0</v>
      </c>
      <c r="AL110" s="37">
        <v>0</v>
      </c>
      <c r="AM110" s="24" t="s">
        <v>2601</v>
      </c>
      <c r="AN110" s="34">
        <f>AK110*AL110/100</f>
        <v>0</v>
      </c>
    </row>
    <row r="111" spans="3:40" ht="36.75" customHeight="1" x14ac:dyDescent="0.45">
      <c r="C111" s="35"/>
      <c r="D111" s="28"/>
      <c r="E111" s="28"/>
      <c r="F111" s="29"/>
      <c r="G111" s="69"/>
      <c r="H111" s="69"/>
      <c r="I111" s="27"/>
      <c r="J111" s="28"/>
      <c r="K111" s="28"/>
      <c r="L111" s="28"/>
      <c r="M111" s="28"/>
      <c r="N111" s="31"/>
      <c r="O111" s="66"/>
      <c r="P111" s="66"/>
      <c r="Q111" s="69"/>
      <c r="R111" s="69"/>
      <c r="S111" s="67" t="s">
        <v>91</v>
      </c>
      <c r="T111" s="67"/>
      <c r="U111" s="32" t="s">
        <v>46</v>
      </c>
      <c r="V111" s="27" t="s">
        <v>38</v>
      </c>
      <c r="W111" s="27" t="s">
        <v>46</v>
      </c>
      <c r="X111" s="27" t="s">
        <v>84</v>
      </c>
      <c r="Y111" s="31" t="s">
        <v>46</v>
      </c>
      <c r="Z111" s="31" t="s">
        <v>46</v>
      </c>
      <c r="AA111" s="27" t="s">
        <v>46</v>
      </c>
      <c r="AB111" s="68" t="s">
        <v>46</v>
      </c>
      <c r="AC111" s="68"/>
      <c r="AD111" s="31" t="s">
        <v>46</v>
      </c>
      <c r="AE111" s="68" t="s">
        <v>46</v>
      </c>
      <c r="AF111" s="68"/>
      <c r="AG111" s="68">
        <v>317448</v>
      </c>
      <c r="AH111" s="68"/>
      <c r="AI111" s="68" t="s">
        <v>46</v>
      </c>
      <c r="AJ111" s="68"/>
      <c r="AK111" s="31">
        <v>317448</v>
      </c>
      <c r="AL111" s="28">
        <v>0.3</v>
      </c>
      <c r="AM111" s="24" t="s">
        <v>2601</v>
      </c>
      <c r="AN111" s="34">
        <f>AK111*AL111/100</f>
        <v>952.34399999999994</v>
      </c>
    </row>
    <row r="112" spans="3:40" ht="36" customHeight="1" x14ac:dyDescent="0.45">
      <c r="C112" s="35"/>
      <c r="D112" s="28"/>
      <c r="E112" s="28"/>
      <c r="F112" s="29"/>
      <c r="G112" s="69"/>
      <c r="H112" s="69"/>
      <c r="I112" s="27"/>
      <c r="J112" s="28"/>
      <c r="K112" s="28"/>
      <c r="L112" s="28"/>
      <c r="M112" s="28"/>
      <c r="N112" s="31"/>
      <c r="O112" s="66"/>
      <c r="P112" s="66"/>
      <c r="Q112" s="69"/>
      <c r="R112" s="69"/>
      <c r="S112" s="67" t="s">
        <v>92</v>
      </c>
      <c r="T112" s="67"/>
      <c r="U112" s="32" t="s">
        <v>46</v>
      </c>
      <c r="V112" s="27" t="s">
        <v>47</v>
      </c>
      <c r="W112" s="27" t="s">
        <v>46</v>
      </c>
      <c r="X112" s="27" t="s">
        <v>84</v>
      </c>
      <c r="Y112" s="31" t="s">
        <v>46</v>
      </c>
      <c r="Z112" s="31" t="s">
        <v>46</v>
      </c>
      <c r="AA112" s="27" t="s">
        <v>46</v>
      </c>
      <c r="AB112" s="68" t="s">
        <v>46</v>
      </c>
      <c r="AC112" s="68"/>
      <c r="AD112" s="31" t="s">
        <v>46</v>
      </c>
      <c r="AE112" s="68" t="s">
        <v>46</v>
      </c>
      <c r="AF112" s="68"/>
      <c r="AG112" s="68">
        <v>317448</v>
      </c>
      <c r="AH112" s="68"/>
      <c r="AI112" s="68">
        <v>272448</v>
      </c>
      <c r="AJ112" s="68"/>
      <c r="AK112" s="31">
        <v>45000</v>
      </c>
      <c r="AL112" s="28">
        <v>0.02</v>
      </c>
      <c r="AM112" s="24" t="s">
        <v>2601</v>
      </c>
      <c r="AN112" s="34">
        <f>AK112*AL112/100</f>
        <v>9</v>
      </c>
    </row>
    <row r="113" spans="3:40" ht="36" customHeight="1" x14ac:dyDescent="0.45">
      <c r="C113" s="26" t="s">
        <v>98</v>
      </c>
      <c r="D113" s="27" t="s">
        <v>181</v>
      </c>
      <c r="E113" s="28"/>
      <c r="F113" s="38" t="s">
        <v>168</v>
      </c>
      <c r="G113" s="65" t="s">
        <v>37</v>
      </c>
      <c r="H113" s="65"/>
      <c r="I113" s="27" t="s">
        <v>38</v>
      </c>
      <c r="J113" s="27" t="s">
        <v>39</v>
      </c>
      <c r="K113" s="27" t="s">
        <v>39</v>
      </c>
      <c r="L113" s="27" t="s">
        <v>132</v>
      </c>
      <c r="M113" s="28">
        <v>70</v>
      </c>
      <c r="N113" s="31">
        <v>4400</v>
      </c>
      <c r="O113" s="66">
        <v>308000</v>
      </c>
      <c r="P113" s="66"/>
      <c r="Q113" s="65" t="s">
        <v>180</v>
      </c>
      <c r="R113" s="65"/>
      <c r="S113" s="67" t="s">
        <v>108</v>
      </c>
      <c r="T113" s="67"/>
      <c r="U113" s="32" t="s">
        <v>42</v>
      </c>
      <c r="V113" s="27" t="s">
        <v>38</v>
      </c>
      <c r="W113" s="27" t="s">
        <v>145</v>
      </c>
      <c r="X113" s="27" t="s">
        <v>44</v>
      </c>
      <c r="Y113" s="31">
        <v>7650</v>
      </c>
      <c r="Z113" s="31">
        <v>374850</v>
      </c>
      <c r="AA113" s="27" t="s">
        <v>103</v>
      </c>
      <c r="AB113" s="68">
        <v>348610.5</v>
      </c>
      <c r="AC113" s="68"/>
      <c r="AD113" s="31">
        <v>26239.5</v>
      </c>
      <c r="AE113" s="68">
        <v>334239.5</v>
      </c>
      <c r="AF113" s="68"/>
      <c r="AG113" s="68" t="s">
        <v>46</v>
      </c>
      <c r="AH113" s="68"/>
      <c r="AI113" s="68" t="s">
        <v>46</v>
      </c>
      <c r="AJ113" s="68"/>
      <c r="AK113" s="31">
        <v>334239.5</v>
      </c>
      <c r="AL113" s="28">
        <v>0.3</v>
      </c>
      <c r="AM113" s="24" t="s">
        <v>2546</v>
      </c>
      <c r="AN113" s="34">
        <f t="shared" si="1"/>
        <v>1002.7184999999999</v>
      </c>
    </row>
    <row r="114" spans="3:40" ht="36.75" customHeight="1" x14ac:dyDescent="0.45">
      <c r="C114" s="26" t="s">
        <v>162</v>
      </c>
      <c r="D114" s="27" t="s">
        <v>83</v>
      </c>
      <c r="E114" s="28"/>
      <c r="F114" s="38" t="s">
        <v>183</v>
      </c>
      <c r="G114" s="65" t="s">
        <v>37</v>
      </c>
      <c r="H114" s="65"/>
      <c r="I114" s="27" t="s">
        <v>38</v>
      </c>
      <c r="J114" s="27" t="s">
        <v>39</v>
      </c>
      <c r="K114" s="27" t="s">
        <v>39</v>
      </c>
      <c r="L114" s="27" t="s">
        <v>184</v>
      </c>
      <c r="M114" s="28">
        <v>27.7</v>
      </c>
      <c r="N114" s="31">
        <v>16500</v>
      </c>
      <c r="O114" s="66">
        <v>457050</v>
      </c>
      <c r="P114" s="66"/>
      <c r="Q114" s="69"/>
      <c r="R114" s="69"/>
      <c r="S114" s="67" t="s">
        <v>46</v>
      </c>
      <c r="T114" s="67"/>
      <c r="U114" s="32" t="s">
        <v>46</v>
      </c>
      <c r="V114" s="27" t="s">
        <v>46</v>
      </c>
      <c r="W114" s="27" t="s">
        <v>46</v>
      </c>
      <c r="X114" s="27" t="s">
        <v>46</v>
      </c>
      <c r="Y114" s="31" t="s">
        <v>46</v>
      </c>
      <c r="Z114" s="31" t="s">
        <v>46</v>
      </c>
      <c r="AA114" s="27" t="s">
        <v>46</v>
      </c>
      <c r="AB114" s="68" t="s">
        <v>46</v>
      </c>
      <c r="AC114" s="68"/>
      <c r="AD114" s="31" t="s">
        <v>46</v>
      </c>
      <c r="AE114" s="68">
        <v>457050</v>
      </c>
      <c r="AF114" s="68"/>
      <c r="AG114" s="68" t="s">
        <v>46</v>
      </c>
      <c r="AH114" s="68"/>
      <c r="AI114" s="68" t="s">
        <v>46</v>
      </c>
      <c r="AJ114" s="68"/>
      <c r="AK114" s="31">
        <v>457050</v>
      </c>
      <c r="AL114" s="28">
        <v>0.3</v>
      </c>
      <c r="AM114" s="24" t="s">
        <v>2879</v>
      </c>
      <c r="AN114" s="34">
        <f t="shared" si="1"/>
        <v>1371.15</v>
      </c>
    </row>
    <row r="115" spans="3:40" ht="38.25" customHeight="1" x14ac:dyDescent="0.45">
      <c r="C115" s="26" t="s">
        <v>133</v>
      </c>
      <c r="D115" s="27" t="s">
        <v>83</v>
      </c>
      <c r="E115" s="28"/>
      <c r="F115" s="38" t="s">
        <v>185</v>
      </c>
      <c r="G115" s="65" t="s">
        <v>186</v>
      </c>
      <c r="H115" s="65"/>
      <c r="I115" s="27" t="s">
        <v>38</v>
      </c>
      <c r="J115" s="27" t="s">
        <v>35</v>
      </c>
      <c r="K115" s="27" t="s">
        <v>35</v>
      </c>
      <c r="L115" s="27" t="s">
        <v>82</v>
      </c>
      <c r="M115" s="28">
        <v>532</v>
      </c>
      <c r="N115" s="31">
        <v>3000</v>
      </c>
      <c r="O115" s="66">
        <v>1596000</v>
      </c>
      <c r="P115" s="66"/>
      <c r="Q115" s="65" t="s">
        <v>182</v>
      </c>
      <c r="R115" s="65"/>
      <c r="S115" s="67" t="s">
        <v>188</v>
      </c>
      <c r="T115" s="67"/>
      <c r="U115" s="32" t="s">
        <v>50</v>
      </c>
      <c r="V115" s="27" t="s">
        <v>38</v>
      </c>
      <c r="W115" s="27" t="s">
        <v>189</v>
      </c>
      <c r="X115" s="27" t="s">
        <v>44</v>
      </c>
      <c r="Y115" s="31">
        <v>5700</v>
      </c>
      <c r="Z115" s="31">
        <v>1995000</v>
      </c>
      <c r="AA115" s="27" t="s">
        <v>45</v>
      </c>
      <c r="AB115" s="68">
        <v>678300</v>
      </c>
      <c r="AC115" s="68"/>
      <c r="AD115" s="31">
        <v>1316700</v>
      </c>
      <c r="AE115" s="68">
        <v>2912700</v>
      </c>
      <c r="AF115" s="68"/>
      <c r="AG115" s="68" t="s">
        <v>46</v>
      </c>
      <c r="AH115" s="68"/>
      <c r="AI115" s="68" t="s">
        <v>46</v>
      </c>
      <c r="AJ115" s="68"/>
      <c r="AK115" s="31">
        <v>2912700</v>
      </c>
      <c r="AL115" s="28">
        <v>0.3</v>
      </c>
      <c r="AM115" s="24" t="s">
        <v>2602</v>
      </c>
      <c r="AN115" s="34">
        <f t="shared" si="1"/>
        <v>8738.1</v>
      </c>
    </row>
    <row r="116" spans="3:40" ht="36" customHeight="1" x14ac:dyDescent="0.45">
      <c r="C116" s="35"/>
      <c r="D116" s="28"/>
      <c r="E116" s="28"/>
      <c r="F116" s="29"/>
      <c r="G116" s="69"/>
      <c r="H116" s="69"/>
      <c r="I116" s="27"/>
      <c r="J116" s="28"/>
      <c r="K116" s="28"/>
      <c r="L116" s="28"/>
      <c r="M116" s="28"/>
      <c r="N116" s="31"/>
      <c r="O116" s="66">
        <v>0</v>
      </c>
      <c r="P116" s="66"/>
      <c r="Q116" s="65" t="s">
        <v>187</v>
      </c>
      <c r="R116" s="65"/>
      <c r="S116" s="67" t="s">
        <v>190</v>
      </c>
      <c r="T116" s="67"/>
      <c r="U116" s="32" t="s">
        <v>46</v>
      </c>
      <c r="V116" s="27" t="s">
        <v>38</v>
      </c>
      <c r="W116" s="27" t="s">
        <v>191</v>
      </c>
      <c r="X116" s="27" t="s">
        <v>44</v>
      </c>
      <c r="Y116" s="31">
        <v>550</v>
      </c>
      <c r="Z116" s="31">
        <v>281600</v>
      </c>
      <c r="AA116" s="27" t="s">
        <v>45</v>
      </c>
      <c r="AB116" s="68" t="s">
        <v>46</v>
      </c>
      <c r="AC116" s="68"/>
      <c r="AD116" s="31">
        <v>281600</v>
      </c>
      <c r="AE116" s="68">
        <v>281600</v>
      </c>
      <c r="AF116" s="68"/>
      <c r="AG116" s="68" t="s">
        <v>46</v>
      </c>
      <c r="AH116" s="68"/>
      <c r="AI116" s="68" t="s">
        <v>46</v>
      </c>
      <c r="AJ116" s="68"/>
      <c r="AK116" s="31">
        <v>281600</v>
      </c>
      <c r="AL116" s="28">
        <v>0.3</v>
      </c>
      <c r="AM116" s="24" t="s">
        <v>2602</v>
      </c>
      <c r="AN116" s="34">
        <f t="shared" si="1"/>
        <v>844.8</v>
      </c>
    </row>
    <row r="117" spans="3:40" ht="36.75" customHeight="1" x14ac:dyDescent="0.45">
      <c r="C117" s="35"/>
      <c r="D117" s="28"/>
      <c r="E117" s="28"/>
      <c r="F117" s="29"/>
      <c r="G117" s="69"/>
      <c r="H117" s="69"/>
      <c r="I117" s="27"/>
      <c r="J117" s="28"/>
      <c r="K117" s="28"/>
      <c r="L117" s="28"/>
      <c r="M117" s="28"/>
      <c r="N117" s="31"/>
      <c r="O117" s="66">
        <v>0</v>
      </c>
      <c r="P117" s="66"/>
      <c r="Q117" s="65" t="s">
        <v>127</v>
      </c>
      <c r="R117" s="65"/>
      <c r="S117" s="67" t="s">
        <v>76</v>
      </c>
      <c r="T117" s="67"/>
      <c r="U117" s="32" t="s">
        <v>50</v>
      </c>
      <c r="V117" s="27" t="s">
        <v>38</v>
      </c>
      <c r="W117" s="27" t="s">
        <v>82</v>
      </c>
      <c r="X117" s="27" t="s">
        <v>44</v>
      </c>
      <c r="Y117" s="31">
        <v>8800</v>
      </c>
      <c r="Z117" s="31">
        <v>281600</v>
      </c>
      <c r="AA117" s="27" t="s">
        <v>57</v>
      </c>
      <c r="AB117" s="68">
        <v>11264</v>
      </c>
      <c r="AC117" s="68"/>
      <c r="AD117" s="31">
        <v>270336</v>
      </c>
      <c r="AE117" s="68">
        <v>270336</v>
      </c>
      <c r="AF117" s="68"/>
      <c r="AG117" s="68" t="s">
        <v>46</v>
      </c>
      <c r="AH117" s="68"/>
      <c r="AI117" s="68" t="s">
        <v>46</v>
      </c>
      <c r="AJ117" s="68"/>
      <c r="AK117" s="31">
        <v>270336</v>
      </c>
      <c r="AL117" s="28">
        <v>0.3</v>
      </c>
      <c r="AM117" s="24" t="s">
        <v>2602</v>
      </c>
      <c r="AN117" s="34">
        <f t="shared" si="1"/>
        <v>811.00800000000004</v>
      </c>
    </row>
    <row r="118" spans="3:40" ht="36" customHeight="1" x14ac:dyDescent="0.45">
      <c r="C118" s="26" t="s">
        <v>164</v>
      </c>
      <c r="D118" s="27" t="s">
        <v>83</v>
      </c>
      <c r="E118" s="28"/>
      <c r="F118" s="38" t="s">
        <v>80</v>
      </c>
      <c r="G118" s="65" t="s">
        <v>37</v>
      </c>
      <c r="H118" s="65"/>
      <c r="I118" s="27" t="s">
        <v>57</v>
      </c>
      <c r="J118" s="27" t="s">
        <v>39</v>
      </c>
      <c r="K118" s="27" t="s">
        <v>39</v>
      </c>
      <c r="L118" s="27" t="s">
        <v>180</v>
      </c>
      <c r="M118" s="28">
        <v>85</v>
      </c>
      <c r="N118" s="31">
        <v>16500</v>
      </c>
      <c r="O118" s="66">
        <v>1402500</v>
      </c>
      <c r="P118" s="66"/>
      <c r="Q118" s="65" t="s">
        <v>121</v>
      </c>
      <c r="R118" s="65"/>
      <c r="S118" s="67" t="s">
        <v>192</v>
      </c>
      <c r="T118" s="67"/>
      <c r="U118" s="32" t="s">
        <v>50</v>
      </c>
      <c r="V118" s="27" t="s">
        <v>57</v>
      </c>
      <c r="W118" s="27" t="s">
        <v>193</v>
      </c>
      <c r="X118" s="27" t="s">
        <v>44</v>
      </c>
      <c r="Y118" s="31">
        <v>8000</v>
      </c>
      <c r="Z118" s="31">
        <v>3200000</v>
      </c>
      <c r="AA118" s="27" t="s">
        <v>103</v>
      </c>
      <c r="AB118" s="68">
        <v>960000</v>
      </c>
      <c r="AC118" s="68"/>
      <c r="AD118" s="31">
        <v>2240000</v>
      </c>
      <c r="AE118" s="68">
        <v>3642500</v>
      </c>
      <c r="AF118" s="68"/>
      <c r="AG118" s="68" t="s">
        <v>46</v>
      </c>
      <c r="AH118" s="68"/>
      <c r="AI118" s="68" t="s">
        <v>46</v>
      </c>
      <c r="AJ118" s="68"/>
      <c r="AK118" s="31">
        <v>3642500</v>
      </c>
      <c r="AL118" s="28">
        <v>0.3</v>
      </c>
      <c r="AM118" s="24" t="s">
        <v>2697</v>
      </c>
      <c r="AN118" s="34">
        <f t="shared" si="1"/>
        <v>10927.5</v>
      </c>
    </row>
    <row r="119" spans="3:40" ht="36.75" customHeight="1" x14ac:dyDescent="0.45">
      <c r="C119" s="26" t="s">
        <v>40</v>
      </c>
      <c r="D119" s="27" t="s">
        <v>83</v>
      </c>
      <c r="E119" s="28"/>
      <c r="F119" s="38" t="s">
        <v>194</v>
      </c>
      <c r="G119" s="65" t="s">
        <v>37</v>
      </c>
      <c r="H119" s="65"/>
      <c r="I119" s="27" t="s">
        <v>38</v>
      </c>
      <c r="J119" s="27" t="s">
        <v>39</v>
      </c>
      <c r="K119" s="27" t="s">
        <v>39</v>
      </c>
      <c r="L119" s="27" t="s">
        <v>195</v>
      </c>
      <c r="M119" s="28">
        <v>55.1</v>
      </c>
      <c r="N119" s="31">
        <v>16500</v>
      </c>
      <c r="O119" s="66">
        <v>909150</v>
      </c>
      <c r="P119" s="66"/>
      <c r="Q119" s="69"/>
      <c r="R119" s="69"/>
      <c r="S119" s="67" t="s">
        <v>46</v>
      </c>
      <c r="T119" s="67"/>
      <c r="U119" s="32" t="s">
        <v>46</v>
      </c>
      <c r="V119" s="27" t="s">
        <v>46</v>
      </c>
      <c r="W119" s="27" t="s">
        <v>46</v>
      </c>
      <c r="X119" s="27" t="s">
        <v>46</v>
      </c>
      <c r="Y119" s="31" t="s">
        <v>46</v>
      </c>
      <c r="Z119" s="31" t="s">
        <v>46</v>
      </c>
      <c r="AA119" s="27" t="s">
        <v>46</v>
      </c>
      <c r="AB119" s="68" t="s">
        <v>46</v>
      </c>
      <c r="AC119" s="68"/>
      <c r="AD119" s="31" t="s">
        <v>46</v>
      </c>
      <c r="AE119" s="68">
        <v>909150</v>
      </c>
      <c r="AF119" s="68"/>
      <c r="AG119" s="68" t="s">
        <v>46</v>
      </c>
      <c r="AH119" s="68"/>
      <c r="AI119" s="68" t="s">
        <v>46</v>
      </c>
      <c r="AJ119" s="68"/>
      <c r="AK119" s="31">
        <v>909150</v>
      </c>
      <c r="AL119" s="28">
        <v>0.3</v>
      </c>
      <c r="AM119" s="24" t="s">
        <v>2879</v>
      </c>
      <c r="AN119" s="34">
        <f t="shared" si="1"/>
        <v>2727.45</v>
      </c>
    </row>
    <row r="120" spans="3:40" ht="36" customHeight="1" x14ac:dyDescent="0.45">
      <c r="C120" s="26" t="s">
        <v>132</v>
      </c>
      <c r="D120" s="27" t="s">
        <v>196</v>
      </c>
      <c r="E120" s="27" t="s">
        <v>197</v>
      </c>
      <c r="F120" s="38" t="s">
        <v>198</v>
      </c>
      <c r="G120" s="65" t="s">
        <v>37</v>
      </c>
      <c r="H120" s="65"/>
      <c r="I120" s="27" t="s">
        <v>47</v>
      </c>
      <c r="J120" s="27" t="s">
        <v>39</v>
      </c>
      <c r="K120" s="27" t="s">
        <v>39</v>
      </c>
      <c r="L120" s="27" t="s">
        <v>104</v>
      </c>
      <c r="M120" s="28">
        <v>23</v>
      </c>
      <c r="N120" s="31">
        <v>7500</v>
      </c>
      <c r="O120" s="66">
        <v>172500</v>
      </c>
      <c r="P120" s="66"/>
      <c r="Q120" s="65" t="s">
        <v>160</v>
      </c>
      <c r="R120" s="65"/>
      <c r="S120" s="67" t="s">
        <v>76</v>
      </c>
      <c r="T120" s="67"/>
      <c r="U120" s="32" t="s">
        <v>50</v>
      </c>
      <c r="V120" s="27" t="s">
        <v>47</v>
      </c>
      <c r="W120" s="27" t="s">
        <v>160</v>
      </c>
      <c r="X120" s="27" t="s">
        <v>44</v>
      </c>
      <c r="Y120" s="31">
        <v>8800</v>
      </c>
      <c r="Z120" s="31">
        <v>792000</v>
      </c>
      <c r="AA120" s="27" t="s">
        <v>60</v>
      </c>
      <c r="AB120" s="68">
        <v>39600</v>
      </c>
      <c r="AC120" s="68"/>
      <c r="AD120" s="31">
        <v>752400</v>
      </c>
      <c r="AE120" s="68">
        <v>924900</v>
      </c>
      <c r="AF120" s="68"/>
      <c r="AG120" s="68" t="s">
        <v>46</v>
      </c>
      <c r="AH120" s="68"/>
      <c r="AI120" s="68">
        <v>924900</v>
      </c>
      <c r="AJ120" s="68"/>
      <c r="AK120" s="31">
        <v>0</v>
      </c>
      <c r="AL120" s="37">
        <v>0</v>
      </c>
      <c r="AM120" s="24" t="s">
        <v>2556</v>
      </c>
      <c r="AN120" s="34">
        <f t="shared" si="1"/>
        <v>0</v>
      </c>
    </row>
    <row r="121" spans="3:40" ht="36.75" customHeight="1" x14ac:dyDescent="0.45">
      <c r="C121" s="35"/>
      <c r="D121" s="28"/>
      <c r="E121" s="28"/>
      <c r="F121" s="29"/>
      <c r="G121" s="69"/>
      <c r="H121" s="69"/>
      <c r="I121" s="27" t="s">
        <v>57</v>
      </c>
      <c r="J121" s="27" t="s">
        <v>39</v>
      </c>
      <c r="K121" s="27" t="s">
        <v>35</v>
      </c>
      <c r="L121" s="27" t="s">
        <v>48</v>
      </c>
      <c r="M121" s="28">
        <v>146</v>
      </c>
      <c r="N121" s="31">
        <v>7500</v>
      </c>
      <c r="O121" s="66">
        <v>1095000</v>
      </c>
      <c r="P121" s="66"/>
      <c r="Q121" s="69"/>
      <c r="R121" s="69"/>
      <c r="S121" s="67" t="s">
        <v>46</v>
      </c>
      <c r="T121" s="67"/>
      <c r="U121" s="32" t="s">
        <v>46</v>
      </c>
      <c r="V121" s="27" t="s">
        <v>46</v>
      </c>
      <c r="W121" s="27" t="s">
        <v>46</v>
      </c>
      <c r="X121" s="27" t="s">
        <v>46</v>
      </c>
      <c r="Y121" s="31" t="s">
        <v>46</v>
      </c>
      <c r="Z121" s="31" t="s">
        <v>46</v>
      </c>
      <c r="AA121" s="27" t="s">
        <v>46</v>
      </c>
      <c r="AB121" s="68" t="s">
        <v>46</v>
      </c>
      <c r="AC121" s="68"/>
      <c r="AD121" s="31" t="s">
        <v>46</v>
      </c>
      <c r="AE121" s="68">
        <v>1095000</v>
      </c>
      <c r="AF121" s="68"/>
      <c r="AG121" s="68" t="s">
        <v>46</v>
      </c>
      <c r="AH121" s="68"/>
      <c r="AI121" s="68" t="s">
        <v>46</v>
      </c>
      <c r="AJ121" s="68"/>
      <c r="AK121" s="31">
        <v>1095000</v>
      </c>
      <c r="AL121" s="28">
        <v>0.3</v>
      </c>
      <c r="AM121" s="24" t="s">
        <v>2556</v>
      </c>
      <c r="AN121" s="34">
        <f t="shared" si="1"/>
        <v>3285</v>
      </c>
    </row>
    <row r="122" spans="3:40" ht="36.75" customHeight="1" x14ac:dyDescent="0.45">
      <c r="C122" s="26" t="s">
        <v>167</v>
      </c>
      <c r="D122" s="27" t="s">
        <v>83</v>
      </c>
      <c r="E122" s="28"/>
      <c r="F122" s="38" t="s">
        <v>199</v>
      </c>
      <c r="G122" s="65" t="s">
        <v>37</v>
      </c>
      <c r="H122" s="65"/>
      <c r="I122" s="27" t="s">
        <v>60</v>
      </c>
      <c r="J122" s="27" t="s">
        <v>39</v>
      </c>
      <c r="K122" s="27" t="s">
        <v>35</v>
      </c>
      <c r="L122" s="27" t="s">
        <v>72</v>
      </c>
      <c r="M122" s="28">
        <v>178</v>
      </c>
      <c r="N122" s="31">
        <v>16500</v>
      </c>
      <c r="O122" s="66">
        <v>2937000</v>
      </c>
      <c r="P122" s="66"/>
      <c r="Q122" s="65" t="s">
        <v>168</v>
      </c>
      <c r="R122" s="65"/>
      <c r="S122" s="67" t="s">
        <v>65</v>
      </c>
      <c r="T122" s="67"/>
      <c r="U122" s="32" t="s">
        <v>50</v>
      </c>
      <c r="V122" s="27" t="s">
        <v>46</v>
      </c>
      <c r="W122" s="27" t="s">
        <v>193</v>
      </c>
      <c r="X122" s="27" t="s">
        <v>44</v>
      </c>
      <c r="Y122" s="31">
        <v>8650</v>
      </c>
      <c r="Z122" s="31">
        <v>3460000</v>
      </c>
      <c r="AA122" s="27" t="s">
        <v>45</v>
      </c>
      <c r="AB122" s="68">
        <v>1176400</v>
      </c>
      <c r="AC122" s="68"/>
      <c r="AD122" s="31">
        <v>2283600</v>
      </c>
      <c r="AE122" s="68">
        <v>5220600</v>
      </c>
      <c r="AF122" s="68"/>
      <c r="AG122" s="68" t="s">
        <v>46</v>
      </c>
      <c r="AH122" s="68"/>
      <c r="AI122" s="68" t="s">
        <v>46</v>
      </c>
      <c r="AJ122" s="68"/>
      <c r="AK122" s="31">
        <v>0</v>
      </c>
      <c r="AL122" s="37">
        <v>0</v>
      </c>
      <c r="AM122" s="24" t="s">
        <v>2879</v>
      </c>
      <c r="AN122" s="34">
        <f t="shared" si="1"/>
        <v>0</v>
      </c>
    </row>
    <row r="123" spans="3:40" ht="36" customHeight="1" x14ac:dyDescent="0.45">
      <c r="C123" s="35"/>
      <c r="D123" s="28"/>
      <c r="E123" s="28"/>
      <c r="F123" s="29"/>
      <c r="G123" s="69"/>
      <c r="H123" s="69"/>
      <c r="I123" s="27"/>
      <c r="J123" s="28"/>
      <c r="K123" s="28"/>
      <c r="L123" s="28"/>
      <c r="M123" s="28"/>
      <c r="N123" s="31"/>
      <c r="O123" s="66"/>
      <c r="P123" s="66"/>
      <c r="Q123" s="69"/>
      <c r="R123" s="69"/>
      <c r="S123" s="67" t="s">
        <v>91</v>
      </c>
      <c r="T123" s="67"/>
      <c r="U123" s="32" t="s">
        <v>46</v>
      </c>
      <c r="V123" s="27" t="s">
        <v>38</v>
      </c>
      <c r="W123" s="27" t="s">
        <v>46</v>
      </c>
      <c r="X123" s="27" t="s">
        <v>201</v>
      </c>
      <c r="Y123" s="31" t="s">
        <v>46</v>
      </c>
      <c r="Z123" s="31" t="s">
        <v>46</v>
      </c>
      <c r="AA123" s="27" t="s">
        <v>46</v>
      </c>
      <c r="AB123" s="68" t="s">
        <v>46</v>
      </c>
      <c r="AC123" s="68"/>
      <c r="AD123" s="31" t="s">
        <v>46</v>
      </c>
      <c r="AE123" s="68" t="s">
        <v>46</v>
      </c>
      <c r="AF123" s="68"/>
      <c r="AG123" s="68">
        <v>1740025.98</v>
      </c>
      <c r="AH123" s="68"/>
      <c r="AI123" s="68" t="s">
        <v>46</v>
      </c>
      <c r="AJ123" s="68"/>
      <c r="AK123" s="31">
        <v>1740025.98</v>
      </c>
      <c r="AL123" s="28">
        <v>0.3</v>
      </c>
      <c r="AM123" s="24" t="s">
        <v>2879</v>
      </c>
      <c r="AN123" s="34">
        <f t="shared" si="1"/>
        <v>5220.0779400000001</v>
      </c>
    </row>
    <row r="124" spans="3:40" ht="36.75" customHeight="1" x14ac:dyDescent="0.45">
      <c r="C124" s="35"/>
      <c r="D124" s="28"/>
      <c r="E124" s="28"/>
      <c r="F124" s="29"/>
      <c r="G124" s="69"/>
      <c r="H124" s="69"/>
      <c r="I124" s="27"/>
      <c r="J124" s="28"/>
      <c r="K124" s="28"/>
      <c r="L124" s="28"/>
      <c r="M124" s="28"/>
      <c r="N124" s="31"/>
      <c r="O124" s="66"/>
      <c r="P124" s="66"/>
      <c r="Q124" s="69"/>
      <c r="R124" s="69"/>
      <c r="S124" s="67" t="s">
        <v>92</v>
      </c>
      <c r="T124" s="67"/>
      <c r="U124" s="32" t="s">
        <v>46</v>
      </c>
      <c r="V124" s="27" t="s">
        <v>47</v>
      </c>
      <c r="W124" s="27" t="s">
        <v>46</v>
      </c>
      <c r="X124" s="27" t="s">
        <v>202</v>
      </c>
      <c r="Y124" s="31" t="s">
        <v>46</v>
      </c>
      <c r="Z124" s="31" t="s">
        <v>46</v>
      </c>
      <c r="AA124" s="27" t="s">
        <v>46</v>
      </c>
      <c r="AB124" s="68" t="s">
        <v>46</v>
      </c>
      <c r="AC124" s="68"/>
      <c r="AD124" s="31" t="s">
        <v>46</v>
      </c>
      <c r="AE124" s="68" t="s">
        <v>46</v>
      </c>
      <c r="AF124" s="68"/>
      <c r="AG124" s="68">
        <v>1740548.04</v>
      </c>
      <c r="AH124" s="68"/>
      <c r="AI124" s="68">
        <v>1740548.04</v>
      </c>
      <c r="AJ124" s="68"/>
      <c r="AK124" s="31">
        <v>0</v>
      </c>
      <c r="AL124" s="37">
        <v>0</v>
      </c>
      <c r="AM124" s="24" t="s">
        <v>2879</v>
      </c>
      <c r="AN124" s="34">
        <f t="shared" si="1"/>
        <v>0</v>
      </c>
    </row>
    <row r="125" spans="3:40" ht="36" customHeight="1" x14ac:dyDescent="0.45">
      <c r="C125" s="35"/>
      <c r="D125" s="28"/>
      <c r="E125" s="28"/>
      <c r="F125" s="29"/>
      <c r="G125" s="69"/>
      <c r="H125" s="69"/>
      <c r="I125" s="27"/>
      <c r="J125" s="28"/>
      <c r="K125" s="28"/>
      <c r="L125" s="28"/>
      <c r="M125" s="28"/>
      <c r="N125" s="31"/>
      <c r="O125" s="66"/>
      <c r="P125" s="66"/>
      <c r="Q125" s="69"/>
      <c r="R125" s="69"/>
      <c r="S125" s="67" t="s">
        <v>203</v>
      </c>
      <c r="T125" s="67"/>
      <c r="U125" s="32" t="s">
        <v>46</v>
      </c>
      <c r="V125" s="27" t="s">
        <v>47</v>
      </c>
      <c r="W125" s="27" t="s">
        <v>46</v>
      </c>
      <c r="X125" s="27" t="s">
        <v>201</v>
      </c>
      <c r="Y125" s="31" t="s">
        <v>46</v>
      </c>
      <c r="Z125" s="31" t="s">
        <v>46</v>
      </c>
      <c r="AA125" s="27" t="s">
        <v>46</v>
      </c>
      <c r="AB125" s="68" t="s">
        <v>46</v>
      </c>
      <c r="AC125" s="68"/>
      <c r="AD125" s="31" t="s">
        <v>46</v>
      </c>
      <c r="AE125" s="68" t="s">
        <v>46</v>
      </c>
      <c r="AF125" s="68"/>
      <c r="AG125" s="68">
        <v>1740025.98</v>
      </c>
      <c r="AH125" s="68"/>
      <c r="AI125" s="68">
        <v>1740025.98</v>
      </c>
      <c r="AJ125" s="68"/>
      <c r="AK125" s="31">
        <v>0</v>
      </c>
      <c r="AL125" s="37">
        <v>0</v>
      </c>
      <c r="AM125" s="24" t="s">
        <v>2879</v>
      </c>
      <c r="AN125" s="34">
        <f t="shared" si="1"/>
        <v>0</v>
      </c>
    </row>
    <row r="126" spans="3:40" ht="36.75" customHeight="1" x14ac:dyDescent="0.45">
      <c r="C126" s="26" t="s">
        <v>169</v>
      </c>
      <c r="D126" s="27" t="s">
        <v>83</v>
      </c>
      <c r="E126" s="27" t="s">
        <v>204</v>
      </c>
      <c r="F126" s="38" t="s">
        <v>205</v>
      </c>
      <c r="G126" s="65" t="s">
        <v>37</v>
      </c>
      <c r="H126" s="65"/>
      <c r="I126" s="27" t="s">
        <v>60</v>
      </c>
      <c r="J126" s="27" t="s">
        <v>39</v>
      </c>
      <c r="K126" s="27" t="s">
        <v>47</v>
      </c>
      <c r="L126" s="27" t="s">
        <v>107</v>
      </c>
      <c r="M126" s="28">
        <v>225</v>
      </c>
      <c r="N126" s="31">
        <v>3000</v>
      </c>
      <c r="O126" s="66">
        <v>675000</v>
      </c>
      <c r="P126" s="66"/>
      <c r="Q126" s="65" t="s">
        <v>200</v>
      </c>
      <c r="R126" s="65"/>
      <c r="S126" s="67" t="s">
        <v>207</v>
      </c>
      <c r="T126" s="67"/>
      <c r="U126" s="32" t="s">
        <v>50</v>
      </c>
      <c r="V126" s="27" t="s">
        <v>46</v>
      </c>
      <c r="W126" s="27" t="s">
        <v>208</v>
      </c>
      <c r="X126" s="27" t="s">
        <v>44</v>
      </c>
      <c r="Y126" s="31">
        <v>8000</v>
      </c>
      <c r="Z126" s="31">
        <v>7200000</v>
      </c>
      <c r="AA126" s="27" t="s">
        <v>45</v>
      </c>
      <c r="AB126" s="68">
        <v>2448000</v>
      </c>
      <c r="AC126" s="68"/>
      <c r="AD126" s="31">
        <v>4752000</v>
      </c>
      <c r="AE126" s="68">
        <v>5427000</v>
      </c>
      <c r="AF126" s="68"/>
      <c r="AG126" s="68" t="s">
        <v>46</v>
      </c>
      <c r="AH126" s="68"/>
      <c r="AI126" s="68" t="s">
        <v>46</v>
      </c>
      <c r="AJ126" s="68"/>
      <c r="AK126" s="31">
        <v>0</v>
      </c>
      <c r="AL126" s="37">
        <v>0</v>
      </c>
      <c r="AM126" s="24" t="s">
        <v>2898</v>
      </c>
      <c r="AN126" s="34">
        <f t="shared" si="1"/>
        <v>0</v>
      </c>
    </row>
    <row r="127" spans="3:40" ht="36.75" customHeight="1" x14ac:dyDescent="0.45">
      <c r="C127" s="35"/>
      <c r="D127" s="28"/>
      <c r="E127" s="28"/>
      <c r="F127" s="29"/>
      <c r="G127" s="69"/>
      <c r="H127" s="69"/>
      <c r="I127" s="27"/>
      <c r="J127" s="28"/>
      <c r="K127" s="28"/>
      <c r="L127" s="28"/>
      <c r="M127" s="28"/>
      <c r="N127" s="31"/>
      <c r="O127" s="66"/>
      <c r="P127" s="66"/>
      <c r="Q127" s="69"/>
      <c r="R127" s="69"/>
      <c r="S127" s="67" t="s">
        <v>91</v>
      </c>
      <c r="T127" s="67"/>
      <c r="U127" s="32" t="s">
        <v>46</v>
      </c>
      <c r="V127" s="27" t="s">
        <v>38</v>
      </c>
      <c r="W127" s="27" t="s">
        <v>46</v>
      </c>
      <c r="X127" s="27" t="s">
        <v>201</v>
      </c>
      <c r="Y127" s="31" t="s">
        <v>46</v>
      </c>
      <c r="Z127" s="31" t="s">
        <v>46</v>
      </c>
      <c r="AA127" s="27" t="s">
        <v>46</v>
      </c>
      <c r="AB127" s="68" t="s">
        <v>46</v>
      </c>
      <c r="AC127" s="68"/>
      <c r="AD127" s="31" t="s">
        <v>46</v>
      </c>
      <c r="AE127" s="68" t="s">
        <v>46</v>
      </c>
      <c r="AF127" s="68"/>
      <c r="AG127" s="68">
        <v>1808819.1</v>
      </c>
      <c r="AH127" s="68"/>
      <c r="AI127" s="68" t="s">
        <v>46</v>
      </c>
      <c r="AJ127" s="68"/>
      <c r="AK127" s="31">
        <v>1808819.1</v>
      </c>
      <c r="AL127" s="28">
        <v>0.3</v>
      </c>
      <c r="AM127" s="24" t="s">
        <v>2898</v>
      </c>
      <c r="AN127" s="34">
        <f t="shared" si="1"/>
        <v>5426.4573</v>
      </c>
    </row>
    <row r="128" spans="3:40" ht="36" customHeight="1" x14ac:dyDescent="0.45">
      <c r="C128" s="35"/>
      <c r="D128" s="28"/>
      <c r="E128" s="28"/>
      <c r="F128" s="29"/>
      <c r="G128" s="69"/>
      <c r="H128" s="69"/>
      <c r="I128" s="27"/>
      <c r="J128" s="28"/>
      <c r="K128" s="28"/>
      <c r="L128" s="28"/>
      <c r="M128" s="28"/>
      <c r="N128" s="31"/>
      <c r="O128" s="66"/>
      <c r="P128" s="66"/>
      <c r="Q128" s="69"/>
      <c r="R128" s="69"/>
      <c r="S128" s="67" t="s">
        <v>92</v>
      </c>
      <c r="T128" s="67"/>
      <c r="U128" s="32" t="s">
        <v>46</v>
      </c>
      <c r="V128" s="27" t="s">
        <v>47</v>
      </c>
      <c r="W128" s="27" t="s">
        <v>46</v>
      </c>
      <c r="X128" s="27" t="s">
        <v>202</v>
      </c>
      <c r="Y128" s="31" t="s">
        <v>46</v>
      </c>
      <c r="Z128" s="31" t="s">
        <v>46</v>
      </c>
      <c r="AA128" s="27" t="s">
        <v>46</v>
      </c>
      <c r="AB128" s="68" t="s">
        <v>46</v>
      </c>
      <c r="AC128" s="68"/>
      <c r="AD128" s="31" t="s">
        <v>46</v>
      </c>
      <c r="AE128" s="68" t="s">
        <v>46</v>
      </c>
      <c r="AF128" s="68"/>
      <c r="AG128" s="68">
        <v>1809361.8</v>
      </c>
      <c r="AH128" s="68"/>
      <c r="AI128" s="68">
        <v>1809361.8</v>
      </c>
      <c r="AJ128" s="68"/>
      <c r="AK128" s="31">
        <v>0</v>
      </c>
      <c r="AL128" s="37">
        <v>0</v>
      </c>
      <c r="AM128" s="24" t="s">
        <v>2898</v>
      </c>
      <c r="AN128" s="34">
        <f t="shared" si="1"/>
        <v>0</v>
      </c>
    </row>
    <row r="129" spans="3:40" ht="36.75" customHeight="1" x14ac:dyDescent="0.45">
      <c r="C129" s="35"/>
      <c r="D129" s="28"/>
      <c r="E129" s="28"/>
      <c r="F129" s="29"/>
      <c r="G129" s="69"/>
      <c r="H129" s="69"/>
      <c r="I129" s="27"/>
      <c r="J129" s="28"/>
      <c r="K129" s="28"/>
      <c r="L129" s="28"/>
      <c r="M129" s="28"/>
      <c r="N129" s="31"/>
      <c r="O129" s="66"/>
      <c r="P129" s="66"/>
      <c r="Q129" s="69"/>
      <c r="R129" s="69"/>
      <c r="S129" s="67" t="s">
        <v>203</v>
      </c>
      <c r="T129" s="67"/>
      <c r="U129" s="32" t="s">
        <v>46</v>
      </c>
      <c r="V129" s="27" t="s">
        <v>47</v>
      </c>
      <c r="W129" s="27" t="s">
        <v>46</v>
      </c>
      <c r="X129" s="27" t="s">
        <v>201</v>
      </c>
      <c r="Y129" s="31" t="s">
        <v>46</v>
      </c>
      <c r="Z129" s="31" t="s">
        <v>46</v>
      </c>
      <c r="AA129" s="27" t="s">
        <v>46</v>
      </c>
      <c r="AB129" s="68" t="s">
        <v>46</v>
      </c>
      <c r="AC129" s="68"/>
      <c r="AD129" s="31" t="s">
        <v>46</v>
      </c>
      <c r="AE129" s="68" t="s">
        <v>46</v>
      </c>
      <c r="AF129" s="68"/>
      <c r="AG129" s="68">
        <v>1808819.1</v>
      </c>
      <c r="AH129" s="68"/>
      <c r="AI129" s="68">
        <v>1808819.1</v>
      </c>
      <c r="AJ129" s="68"/>
      <c r="AK129" s="31">
        <v>0</v>
      </c>
      <c r="AL129" s="37">
        <v>0</v>
      </c>
      <c r="AM129" s="24" t="s">
        <v>2898</v>
      </c>
      <c r="AN129" s="34">
        <f t="shared" si="1"/>
        <v>0</v>
      </c>
    </row>
    <row r="130" spans="3:40" ht="36" customHeight="1" x14ac:dyDescent="0.45">
      <c r="C130" s="35"/>
      <c r="D130" s="28"/>
      <c r="E130" s="28"/>
      <c r="F130" s="29"/>
      <c r="G130" s="69"/>
      <c r="H130" s="69"/>
      <c r="I130" s="27" t="s">
        <v>47</v>
      </c>
      <c r="J130" s="27" t="s">
        <v>35</v>
      </c>
      <c r="K130" s="27" t="s">
        <v>38</v>
      </c>
      <c r="L130" s="27" t="s">
        <v>126</v>
      </c>
      <c r="M130" s="28">
        <v>735</v>
      </c>
      <c r="N130" s="31">
        <v>3000</v>
      </c>
      <c r="O130" s="66">
        <v>2205000</v>
      </c>
      <c r="P130" s="66"/>
      <c r="Q130" s="65" t="s">
        <v>206</v>
      </c>
      <c r="R130" s="65"/>
      <c r="S130" s="67" t="s">
        <v>76</v>
      </c>
      <c r="T130" s="67"/>
      <c r="U130" s="32" t="s">
        <v>50</v>
      </c>
      <c r="V130" s="27" t="s">
        <v>47</v>
      </c>
      <c r="W130" s="27" t="s">
        <v>210</v>
      </c>
      <c r="X130" s="27" t="s">
        <v>44</v>
      </c>
      <c r="Y130" s="31">
        <v>8800</v>
      </c>
      <c r="Z130" s="31">
        <v>2534400</v>
      </c>
      <c r="AA130" s="27" t="s">
        <v>38</v>
      </c>
      <c r="AB130" s="68">
        <v>76032</v>
      </c>
      <c r="AC130" s="68"/>
      <c r="AD130" s="31">
        <v>2458368</v>
      </c>
      <c r="AE130" s="68">
        <v>4663368</v>
      </c>
      <c r="AF130" s="68"/>
      <c r="AG130" s="68" t="s">
        <v>46</v>
      </c>
      <c r="AH130" s="68"/>
      <c r="AI130" s="68">
        <v>4663368</v>
      </c>
      <c r="AJ130" s="68"/>
      <c r="AK130" s="31">
        <v>0</v>
      </c>
      <c r="AL130" s="37">
        <v>0</v>
      </c>
      <c r="AM130" s="24" t="s">
        <v>2898</v>
      </c>
      <c r="AN130" s="34">
        <f t="shared" si="1"/>
        <v>0</v>
      </c>
    </row>
    <row r="131" spans="3:40" ht="36.75" customHeight="1" x14ac:dyDescent="0.45">
      <c r="C131" s="35"/>
      <c r="D131" s="28"/>
      <c r="E131" s="28"/>
      <c r="F131" s="29"/>
      <c r="G131" s="69"/>
      <c r="H131" s="69"/>
      <c r="I131" s="27"/>
      <c r="J131" s="28"/>
      <c r="K131" s="28"/>
      <c r="L131" s="28"/>
      <c r="M131" s="28"/>
      <c r="N131" s="31"/>
      <c r="O131" s="66">
        <v>0</v>
      </c>
      <c r="P131" s="66"/>
      <c r="Q131" s="65" t="s">
        <v>209</v>
      </c>
      <c r="R131" s="65"/>
      <c r="S131" s="67" t="s">
        <v>54</v>
      </c>
      <c r="T131" s="67"/>
      <c r="U131" s="32" t="s">
        <v>55</v>
      </c>
      <c r="V131" s="27" t="s">
        <v>47</v>
      </c>
      <c r="W131" s="27" t="s">
        <v>161</v>
      </c>
      <c r="X131" s="27" t="s">
        <v>44</v>
      </c>
      <c r="Y131" s="31">
        <v>8750</v>
      </c>
      <c r="Z131" s="31">
        <v>1750000</v>
      </c>
      <c r="AA131" s="27" t="s">
        <v>52</v>
      </c>
      <c r="AB131" s="68">
        <v>665000</v>
      </c>
      <c r="AC131" s="68"/>
      <c r="AD131" s="31">
        <v>1085000</v>
      </c>
      <c r="AE131" s="68">
        <v>1085000</v>
      </c>
      <c r="AF131" s="68"/>
      <c r="AG131" s="68" t="s">
        <v>46</v>
      </c>
      <c r="AH131" s="68"/>
      <c r="AI131" s="68">
        <v>1085000</v>
      </c>
      <c r="AJ131" s="68"/>
      <c r="AK131" s="31">
        <v>0</v>
      </c>
      <c r="AL131" s="37">
        <v>0</v>
      </c>
      <c r="AM131" s="24" t="s">
        <v>2898</v>
      </c>
      <c r="AN131" s="34">
        <f t="shared" si="1"/>
        <v>0</v>
      </c>
    </row>
    <row r="132" spans="3:40" ht="36.75" customHeight="1" x14ac:dyDescent="0.45">
      <c r="C132" s="35"/>
      <c r="D132" s="28"/>
      <c r="E132" s="28"/>
      <c r="F132" s="29"/>
      <c r="G132" s="69"/>
      <c r="H132" s="69"/>
      <c r="I132" s="27"/>
      <c r="J132" s="28"/>
      <c r="K132" s="28"/>
      <c r="L132" s="28"/>
      <c r="M132" s="28"/>
      <c r="N132" s="31"/>
      <c r="O132" s="66">
        <v>0</v>
      </c>
      <c r="P132" s="66"/>
      <c r="Q132" s="65" t="s">
        <v>211</v>
      </c>
      <c r="R132" s="65"/>
      <c r="S132" s="67" t="s">
        <v>76</v>
      </c>
      <c r="T132" s="67"/>
      <c r="U132" s="32" t="s">
        <v>50</v>
      </c>
      <c r="V132" s="27" t="s">
        <v>47</v>
      </c>
      <c r="W132" s="27" t="s">
        <v>84</v>
      </c>
      <c r="X132" s="27" t="s">
        <v>44</v>
      </c>
      <c r="Y132" s="31">
        <v>8800</v>
      </c>
      <c r="Z132" s="31">
        <v>440000</v>
      </c>
      <c r="AA132" s="27" t="s">
        <v>38</v>
      </c>
      <c r="AB132" s="68">
        <v>13200</v>
      </c>
      <c r="AC132" s="68"/>
      <c r="AD132" s="31">
        <v>426800</v>
      </c>
      <c r="AE132" s="68">
        <v>426800</v>
      </c>
      <c r="AF132" s="68"/>
      <c r="AG132" s="68" t="s">
        <v>46</v>
      </c>
      <c r="AH132" s="68"/>
      <c r="AI132" s="68">
        <v>426800</v>
      </c>
      <c r="AJ132" s="68"/>
      <c r="AK132" s="31">
        <v>0</v>
      </c>
      <c r="AL132" s="37">
        <v>0</v>
      </c>
      <c r="AM132" s="24" t="s">
        <v>2898</v>
      </c>
      <c r="AN132" s="34">
        <f t="shared" si="1"/>
        <v>0</v>
      </c>
    </row>
    <row r="133" spans="3:40" ht="36" customHeight="1" x14ac:dyDescent="0.45">
      <c r="C133" s="35"/>
      <c r="D133" s="28"/>
      <c r="E133" s="28"/>
      <c r="F133" s="29"/>
      <c r="G133" s="69"/>
      <c r="H133" s="69"/>
      <c r="I133" s="27"/>
      <c r="J133" s="28"/>
      <c r="K133" s="28"/>
      <c r="L133" s="28"/>
      <c r="M133" s="28"/>
      <c r="N133" s="31"/>
      <c r="O133" s="66">
        <v>0</v>
      </c>
      <c r="P133" s="66"/>
      <c r="Q133" s="65" t="s">
        <v>61</v>
      </c>
      <c r="R133" s="65"/>
      <c r="S133" s="67" t="s">
        <v>119</v>
      </c>
      <c r="T133" s="67"/>
      <c r="U133" s="32" t="s">
        <v>50</v>
      </c>
      <c r="V133" s="27" t="s">
        <v>47</v>
      </c>
      <c r="W133" s="27" t="s">
        <v>213</v>
      </c>
      <c r="X133" s="27" t="s">
        <v>44</v>
      </c>
      <c r="Y133" s="31">
        <v>2650</v>
      </c>
      <c r="Z133" s="31">
        <v>424000</v>
      </c>
      <c r="AA133" s="27" t="s">
        <v>82</v>
      </c>
      <c r="AB133" s="68">
        <v>228960</v>
      </c>
      <c r="AC133" s="68"/>
      <c r="AD133" s="31">
        <v>195040</v>
      </c>
      <c r="AE133" s="68">
        <v>195040</v>
      </c>
      <c r="AF133" s="68"/>
      <c r="AG133" s="68" t="s">
        <v>46</v>
      </c>
      <c r="AH133" s="68"/>
      <c r="AI133" s="68">
        <v>195040</v>
      </c>
      <c r="AJ133" s="68"/>
      <c r="AK133" s="31">
        <v>0</v>
      </c>
      <c r="AL133" s="37">
        <v>0</v>
      </c>
      <c r="AM133" s="24" t="s">
        <v>2898</v>
      </c>
      <c r="AN133" s="34">
        <f t="shared" si="1"/>
        <v>0</v>
      </c>
    </row>
    <row r="134" spans="3:40" ht="36.75" customHeight="1" x14ac:dyDescent="0.45">
      <c r="C134" s="35"/>
      <c r="D134" s="28"/>
      <c r="E134" s="28"/>
      <c r="F134" s="29"/>
      <c r="G134" s="69"/>
      <c r="H134" s="69"/>
      <c r="I134" s="27"/>
      <c r="J134" s="28"/>
      <c r="K134" s="28"/>
      <c r="L134" s="28"/>
      <c r="M134" s="28"/>
      <c r="N134" s="31"/>
      <c r="O134" s="66">
        <v>0</v>
      </c>
      <c r="P134" s="66"/>
      <c r="Q134" s="65" t="s">
        <v>212</v>
      </c>
      <c r="R134" s="65"/>
      <c r="S134" s="67" t="s">
        <v>119</v>
      </c>
      <c r="T134" s="67"/>
      <c r="U134" s="32" t="s">
        <v>50</v>
      </c>
      <c r="V134" s="27" t="s">
        <v>47</v>
      </c>
      <c r="W134" s="27" t="s">
        <v>214</v>
      </c>
      <c r="X134" s="27" t="s">
        <v>44</v>
      </c>
      <c r="Y134" s="31">
        <v>2650</v>
      </c>
      <c r="Z134" s="31">
        <v>795000</v>
      </c>
      <c r="AA134" s="27" t="s">
        <v>82</v>
      </c>
      <c r="AB134" s="68">
        <v>429300</v>
      </c>
      <c r="AC134" s="68"/>
      <c r="AD134" s="31">
        <v>365700</v>
      </c>
      <c r="AE134" s="68">
        <v>365700</v>
      </c>
      <c r="AF134" s="68"/>
      <c r="AG134" s="68" t="s">
        <v>46</v>
      </c>
      <c r="AH134" s="68"/>
      <c r="AI134" s="68">
        <v>365700</v>
      </c>
      <c r="AJ134" s="68"/>
      <c r="AK134" s="31">
        <v>0</v>
      </c>
      <c r="AL134" s="37">
        <v>0</v>
      </c>
      <c r="AM134" s="24" t="s">
        <v>2898</v>
      </c>
      <c r="AN134" s="34">
        <f t="shared" si="1"/>
        <v>0</v>
      </c>
    </row>
    <row r="135" spans="3:40" ht="36" customHeight="1" x14ac:dyDescent="0.45">
      <c r="C135" s="26" t="s">
        <v>171</v>
      </c>
      <c r="D135" s="27" t="s">
        <v>63</v>
      </c>
      <c r="E135" s="28"/>
      <c r="F135" s="38" t="s">
        <v>215</v>
      </c>
      <c r="G135" s="65" t="s">
        <v>37</v>
      </c>
      <c r="H135" s="65"/>
      <c r="I135" s="27" t="s">
        <v>35</v>
      </c>
      <c r="J135" s="27" t="s">
        <v>39</v>
      </c>
      <c r="K135" s="27" t="s">
        <v>47</v>
      </c>
      <c r="L135" s="27" t="s">
        <v>39</v>
      </c>
      <c r="M135" s="28">
        <v>200</v>
      </c>
      <c r="N135" s="31">
        <v>1000</v>
      </c>
      <c r="O135" s="66">
        <v>200000</v>
      </c>
      <c r="P135" s="66"/>
      <c r="Q135" s="69"/>
      <c r="R135" s="69"/>
      <c r="S135" s="67" t="s">
        <v>46</v>
      </c>
      <c r="T135" s="67"/>
      <c r="U135" s="32" t="s">
        <v>46</v>
      </c>
      <c r="V135" s="27" t="s">
        <v>46</v>
      </c>
      <c r="W135" s="27" t="s">
        <v>46</v>
      </c>
      <c r="X135" s="27" t="s">
        <v>46</v>
      </c>
      <c r="Y135" s="31" t="s">
        <v>46</v>
      </c>
      <c r="Z135" s="31" t="s">
        <v>46</v>
      </c>
      <c r="AA135" s="27" t="s">
        <v>46</v>
      </c>
      <c r="AB135" s="68" t="s">
        <v>46</v>
      </c>
      <c r="AC135" s="68"/>
      <c r="AD135" s="31" t="s">
        <v>46</v>
      </c>
      <c r="AE135" s="68">
        <v>200000</v>
      </c>
      <c r="AF135" s="68"/>
      <c r="AG135" s="68" t="s">
        <v>46</v>
      </c>
      <c r="AH135" s="68"/>
      <c r="AI135" s="68" t="s">
        <v>46</v>
      </c>
      <c r="AJ135" s="68"/>
      <c r="AK135" s="31">
        <v>200000</v>
      </c>
      <c r="AL135" s="28">
        <v>0.01</v>
      </c>
      <c r="AM135" s="24" t="s">
        <v>2529</v>
      </c>
      <c r="AN135" s="34">
        <f t="shared" si="1"/>
        <v>20</v>
      </c>
    </row>
    <row r="136" spans="3:40" ht="36.75" customHeight="1" x14ac:dyDescent="0.45">
      <c r="C136" s="26" t="s">
        <v>172</v>
      </c>
      <c r="D136" s="27" t="s">
        <v>36</v>
      </c>
      <c r="E136" s="28"/>
      <c r="F136" s="38" t="s">
        <v>216</v>
      </c>
      <c r="G136" s="65" t="s">
        <v>37</v>
      </c>
      <c r="H136" s="65"/>
      <c r="I136" s="27" t="s">
        <v>47</v>
      </c>
      <c r="J136" s="27" t="s">
        <v>39</v>
      </c>
      <c r="K136" s="27" t="s">
        <v>39</v>
      </c>
      <c r="L136" s="27" t="s">
        <v>110</v>
      </c>
      <c r="M136" s="28">
        <v>27</v>
      </c>
      <c r="N136" s="31">
        <v>2650</v>
      </c>
      <c r="O136" s="66">
        <v>71550</v>
      </c>
      <c r="P136" s="66"/>
      <c r="Q136" s="65" t="s">
        <v>154</v>
      </c>
      <c r="R136" s="65"/>
      <c r="S136" s="67" t="s">
        <v>123</v>
      </c>
      <c r="T136" s="67"/>
      <c r="U136" s="32" t="s">
        <v>50</v>
      </c>
      <c r="V136" s="27" t="s">
        <v>47</v>
      </c>
      <c r="W136" s="27" t="s">
        <v>137</v>
      </c>
      <c r="X136" s="27" t="s">
        <v>44</v>
      </c>
      <c r="Y136" s="31">
        <v>8600</v>
      </c>
      <c r="Z136" s="31">
        <v>722400</v>
      </c>
      <c r="AA136" s="27" t="s">
        <v>45</v>
      </c>
      <c r="AB136" s="68">
        <v>245616</v>
      </c>
      <c r="AC136" s="68"/>
      <c r="AD136" s="31">
        <v>476784</v>
      </c>
      <c r="AE136" s="68">
        <v>548334</v>
      </c>
      <c r="AF136" s="68"/>
      <c r="AG136" s="68" t="s">
        <v>46</v>
      </c>
      <c r="AH136" s="68"/>
      <c r="AI136" s="68">
        <v>476784</v>
      </c>
      <c r="AJ136" s="68"/>
      <c r="AK136" s="31">
        <v>71550</v>
      </c>
      <c r="AL136" s="28">
        <v>0.02</v>
      </c>
      <c r="AM136" s="24" t="s">
        <v>2603</v>
      </c>
      <c r="AN136" s="34">
        <f t="shared" si="1"/>
        <v>14.31</v>
      </c>
    </row>
    <row r="137" spans="3:40" ht="36.75" customHeight="1" x14ac:dyDescent="0.45">
      <c r="C137" s="35"/>
      <c r="D137" s="28"/>
      <c r="E137" s="28"/>
      <c r="F137" s="29"/>
      <c r="G137" s="69"/>
      <c r="H137" s="69"/>
      <c r="I137" s="27"/>
      <c r="J137" s="28"/>
      <c r="K137" s="28"/>
      <c r="L137" s="28"/>
      <c r="M137" s="28"/>
      <c r="N137" s="31"/>
      <c r="O137" s="66">
        <v>0</v>
      </c>
      <c r="P137" s="66"/>
      <c r="Q137" s="65" t="s">
        <v>217</v>
      </c>
      <c r="R137" s="65"/>
      <c r="S137" s="67" t="s">
        <v>119</v>
      </c>
      <c r="T137" s="67"/>
      <c r="U137" s="32" t="s">
        <v>50</v>
      </c>
      <c r="V137" s="27" t="s">
        <v>47</v>
      </c>
      <c r="W137" s="27" t="s">
        <v>105</v>
      </c>
      <c r="X137" s="27" t="s">
        <v>44</v>
      </c>
      <c r="Y137" s="31">
        <v>2650</v>
      </c>
      <c r="Z137" s="31">
        <v>63600</v>
      </c>
      <c r="AA137" s="27" t="s">
        <v>45</v>
      </c>
      <c r="AB137" s="68">
        <v>21624</v>
      </c>
      <c r="AC137" s="68"/>
      <c r="AD137" s="31">
        <v>41976</v>
      </c>
      <c r="AE137" s="68">
        <v>41976</v>
      </c>
      <c r="AF137" s="68"/>
      <c r="AG137" s="68" t="s">
        <v>46</v>
      </c>
      <c r="AH137" s="68"/>
      <c r="AI137" s="68">
        <v>41976</v>
      </c>
      <c r="AJ137" s="68"/>
      <c r="AK137" s="31">
        <v>0</v>
      </c>
      <c r="AL137" s="37">
        <v>0</v>
      </c>
      <c r="AM137" s="24" t="s">
        <v>2603</v>
      </c>
      <c r="AN137" s="34">
        <f t="shared" si="1"/>
        <v>0</v>
      </c>
    </row>
    <row r="138" spans="3:40" ht="36" customHeight="1" x14ac:dyDescent="0.45">
      <c r="C138" s="26" t="s">
        <v>53</v>
      </c>
      <c r="D138" s="27" t="s">
        <v>36</v>
      </c>
      <c r="E138" s="28"/>
      <c r="F138" s="38" t="s">
        <v>218</v>
      </c>
      <c r="G138" s="65" t="s">
        <v>37</v>
      </c>
      <c r="H138" s="65"/>
      <c r="I138" s="27" t="s">
        <v>60</v>
      </c>
      <c r="J138" s="27" t="s">
        <v>39</v>
      </c>
      <c r="K138" s="27" t="s">
        <v>39</v>
      </c>
      <c r="L138" s="27" t="s">
        <v>200</v>
      </c>
      <c r="M138" s="28">
        <v>92</v>
      </c>
      <c r="N138" s="31">
        <v>16500</v>
      </c>
      <c r="O138" s="66">
        <v>1518000</v>
      </c>
      <c r="P138" s="66"/>
      <c r="Q138" s="65" t="s">
        <v>44</v>
      </c>
      <c r="R138" s="65"/>
      <c r="S138" s="67" t="s">
        <v>173</v>
      </c>
      <c r="T138" s="67"/>
      <c r="U138" s="32" t="s">
        <v>55</v>
      </c>
      <c r="V138" s="27" t="s">
        <v>46</v>
      </c>
      <c r="W138" s="27" t="s">
        <v>220</v>
      </c>
      <c r="X138" s="27" t="s">
        <v>44</v>
      </c>
      <c r="Y138" s="31">
        <v>8150</v>
      </c>
      <c r="Z138" s="31">
        <v>1043200</v>
      </c>
      <c r="AA138" s="27" t="s">
        <v>118</v>
      </c>
      <c r="AB138" s="68">
        <v>886720</v>
      </c>
      <c r="AC138" s="68"/>
      <c r="AD138" s="31">
        <v>156480</v>
      </c>
      <c r="AE138" s="68">
        <v>1674480</v>
      </c>
      <c r="AF138" s="68"/>
      <c r="AG138" s="68" t="s">
        <v>46</v>
      </c>
      <c r="AH138" s="68"/>
      <c r="AI138" s="68" t="s">
        <v>46</v>
      </c>
      <c r="AJ138" s="68"/>
      <c r="AK138" s="31">
        <v>0</v>
      </c>
      <c r="AL138" s="37">
        <v>0</v>
      </c>
      <c r="AM138" s="24" t="s">
        <v>2665</v>
      </c>
      <c r="AN138" s="34">
        <f t="shared" si="1"/>
        <v>0</v>
      </c>
    </row>
    <row r="139" spans="3:40" ht="36.75" customHeight="1" x14ac:dyDescent="0.45">
      <c r="C139" s="35"/>
      <c r="D139" s="28"/>
      <c r="E139" s="28"/>
      <c r="F139" s="29"/>
      <c r="G139" s="69"/>
      <c r="H139" s="69"/>
      <c r="I139" s="27"/>
      <c r="J139" s="28"/>
      <c r="K139" s="28"/>
      <c r="L139" s="28"/>
      <c r="M139" s="28"/>
      <c r="N139" s="31"/>
      <c r="O139" s="66"/>
      <c r="P139" s="66"/>
      <c r="Q139" s="69"/>
      <c r="R139" s="69"/>
      <c r="S139" s="67" t="s">
        <v>91</v>
      </c>
      <c r="T139" s="67"/>
      <c r="U139" s="32" t="s">
        <v>46</v>
      </c>
      <c r="V139" s="27" t="s">
        <v>38</v>
      </c>
      <c r="W139" s="27" t="s">
        <v>46</v>
      </c>
      <c r="X139" s="27" t="s">
        <v>84</v>
      </c>
      <c r="Y139" s="31" t="s">
        <v>46</v>
      </c>
      <c r="Z139" s="31" t="s">
        <v>46</v>
      </c>
      <c r="AA139" s="27" t="s">
        <v>46</v>
      </c>
      <c r="AB139" s="68" t="s">
        <v>46</v>
      </c>
      <c r="AC139" s="68"/>
      <c r="AD139" s="31" t="s">
        <v>46</v>
      </c>
      <c r="AE139" s="68" t="s">
        <v>46</v>
      </c>
      <c r="AF139" s="68"/>
      <c r="AG139" s="68">
        <v>837240</v>
      </c>
      <c r="AH139" s="68"/>
      <c r="AI139" s="68" t="s">
        <v>46</v>
      </c>
      <c r="AJ139" s="68"/>
      <c r="AK139" s="31">
        <v>837240</v>
      </c>
      <c r="AL139" s="28">
        <v>0.3</v>
      </c>
      <c r="AM139" s="24" t="s">
        <v>2665</v>
      </c>
      <c r="AN139" s="34">
        <f t="shared" si="1"/>
        <v>2511.7199999999998</v>
      </c>
    </row>
    <row r="140" spans="3:40" ht="36" customHeight="1" x14ac:dyDescent="0.45">
      <c r="C140" s="35"/>
      <c r="D140" s="28"/>
      <c r="E140" s="28"/>
      <c r="F140" s="29"/>
      <c r="G140" s="69"/>
      <c r="H140" s="69"/>
      <c r="I140" s="27"/>
      <c r="J140" s="28"/>
      <c r="K140" s="28"/>
      <c r="L140" s="28"/>
      <c r="M140" s="28"/>
      <c r="N140" s="31"/>
      <c r="O140" s="66"/>
      <c r="P140" s="66"/>
      <c r="Q140" s="69"/>
      <c r="R140" s="69"/>
      <c r="S140" s="67" t="s">
        <v>92</v>
      </c>
      <c r="T140" s="67"/>
      <c r="U140" s="32" t="s">
        <v>46</v>
      </c>
      <c r="V140" s="27" t="s">
        <v>47</v>
      </c>
      <c r="W140" s="27" t="s">
        <v>46</v>
      </c>
      <c r="X140" s="27" t="s">
        <v>84</v>
      </c>
      <c r="Y140" s="31" t="s">
        <v>46</v>
      </c>
      <c r="Z140" s="31" t="s">
        <v>46</v>
      </c>
      <c r="AA140" s="27" t="s">
        <v>46</v>
      </c>
      <c r="AB140" s="68" t="s">
        <v>46</v>
      </c>
      <c r="AC140" s="68"/>
      <c r="AD140" s="31" t="s">
        <v>46</v>
      </c>
      <c r="AE140" s="68" t="s">
        <v>46</v>
      </c>
      <c r="AF140" s="68"/>
      <c r="AG140" s="68">
        <v>837240</v>
      </c>
      <c r="AH140" s="68"/>
      <c r="AI140" s="68"/>
      <c r="AJ140" s="68"/>
      <c r="AK140" s="31">
        <v>837240</v>
      </c>
      <c r="AL140" s="28">
        <v>0.02</v>
      </c>
      <c r="AM140" s="24" t="s">
        <v>2665</v>
      </c>
      <c r="AN140" s="34">
        <f t="shared" si="1"/>
        <v>167.44799999999998</v>
      </c>
    </row>
    <row r="141" spans="3:40" ht="36.75" customHeight="1" x14ac:dyDescent="0.45">
      <c r="C141" s="26" t="s">
        <v>166</v>
      </c>
      <c r="D141" s="27" t="s">
        <v>63</v>
      </c>
      <c r="E141" s="28"/>
      <c r="F141" s="38" t="s">
        <v>221</v>
      </c>
      <c r="G141" s="65" t="s">
        <v>37</v>
      </c>
      <c r="H141" s="65"/>
      <c r="I141" s="27" t="s">
        <v>35</v>
      </c>
      <c r="J141" s="27" t="s">
        <v>39</v>
      </c>
      <c r="K141" s="27" t="s">
        <v>35</v>
      </c>
      <c r="L141" s="27" t="s">
        <v>71</v>
      </c>
      <c r="M141" s="28">
        <v>140</v>
      </c>
      <c r="N141" s="31">
        <v>7500</v>
      </c>
      <c r="O141" s="66">
        <v>1050000</v>
      </c>
      <c r="P141" s="66"/>
      <c r="Q141" s="69"/>
      <c r="R141" s="69"/>
      <c r="S141" s="67" t="s">
        <v>46</v>
      </c>
      <c r="T141" s="67"/>
      <c r="U141" s="32" t="s">
        <v>46</v>
      </c>
      <c r="V141" s="27" t="s">
        <v>46</v>
      </c>
      <c r="W141" s="27" t="s">
        <v>46</v>
      </c>
      <c r="X141" s="27" t="s">
        <v>46</v>
      </c>
      <c r="Y141" s="31" t="s">
        <v>46</v>
      </c>
      <c r="Z141" s="31" t="s">
        <v>46</v>
      </c>
      <c r="AA141" s="27" t="s">
        <v>46</v>
      </c>
      <c r="AB141" s="68" t="s">
        <v>46</v>
      </c>
      <c r="AC141" s="68"/>
      <c r="AD141" s="31" t="s">
        <v>46</v>
      </c>
      <c r="AE141" s="68">
        <v>1050000</v>
      </c>
      <c r="AF141" s="68"/>
      <c r="AG141" s="68" t="s">
        <v>46</v>
      </c>
      <c r="AH141" s="68"/>
      <c r="AI141" s="68" t="s">
        <v>46</v>
      </c>
      <c r="AJ141" s="68"/>
      <c r="AK141" s="31">
        <v>1050000</v>
      </c>
      <c r="AL141" s="28">
        <v>0.01</v>
      </c>
      <c r="AM141" s="24" t="s">
        <v>2897</v>
      </c>
      <c r="AN141" s="34">
        <f t="shared" si="1"/>
        <v>105</v>
      </c>
    </row>
    <row r="142" spans="3:40" ht="36.75" customHeight="1" x14ac:dyDescent="0.45">
      <c r="C142" s="26" t="s">
        <v>174</v>
      </c>
      <c r="D142" s="27" t="s">
        <v>63</v>
      </c>
      <c r="E142" s="28"/>
      <c r="F142" s="38" t="s">
        <v>222</v>
      </c>
      <c r="G142" s="65" t="s">
        <v>37</v>
      </c>
      <c r="H142" s="65"/>
      <c r="I142" s="27" t="s">
        <v>38</v>
      </c>
      <c r="J142" s="27" t="s">
        <v>39</v>
      </c>
      <c r="K142" s="27" t="s">
        <v>35</v>
      </c>
      <c r="L142" s="27" t="s">
        <v>39</v>
      </c>
      <c r="M142" s="28">
        <v>100</v>
      </c>
      <c r="N142" s="31">
        <v>7500</v>
      </c>
      <c r="O142" s="66">
        <v>750000</v>
      </c>
      <c r="P142" s="66"/>
      <c r="Q142" s="65" t="s">
        <v>219</v>
      </c>
      <c r="R142" s="65"/>
      <c r="S142" s="67" t="s">
        <v>97</v>
      </c>
      <c r="T142" s="67"/>
      <c r="U142" s="32" t="s">
        <v>50</v>
      </c>
      <c r="V142" s="27" t="s">
        <v>38</v>
      </c>
      <c r="W142" s="27" t="s">
        <v>66</v>
      </c>
      <c r="X142" s="27" t="s">
        <v>44</v>
      </c>
      <c r="Y142" s="31">
        <v>3600</v>
      </c>
      <c r="Z142" s="31">
        <v>1382400</v>
      </c>
      <c r="AA142" s="27" t="s">
        <v>82</v>
      </c>
      <c r="AB142" s="68">
        <v>746496</v>
      </c>
      <c r="AC142" s="68"/>
      <c r="AD142" s="31">
        <v>635904</v>
      </c>
      <c r="AE142" s="68">
        <v>1385904</v>
      </c>
      <c r="AF142" s="68"/>
      <c r="AG142" s="68" t="s">
        <v>46</v>
      </c>
      <c r="AH142" s="68"/>
      <c r="AI142" s="68" t="s">
        <v>46</v>
      </c>
      <c r="AJ142" s="68"/>
      <c r="AK142" s="31">
        <v>1385904</v>
      </c>
      <c r="AL142" s="28">
        <v>0.3</v>
      </c>
      <c r="AM142" s="24" t="s">
        <v>2897</v>
      </c>
      <c r="AN142" s="34">
        <f t="shared" si="1"/>
        <v>4157.7120000000004</v>
      </c>
    </row>
    <row r="143" spans="3:40" ht="36" customHeight="1" x14ac:dyDescent="0.45">
      <c r="C143" s="26" t="s">
        <v>72</v>
      </c>
      <c r="D143" s="27" t="s">
        <v>63</v>
      </c>
      <c r="E143" s="28"/>
      <c r="F143" s="38" t="s">
        <v>224</v>
      </c>
      <c r="G143" s="65" t="s">
        <v>37</v>
      </c>
      <c r="H143" s="65"/>
      <c r="I143" s="27" t="s">
        <v>47</v>
      </c>
      <c r="J143" s="27" t="s">
        <v>39</v>
      </c>
      <c r="K143" s="27" t="s">
        <v>39</v>
      </c>
      <c r="L143" s="27" t="s">
        <v>84</v>
      </c>
      <c r="M143" s="28">
        <v>50</v>
      </c>
      <c r="N143" s="31">
        <v>7500</v>
      </c>
      <c r="O143" s="66">
        <v>375000</v>
      </c>
      <c r="P143" s="66"/>
      <c r="Q143" s="69"/>
      <c r="R143" s="69"/>
      <c r="S143" s="67" t="s">
        <v>46</v>
      </c>
      <c r="T143" s="67"/>
      <c r="U143" s="32" t="s">
        <v>46</v>
      </c>
      <c r="V143" s="27" t="s">
        <v>46</v>
      </c>
      <c r="W143" s="27" t="s">
        <v>46</v>
      </c>
      <c r="X143" s="27" t="s">
        <v>46</v>
      </c>
      <c r="Y143" s="31" t="s">
        <v>46</v>
      </c>
      <c r="Z143" s="31" t="s">
        <v>46</v>
      </c>
      <c r="AA143" s="27" t="s">
        <v>46</v>
      </c>
      <c r="AB143" s="68" t="s">
        <v>46</v>
      </c>
      <c r="AC143" s="68"/>
      <c r="AD143" s="31" t="s">
        <v>46</v>
      </c>
      <c r="AE143" s="68">
        <v>375000</v>
      </c>
      <c r="AF143" s="68"/>
      <c r="AG143" s="68" t="s">
        <v>46</v>
      </c>
      <c r="AH143" s="68"/>
      <c r="AI143" s="68" t="s">
        <v>46</v>
      </c>
      <c r="AJ143" s="68"/>
      <c r="AK143" s="31">
        <v>375000</v>
      </c>
      <c r="AL143" s="27" t="s">
        <v>2633</v>
      </c>
      <c r="AM143" s="24" t="s">
        <v>2632</v>
      </c>
      <c r="AN143" s="34">
        <f t="shared" ref="AN143:AN209" si="3">AK143*AL143/100</f>
        <v>75</v>
      </c>
    </row>
    <row r="144" spans="3:40" ht="36.75" customHeight="1" x14ac:dyDescent="0.45">
      <c r="C144" s="26" t="s">
        <v>177</v>
      </c>
      <c r="D144" s="27" t="s">
        <v>63</v>
      </c>
      <c r="E144" s="28"/>
      <c r="F144" s="38" t="s">
        <v>225</v>
      </c>
      <c r="G144" s="65" t="s">
        <v>37</v>
      </c>
      <c r="H144" s="65"/>
      <c r="I144" s="27" t="s">
        <v>47</v>
      </c>
      <c r="J144" s="27" t="s">
        <v>39</v>
      </c>
      <c r="K144" s="27" t="s">
        <v>35</v>
      </c>
      <c r="L144" s="27" t="s">
        <v>39</v>
      </c>
      <c r="M144" s="28">
        <v>100</v>
      </c>
      <c r="N144" s="31">
        <v>7500</v>
      </c>
      <c r="O144" s="66">
        <v>750000</v>
      </c>
      <c r="P144" s="66"/>
      <c r="Q144" s="69"/>
      <c r="R144" s="69"/>
      <c r="S144" s="67" t="s">
        <v>46</v>
      </c>
      <c r="T144" s="67"/>
      <c r="U144" s="32" t="s">
        <v>46</v>
      </c>
      <c r="V144" s="27" t="s">
        <v>46</v>
      </c>
      <c r="W144" s="27" t="s">
        <v>46</v>
      </c>
      <c r="X144" s="27" t="s">
        <v>46</v>
      </c>
      <c r="Y144" s="31" t="s">
        <v>46</v>
      </c>
      <c r="Z144" s="31" t="s">
        <v>46</v>
      </c>
      <c r="AA144" s="27" t="s">
        <v>46</v>
      </c>
      <c r="AB144" s="68" t="s">
        <v>46</v>
      </c>
      <c r="AC144" s="68"/>
      <c r="AD144" s="31" t="s">
        <v>46</v>
      </c>
      <c r="AE144" s="68">
        <v>750000</v>
      </c>
      <c r="AF144" s="68"/>
      <c r="AG144" s="68" t="s">
        <v>46</v>
      </c>
      <c r="AH144" s="68"/>
      <c r="AI144" s="68" t="s">
        <v>46</v>
      </c>
      <c r="AJ144" s="68"/>
      <c r="AK144" s="31">
        <v>750000</v>
      </c>
      <c r="AL144" s="27" t="s">
        <v>2633</v>
      </c>
      <c r="AM144" s="24" t="s">
        <v>2632</v>
      </c>
      <c r="AN144" s="34">
        <f t="shared" si="3"/>
        <v>150</v>
      </c>
    </row>
    <row r="145" spans="3:40" ht="36" customHeight="1" x14ac:dyDescent="0.45">
      <c r="C145" s="26" t="s">
        <v>43</v>
      </c>
      <c r="D145" s="27" t="s">
        <v>63</v>
      </c>
      <c r="E145" s="28"/>
      <c r="F145" s="38" t="s">
        <v>226</v>
      </c>
      <c r="G145" s="65" t="s">
        <v>37</v>
      </c>
      <c r="H145" s="65"/>
      <c r="I145" s="27" t="s">
        <v>47</v>
      </c>
      <c r="J145" s="27" t="s">
        <v>39</v>
      </c>
      <c r="K145" s="27" t="s">
        <v>35</v>
      </c>
      <c r="L145" s="27" t="s">
        <v>39</v>
      </c>
      <c r="M145" s="28">
        <v>100</v>
      </c>
      <c r="N145" s="31">
        <v>7500</v>
      </c>
      <c r="O145" s="66">
        <v>750000</v>
      </c>
      <c r="P145" s="66"/>
      <c r="Q145" s="69"/>
      <c r="R145" s="69"/>
      <c r="S145" s="67" t="s">
        <v>46</v>
      </c>
      <c r="T145" s="67"/>
      <c r="U145" s="32" t="s">
        <v>46</v>
      </c>
      <c r="V145" s="27" t="s">
        <v>46</v>
      </c>
      <c r="W145" s="27" t="s">
        <v>46</v>
      </c>
      <c r="X145" s="27" t="s">
        <v>46</v>
      </c>
      <c r="Y145" s="31" t="s">
        <v>46</v>
      </c>
      <c r="Z145" s="31" t="s">
        <v>46</v>
      </c>
      <c r="AA145" s="27" t="s">
        <v>46</v>
      </c>
      <c r="AB145" s="68" t="s">
        <v>46</v>
      </c>
      <c r="AC145" s="68"/>
      <c r="AD145" s="31" t="s">
        <v>46</v>
      </c>
      <c r="AE145" s="68">
        <v>750000</v>
      </c>
      <c r="AF145" s="68"/>
      <c r="AG145" s="68" t="s">
        <v>46</v>
      </c>
      <c r="AH145" s="68"/>
      <c r="AI145" s="68" t="s">
        <v>46</v>
      </c>
      <c r="AJ145" s="68"/>
      <c r="AK145" s="31">
        <v>750000</v>
      </c>
      <c r="AL145" s="27" t="s">
        <v>2633</v>
      </c>
      <c r="AM145" s="24" t="s">
        <v>2632</v>
      </c>
      <c r="AN145" s="34">
        <f t="shared" si="3"/>
        <v>150</v>
      </c>
    </row>
    <row r="146" spans="3:40" ht="36.75" customHeight="1" x14ac:dyDescent="0.45">
      <c r="C146" s="26" t="s">
        <v>176</v>
      </c>
      <c r="D146" s="27" t="s">
        <v>63</v>
      </c>
      <c r="E146" s="28"/>
      <c r="F146" s="38" t="s">
        <v>227</v>
      </c>
      <c r="G146" s="65" t="s">
        <v>37</v>
      </c>
      <c r="H146" s="65"/>
      <c r="I146" s="27" t="s">
        <v>38</v>
      </c>
      <c r="J146" s="27" t="s">
        <v>39</v>
      </c>
      <c r="K146" s="27" t="s">
        <v>35</v>
      </c>
      <c r="L146" s="27" t="s">
        <v>94</v>
      </c>
      <c r="M146" s="28">
        <v>115</v>
      </c>
      <c r="N146" s="31">
        <v>1300</v>
      </c>
      <c r="O146" s="66">
        <v>149500</v>
      </c>
      <c r="P146" s="66"/>
      <c r="Q146" s="65" t="s">
        <v>223</v>
      </c>
      <c r="R146" s="65"/>
      <c r="S146" s="67" t="s">
        <v>229</v>
      </c>
      <c r="T146" s="67"/>
      <c r="U146" s="32" t="s">
        <v>50</v>
      </c>
      <c r="V146" s="27" t="s">
        <v>38</v>
      </c>
      <c r="W146" s="27" t="s">
        <v>230</v>
      </c>
      <c r="X146" s="27" t="s">
        <v>44</v>
      </c>
      <c r="Y146" s="31">
        <v>5750</v>
      </c>
      <c r="Z146" s="31">
        <v>1449000</v>
      </c>
      <c r="AA146" s="27" t="s">
        <v>82</v>
      </c>
      <c r="AB146" s="68">
        <v>782460</v>
      </c>
      <c r="AC146" s="68"/>
      <c r="AD146" s="31">
        <v>666540</v>
      </c>
      <c r="AE146" s="68">
        <v>816040</v>
      </c>
      <c r="AF146" s="68"/>
      <c r="AG146" s="68" t="s">
        <v>46</v>
      </c>
      <c r="AH146" s="68"/>
      <c r="AI146" s="68" t="s">
        <v>46</v>
      </c>
      <c r="AJ146" s="68"/>
      <c r="AK146" s="31">
        <v>816040</v>
      </c>
      <c r="AL146" s="28">
        <v>0.3</v>
      </c>
      <c r="AM146" s="24" t="s">
        <v>2897</v>
      </c>
      <c r="AN146" s="34">
        <f t="shared" si="3"/>
        <v>2448.12</v>
      </c>
    </row>
    <row r="147" spans="3:40" ht="36" customHeight="1" x14ac:dyDescent="0.45">
      <c r="C147" s="26" t="s">
        <v>178</v>
      </c>
      <c r="D147" s="27" t="s">
        <v>63</v>
      </c>
      <c r="E147" s="28"/>
      <c r="F147" s="38" t="s">
        <v>231</v>
      </c>
      <c r="G147" s="65" t="s">
        <v>37</v>
      </c>
      <c r="H147" s="65"/>
      <c r="I147" s="27" t="s">
        <v>38</v>
      </c>
      <c r="J147" s="27" t="s">
        <v>39</v>
      </c>
      <c r="K147" s="27" t="s">
        <v>35</v>
      </c>
      <c r="L147" s="27" t="s">
        <v>115</v>
      </c>
      <c r="M147" s="28">
        <v>129</v>
      </c>
      <c r="N147" s="31">
        <v>1300</v>
      </c>
      <c r="O147" s="66">
        <v>167700</v>
      </c>
      <c r="P147" s="66"/>
      <c r="Q147" s="65" t="s">
        <v>228</v>
      </c>
      <c r="R147" s="65"/>
      <c r="S147" s="67" t="s">
        <v>229</v>
      </c>
      <c r="T147" s="67"/>
      <c r="U147" s="32" t="s">
        <v>50</v>
      </c>
      <c r="V147" s="27" t="s">
        <v>38</v>
      </c>
      <c r="W147" s="27" t="s">
        <v>77</v>
      </c>
      <c r="X147" s="27" t="s">
        <v>44</v>
      </c>
      <c r="Y147" s="31">
        <v>5750</v>
      </c>
      <c r="Z147" s="31">
        <v>805000</v>
      </c>
      <c r="AA147" s="27" t="s">
        <v>82</v>
      </c>
      <c r="AB147" s="68">
        <v>434700</v>
      </c>
      <c r="AC147" s="68"/>
      <c r="AD147" s="31">
        <v>370300</v>
      </c>
      <c r="AE147" s="68">
        <v>538000</v>
      </c>
      <c r="AF147" s="68"/>
      <c r="AG147" s="68" t="s">
        <v>46</v>
      </c>
      <c r="AH147" s="68"/>
      <c r="AI147" s="68" t="s">
        <v>46</v>
      </c>
      <c r="AJ147" s="68"/>
      <c r="AK147" s="31">
        <v>538000</v>
      </c>
      <c r="AL147" s="28">
        <v>0.3</v>
      </c>
      <c r="AM147" s="24" t="s">
        <v>2897</v>
      </c>
      <c r="AN147" s="34">
        <f t="shared" si="3"/>
        <v>1614</v>
      </c>
    </row>
    <row r="148" spans="3:40" ht="36.75" customHeight="1" x14ac:dyDescent="0.45">
      <c r="C148" s="26" t="s">
        <v>179</v>
      </c>
      <c r="D148" s="27" t="s">
        <v>63</v>
      </c>
      <c r="E148" s="28"/>
      <c r="F148" s="38" t="s">
        <v>233</v>
      </c>
      <c r="G148" s="65" t="s">
        <v>37</v>
      </c>
      <c r="H148" s="65"/>
      <c r="I148" s="27" t="s">
        <v>38</v>
      </c>
      <c r="J148" s="27" t="s">
        <v>39</v>
      </c>
      <c r="K148" s="27" t="s">
        <v>39</v>
      </c>
      <c r="L148" s="27" t="s">
        <v>52</v>
      </c>
      <c r="M148" s="28">
        <v>12</v>
      </c>
      <c r="N148" s="31">
        <v>1000</v>
      </c>
      <c r="O148" s="66">
        <v>12000</v>
      </c>
      <c r="P148" s="66"/>
      <c r="Q148" s="65" t="s">
        <v>232</v>
      </c>
      <c r="R148" s="65"/>
      <c r="S148" s="67" t="s">
        <v>76</v>
      </c>
      <c r="T148" s="67"/>
      <c r="U148" s="32" t="s">
        <v>50</v>
      </c>
      <c r="V148" s="27" t="s">
        <v>38</v>
      </c>
      <c r="W148" s="27" t="s">
        <v>105</v>
      </c>
      <c r="X148" s="27" t="s">
        <v>44</v>
      </c>
      <c r="Y148" s="31">
        <v>8800</v>
      </c>
      <c r="Z148" s="31">
        <v>211200</v>
      </c>
      <c r="AA148" s="27" t="s">
        <v>45</v>
      </c>
      <c r="AB148" s="68">
        <v>71808</v>
      </c>
      <c r="AC148" s="68"/>
      <c r="AD148" s="31">
        <v>139392</v>
      </c>
      <c r="AE148" s="68">
        <v>151392</v>
      </c>
      <c r="AF148" s="68"/>
      <c r="AG148" s="68" t="s">
        <v>46</v>
      </c>
      <c r="AH148" s="68"/>
      <c r="AI148" s="68" t="s">
        <v>46</v>
      </c>
      <c r="AJ148" s="68"/>
      <c r="AK148" s="31">
        <v>151392</v>
      </c>
      <c r="AL148" s="28">
        <v>0.3</v>
      </c>
      <c r="AM148" s="24" t="s">
        <v>2642</v>
      </c>
      <c r="AN148" s="34">
        <f t="shared" si="3"/>
        <v>454.17599999999999</v>
      </c>
    </row>
    <row r="149" spans="3:40" ht="36.75" customHeight="1" x14ac:dyDescent="0.45">
      <c r="C149" s="26" t="s">
        <v>137</v>
      </c>
      <c r="D149" s="27" t="s">
        <v>196</v>
      </c>
      <c r="E149" s="28"/>
      <c r="F149" s="38" t="s">
        <v>235</v>
      </c>
      <c r="G149" s="65" t="s">
        <v>37</v>
      </c>
      <c r="H149" s="65"/>
      <c r="I149" s="27" t="s">
        <v>57</v>
      </c>
      <c r="J149" s="27" t="s">
        <v>39</v>
      </c>
      <c r="K149" s="27" t="s">
        <v>35</v>
      </c>
      <c r="L149" s="27" t="s">
        <v>71</v>
      </c>
      <c r="M149" s="28">
        <v>140</v>
      </c>
      <c r="N149" s="31">
        <v>2000</v>
      </c>
      <c r="O149" s="66">
        <v>280000</v>
      </c>
      <c r="P149" s="66"/>
      <c r="Q149" s="69"/>
      <c r="R149" s="69"/>
      <c r="S149" s="67" t="s">
        <v>46</v>
      </c>
      <c r="T149" s="67"/>
      <c r="U149" s="32" t="s">
        <v>46</v>
      </c>
      <c r="V149" s="27" t="s">
        <v>46</v>
      </c>
      <c r="W149" s="27" t="s">
        <v>46</v>
      </c>
      <c r="X149" s="27" t="s">
        <v>46</v>
      </c>
      <c r="Y149" s="31" t="s">
        <v>46</v>
      </c>
      <c r="Z149" s="31" t="s">
        <v>46</v>
      </c>
      <c r="AA149" s="27" t="s">
        <v>46</v>
      </c>
      <c r="AB149" s="68" t="s">
        <v>46</v>
      </c>
      <c r="AC149" s="68"/>
      <c r="AD149" s="31" t="s">
        <v>46</v>
      </c>
      <c r="AE149" s="68">
        <v>280000</v>
      </c>
      <c r="AF149" s="68"/>
      <c r="AG149" s="68" t="s">
        <v>46</v>
      </c>
      <c r="AH149" s="68"/>
      <c r="AI149" s="68" t="s">
        <v>46</v>
      </c>
      <c r="AJ149" s="68"/>
      <c r="AK149" s="31">
        <v>280000</v>
      </c>
      <c r="AL149" s="28">
        <v>0.6</v>
      </c>
      <c r="AM149" s="24" t="s">
        <v>2893</v>
      </c>
      <c r="AN149" s="34">
        <f t="shared" si="3"/>
        <v>1680</v>
      </c>
    </row>
    <row r="150" spans="3:40" ht="36" customHeight="1" x14ac:dyDescent="0.45">
      <c r="C150" s="26" t="s">
        <v>180</v>
      </c>
      <c r="D150" s="27" t="s">
        <v>196</v>
      </c>
      <c r="E150" s="27" t="s">
        <v>187</v>
      </c>
      <c r="F150" s="38" t="s">
        <v>236</v>
      </c>
      <c r="G150" s="65" t="s">
        <v>37</v>
      </c>
      <c r="H150" s="65"/>
      <c r="I150" s="27" t="s">
        <v>35</v>
      </c>
      <c r="J150" s="27" t="s">
        <v>99</v>
      </c>
      <c r="K150" s="27" t="s">
        <v>35</v>
      </c>
      <c r="L150" s="27" t="s">
        <v>43</v>
      </c>
      <c r="M150" s="28">
        <v>6980</v>
      </c>
      <c r="N150" s="31">
        <v>1300</v>
      </c>
      <c r="O150" s="66">
        <v>9074000</v>
      </c>
      <c r="P150" s="66"/>
      <c r="Q150" s="69"/>
      <c r="R150" s="69"/>
      <c r="S150" s="67" t="s">
        <v>46</v>
      </c>
      <c r="T150" s="67"/>
      <c r="U150" s="32" t="s">
        <v>46</v>
      </c>
      <c r="V150" s="27" t="s">
        <v>46</v>
      </c>
      <c r="W150" s="27" t="s">
        <v>46</v>
      </c>
      <c r="X150" s="27" t="s">
        <v>46</v>
      </c>
      <c r="Y150" s="31" t="s">
        <v>46</v>
      </c>
      <c r="Z150" s="31" t="s">
        <v>46</v>
      </c>
      <c r="AA150" s="27" t="s">
        <v>46</v>
      </c>
      <c r="AB150" s="68" t="s">
        <v>46</v>
      </c>
      <c r="AC150" s="68"/>
      <c r="AD150" s="31" t="s">
        <v>46</v>
      </c>
      <c r="AE150" s="68">
        <v>9074000</v>
      </c>
      <c r="AF150" s="68"/>
      <c r="AG150" s="68" t="s">
        <v>46</v>
      </c>
      <c r="AH150" s="68"/>
      <c r="AI150" s="68">
        <v>9074000</v>
      </c>
      <c r="AJ150" s="68"/>
      <c r="AK150" s="31">
        <v>0</v>
      </c>
      <c r="AL150" s="37">
        <v>0</v>
      </c>
      <c r="AM150" s="24" t="s">
        <v>2690</v>
      </c>
      <c r="AN150" s="34">
        <f t="shared" si="3"/>
        <v>0</v>
      </c>
    </row>
    <row r="151" spans="3:40" ht="36.75" customHeight="1" x14ac:dyDescent="0.45">
      <c r="C151" s="26" t="s">
        <v>182</v>
      </c>
      <c r="D151" s="27" t="s">
        <v>196</v>
      </c>
      <c r="E151" s="27" t="s">
        <v>237</v>
      </c>
      <c r="F151" s="38" t="s">
        <v>238</v>
      </c>
      <c r="G151" s="65" t="s">
        <v>37</v>
      </c>
      <c r="H151" s="65"/>
      <c r="I151" s="27" t="s">
        <v>38</v>
      </c>
      <c r="J151" s="27" t="s">
        <v>39</v>
      </c>
      <c r="K151" s="27" t="s">
        <v>35</v>
      </c>
      <c r="L151" s="27" t="s">
        <v>73</v>
      </c>
      <c r="M151" s="28">
        <v>148</v>
      </c>
      <c r="N151" s="31">
        <v>16500</v>
      </c>
      <c r="O151" s="66">
        <v>2442000</v>
      </c>
      <c r="P151" s="66"/>
      <c r="Q151" s="65" t="s">
        <v>234</v>
      </c>
      <c r="R151" s="65"/>
      <c r="S151" s="67" t="s">
        <v>86</v>
      </c>
      <c r="T151" s="67"/>
      <c r="U151" s="32" t="s">
        <v>50</v>
      </c>
      <c r="V151" s="27" t="s">
        <v>38</v>
      </c>
      <c r="W151" s="27" t="s">
        <v>240</v>
      </c>
      <c r="X151" s="27" t="s">
        <v>44</v>
      </c>
      <c r="Y151" s="31">
        <v>8600</v>
      </c>
      <c r="Z151" s="31">
        <v>1548000</v>
      </c>
      <c r="AA151" s="27" t="s">
        <v>45</v>
      </c>
      <c r="AB151" s="68">
        <v>526320</v>
      </c>
      <c r="AC151" s="68"/>
      <c r="AD151" s="31">
        <v>1021680</v>
      </c>
      <c r="AE151" s="68">
        <v>3463680</v>
      </c>
      <c r="AF151" s="68"/>
      <c r="AG151" s="68" t="s">
        <v>46</v>
      </c>
      <c r="AH151" s="68"/>
      <c r="AI151" s="68" t="s">
        <v>46</v>
      </c>
      <c r="AJ151" s="68"/>
      <c r="AK151" s="31">
        <v>3463680</v>
      </c>
      <c r="AL151" s="28">
        <v>0.3</v>
      </c>
      <c r="AM151" s="24" t="s">
        <v>2562</v>
      </c>
      <c r="AN151" s="34">
        <f t="shared" si="3"/>
        <v>10391.040000000001</v>
      </c>
    </row>
    <row r="152" spans="3:40" ht="36" customHeight="1" x14ac:dyDescent="0.45">
      <c r="C152" s="26" t="s">
        <v>187</v>
      </c>
      <c r="D152" s="27" t="s">
        <v>196</v>
      </c>
      <c r="E152" s="27" t="s">
        <v>241</v>
      </c>
      <c r="F152" s="38" t="s">
        <v>242</v>
      </c>
      <c r="G152" s="65" t="s">
        <v>37</v>
      </c>
      <c r="H152" s="65"/>
      <c r="I152" s="27" t="s">
        <v>60</v>
      </c>
      <c r="J152" s="27" t="s">
        <v>39</v>
      </c>
      <c r="K152" s="27" t="s">
        <v>39</v>
      </c>
      <c r="L152" s="27" t="s">
        <v>114</v>
      </c>
      <c r="M152" s="28">
        <v>64</v>
      </c>
      <c r="N152" s="31">
        <v>16500</v>
      </c>
      <c r="O152" s="66">
        <v>1056000</v>
      </c>
      <c r="P152" s="66"/>
      <c r="Q152" s="65" t="s">
        <v>239</v>
      </c>
      <c r="R152" s="65"/>
      <c r="S152" s="67" t="s">
        <v>86</v>
      </c>
      <c r="T152" s="67"/>
      <c r="U152" s="32" t="s">
        <v>50</v>
      </c>
      <c r="V152" s="27" t="s">
        <v>46</v>
      </c>
      <c r="W152" s="27" t="s">
        <v>244</v>
      </c>
      <c r="X152" s="27" t="s">
        <v>44</v>
      </c>
      <c r="Y152" s="31">
        <v>8600</v>
      </c>
      <c r="Z152" s="31">
        <v>2201600</v>
      </c>
      <c r="AA152" s="27" t="s">
        <v>118</v>
      </c>
      <c r="AB152" s="68">
        <v>1144832</v>
      </c>
      <c r="AC152" s="68"/>
      <c r="AD152" s="31">
        <v>1056768</v>
      </c>
      <c r="AE152" s="68">
        <v>2112768</v>
      </c>
      <c r="AF152" s="68"/>
      <c r="AG152" s="68" t="s">
        <v>46</v>
      </c>
      <c r="AH152" s="68"/>
      <c r="AI152" s="68" t="s">
        <v>46</v>
      </c>
      <c r="AJ152" s="68"/>
      <c r="AK152" s="31">
        <v>0</v>
      </c>
      <c r="AL152" s="37">
        <v>0</v>
      </c>
      <c r="AM152" s="24" t="s">
        <v>2860</v>
      </c>
      <c r="AN152" s="34">
        <f t="shared" si="3"/>
        <v>0</v>
      </c>
    </row>
    <row r="153" spans="3:40" ht="36.75" customHeight="1" x14ac:dyDescent="0.45">
      <c r="C153" s="35"/>
      <c r="D153" s="28"/>
      <c r="E153" s="28"/>
      <c r="F153" s="29"/>
      <c r="G153" s="69"/>
      <c r="H153" s="69"/>
      <c r="I153" s="27"/>
      <c r="J153" s="28"/>
      <c r="K153" s="28"/>
      <c r="L153" s="28"/>
      <c r="M153" s="28"/>
      <c r="N153" s="31"/>
      <c r="O153" s="66"/>
      <c r="P153" s="66"/>
      <c r="Q153" s="69"/>
      <c r="R153" s="69"/>
      <c r="S153" s="67" t="s">
        <v>91</v>
      </c>
      <c r="T153" s="67"/>
      <c r="U153" s="32" t="s">
        <v>46</v>
      </c>
      <c r="V153" s="27" t="s">
        <v>38</v>
      </c>
      <c r="W153" s="27" t="s">
        <v>46</v>
      </c>
      <c r="X153" s="27" t="s">
        <v>84</v>
      </c>
      <c r="Y153" s="31" t="s">
        <v>46</v>
      </c>
      <c r="Z153" s="31" t="s">
        <v>46</v>
      </c>
      <c r="AA153" s="27" t="s">
        <v>46</v>
      </c>
      <c r="AB153" s="68" t="s">
        <v>46</v>
      </c>
      <c r="AC153" s="68"/>
      <c r="AD153" s="31" t="s">
        <v>46</v>
      </c>
      <c r="AE153" s="68" t="s">
        <v>46</v>
      </c>
      <c r="AF153" s="68"/>
      <c r="AG153" s="68">
        <v>1056384</v>
      </c>
      <c r="AH153" s="68"/>
      <c r="AI153" s="68" t="s">
        <v>46</v>
      </c>
      <c r="AJ153" s="68"/>
      <c r="AK153" s="31">
        <v>1056384</v>
      </c>
      <c r="AL153" s="28">
        <v>0.3</v>
      </c>
      <c r="AM153" s="24" t="s">
        <v>2860</v>
      </c>
      <c r="AN153" s="34">
        <f t="shared" si="3"/>
        <v>3169.152</v>
      </c>
    </row>
    <row r="154" spans="3:40" ht="36.75" customHeight="1" x14ac:dyDescent="0.45">
      <c r="C154" s="35"/>
      <c r="D154" s="28"/>
      <c r="E154" s="28"/>
      <c r="F154" s="29"/>
      <c r="G154" s="69"/>
      <c r="H154" s="69"/>
      <c r="I154" s="27"/>
      <c r="J154" s="28"/>
      <c r="K154" s="28"/>
      <c r="L154" s="28"/>
      <c r="M154" s="28"/>
      <c r="N154" s="31"/>
      <c r="O154" s="66"/>
      <c r="P154" s="66"/>
      <c r="Q154" s="69"/>
      <c r="R154" s="69"/>
      <c r="S154" s="67" t="s">
        <v>92</v>
      </c>
      <c r="T154" s="67"/>
      <c r="U154" s="32" t="s">
        <v>46</v>
      </c>
      <c r="V154" s="27" t="s">
        <v>47</v>
      </c>
      <c r="W154" s="27" t="s">
        <v>46</v>
      </c>
      <c r="X154" s="27" t="s">
        <v>84</v>
      </c>
      <c r="Y154" s="31" t="s">
        <v>46</v>
      </c>
      <c r="Z154" s="31" t="s">
        <v>46</v>
      </c>
      <c r="AA154" s="27" t="s">
        <v>46</v>
      </c>
      <c r="AB154" s="68" t="s">
        <v>46</v>
      </c>
      <c r="AC154" s="68"/>
      <c r="AD154" s="31" t="s">
        <v>46</v>
      </c>
      <c r="AE154" s="68" t="s">
        <v>46</v>
      </c>
      <c r="AF154" s="68"/>
      <c r="AG154" s="68">
        <v>1056384</v>
      </c>
      <c r="AH154" s="68"/>
      <c r="AI154" s="68" t="s">
        <v>46</v>
      </c>
      <c r="AJ154" s="68"/>
      <c r="AK154" s="31">
        <v>1056384</v>
      </c>
      <c r="AL154" s="28">
        <v>0.02</v>
      </c>
      <c r="AM154" s="24" t="s">
        <v>2860</v>
      </c>
      <c r="AN154" s="34">
        <f t="shared" si="3"/>
        <v>211.27680000000001</v>
      </c>
    </row>
    <row r="155" spans="3:40" ht="36" customHeight="1" x14ac:dyDescent="0.45">
      <c r="C155" s="26" t="s">
        <v>127</v>
      </c>
      <c r="D155" s="27" t="s">
        <v>196</v>
      </c>
      <c r="E155" s="27" t="s">
        <v>245</v>
      </c>
      <c r="F155" s="38" t="s">
        <v>246</v>
      </c>
      <c r="G155" s="65" t="s">
        <v>37</v>
      </c>
      <c r="H155" s="65"/>
      <c r="I155" s="27" t="s">
        <v>35</v>
      </c>
      <c r="J155" s="27" t="s">
        <v>147</v>
      </c>
      <c r="K155" s="27" t="s">
        <v>35</v>
      </c>
      <c r="L155" s="27" t="s">
        <v>48</v>
      </c>
      <c r="M155" s="28">
        <v>20546</v>
      </c>
      <c r="N155" s="31">
        <v>1300</v>
      </c>
      <c r="O155" s="66">
        <v>26709800</v>
      </c>
      <c r="P155" s="66"/>
      <c r="Q155" s="69"/>
      <c r="R155" s="69"/>
      <c r="S155" s="67" t="s">
        <v>46</v>
      </c>
      <c r="T155" s="67"/>
      <c r="U155" s="32" t="s">
        <v>46</v>
      </c>
      <c r="V155" s="27" t="s">
        <v>46</v>
      </c>
      <c r="W155" s="27" t="s">
        <v>46</v>
      </c>
      <c r="X155" s="27" t="s">
        <v>46</v>
      </c>
      <c r="Y155" s="31" t="s">
        <v>46</v>
      </c>
      <c r="Z155" s="31" t="s">
        <v>46</v>
      </c>
      <c r="AA155" s="27" t="s">
        <v>46</v>
      </c>
      <c r="AB155" s="68" t="s">
        <v>46</v>
      </c>
      <c r="AC155" s="68"/>
      <c r="AD155" s="31" t="s">
        <v>46</v>
      </c>
      <c r="AE155" s="68">
        <v>26709800</v>
      </c>
      <c r="AF155" s="68"/>
      <c r="AG155" s="68" t="s">
        <v>46</v>
      </c>
      <c r="AH155" s="68"/>
      <c r="AI155" s="68" t="s">
        <v>46</v>
      </c>
      <c r="AJ155" s="68"/>
      <c r="AK155" s="31">
        <v>26709800</v>
      </c>
      <c r="AL155" s="28">
        <v>0.01</v>
      </c>
      <c r="AM155" s="24" t="s">
        <v>2489</v>
      </c>
      <c r="AN155" s="34">
        <f t="shared" si="3"/>
        <v>2670.98</v>
      </c>
    </row>
    <row r="156" spans="3:40" ht="36.75" customHeight="1" x14ac:dyDescent="0.45">
      <c r="C156" s="26" t="s">
        <v>121</v>
      </c>
      <c r="D156" s="27" t="s">
        <v>196</v>
      </c>
      <c r="E156" s="27" t="s">
        <v>247</v>
      </c>
      <c r="F156" s="38" t="s">
        <v>248</v>
      </c>
      <c r="G156" s="65" t="s">
        <v>37</v>
      </c>
      <c r="H156" s="65"/>
      <c r="I156" s="27" t="s">
        <v>38</v>
      </c>
      <c r="J156" s="27" t="s">
        <v>39</v>
      </c>
      <c r="K156" s="27" t="s">
        <v>39</v>
      </c>
      <c r="L156" s="27" t="s">
        <v>64</v>
      </c>
      <c r="M156" s="28">
        <v>20</v>
      </c>
      <c r="N156" s="31">
        <v>16500</v>
      </c>
      <c r="O156" s="66">
        <v>330000</v>
      </c>
      <c r="P156" s="66"/>
      <c r="Q156" s="65" t="s">
        <v>243</v>
      </c>
      <c r="R156" s="65"/>
      <c r="S156" s="67" t="s">
        <v>86</v>
      </c>
      <c r="T156" s="67"/>
      <c r="U156" s="32" t="s">
        <v>50</v>
      </c>
      <c r="V156" s="27" t="s">
        <v>38</v>
      </c>
      <c r="W156" s="27" t="s">
        <v>213</v>
      </c>
      <c r="X156" s="27" t="s">
        <v>44</v>
      </c>
      <c r="Y156" s="31">
        <v>8600</v>
      </c>
      <c r="Z156" s="31">
        <v>1376000</v>
      </c>
      <c r="AA156" s="27" t="s">
        <v>52</v>
      </c>
      <c r="AB156" s="68">
        <v>192640</v>
      </c>
      <c r="AC156" s="68"/>
      <c r="AD156" s="31">
        <v>1183360</v>
      </c>
      <c r="AE156" s="68">
        <v>1513360</v>
      </c>
      <c r="AF156" s="68"/>
      <c r="AG156" s="68" t="s">
        <v>46</v>
      </c>
      <c r="AH156" s="68"/>
      <c r="AI156" s="68" t="s">
        <v>46</v>
      </c>
      <c r="AJ156" s="68"/>
      <c r="AK156" s="31">
        <v>1513360</v>
      </c>
      <c r="AL156" s="28">
        <v>0.3</v>
      </c>
      <c r="AM156" s="24" t="s">
        <v>2523</v>
      </c>
      <c r="AN156" s="34">
        <f t="shared" si="3"/>
        <v>4540.08</v>
      </c>
    </row>
    <row r="157" spans="3:40" ht="36" customHeight="1" x14ac:dyDescent="0.45">
      <c r="C157" s="35"/>
      <c r="D157" s="28"/>
      <c r="E157" s="28"/>
      <c r="F157" s="29"/>
      <c r="G157" s="69"/>
      <c r="H157" s="69"/>
      <c r="I157" s="27" t="s">
        <v>47</v>
      </c>
      <c r="J157" s="27" t="s">
        <v>39</v>
      </c>
      <c r="K157" s="27" t="s">
        <v>39</v>
      </c>
      <c r="L157" s="27" t="s">
        <v>112</v>
      </c>
      <c r="M157" s="28">
        <v>42</v>
      </c>
      <c r="N157" s="31">
        <v>16500</v>
      </c>
      <c r="O157" s="66">
        <v>693000</v>
      </c>
      <c r="P157" s="66"/>
      <c r="Q157" s="65" t="s">
        <v>183</v>
      </c>
      <c r="R157" s="65"/>
      <c r="S157" s="67" t="s">
        <v>250</v>
      </c>
      <c r="T157" s="67"/>
      <c r="U157" s="32" t="s">
        <v>50</v>
      </c>
      <c r="V157" s="27" t="s">
        <v>47</v>
      </c>
      <c r="W157" s="27" t="s">
        <v>56</v>
      </c>
      <c r="X157" s="27" t="s">
        <v>44</v>
      </c>
      <c r="Y157" s="31">
        <v>8600</v>
      </c>
      <c r="Z157" s="31">
        <v>516000</v>
      </c>
      <c r="AA157" s="27" t="s">
        <v>52</v>
      </c>
      <c r="AB157" s="68">
        <v>72240</v>
      </c>
      <c r="AC157" s="68"/>
      <c r="AD157" s="31">
        <v>443760</v>
      </c>
      <c r="AE157" s="68">
        <v>1136760</v>
      </c>
      <c r="AF157" s="68"/>
      <c r="AG157" s="68" t="s">
        <v>46</v>
      </c>
      <c r="AH157" s="68"/>
      <c r="AI157" s="68">
        <v>1136760</v>
      </c>
      <c r="AJ157" s="68"/>
      <c r="AK157" s="31">
        <v>0</v>
      </c>
      <c r="AL157" s="37">
        <v>0</v>
      </c>
      <c r="AM157" s="24" t="s">
        <v>2523</v>
      </c>
      <c r="AN157" s="34">
        <f t="shared" si="3"/>
        <v>0</v>
      </c>
    </row>
    <row r="158" spans="3:40" ht="36.75" customHeight="1" x14ac:dyDescent="0.45">
      <c r="C158" s="26" t="s">
        <v>160</v>
      </c>
      <c r="D158" s="27" t="s">
        <v>196</v>
      </c>
      <c r="E158" s="27" t="s">
        <v>220</v>
      </c>
      <c r="F158" s="38" t="s">
        <v>251</v>
      </c>
      <c r="G158" s="65" t="s">
        <v>37</v>
      </c>
      <c r="H158" s="65"/>
      <c r="I158" s="27" t="s">
        <v>47</v>
      </c>
      <c r="J158" s="27" t="s">
        <v>39</v>
      </c>
      <c r="K158" s="27" t="s">
        <v>39</v>
      </c>
      <c r="L158" s="27" t="s">
        <v>169</v>
      </c>
      <c r="M158" s="28">
        <v>72</v>
      </c>
      <c r="N158" s="31">
        <v>16500</v>
      </c>
      <c r="O158" s="66">
        <v>1188000</v>
      </c>
      <c r="P158" s="66"/>
      <c r="Q158" s="65" t="s">
        <v>249</v>
      </c>
      <c r="R158" s="65"/>
      <c r="S158" s="67" t="s">
        <v>253</v>
      </c>
      <c r="T158" s="67"/>
      <c r="U158" s="32" t="s">
        <v>42</v>
      </c>
      <c r="V158" s="27" t="s">
        <v>47</v>
      </c>
      <c r="W158" s="27" t="s">
        <v>240</v>
      </c>
      <c r="X158" s="27" t="s">
        <v>44</v>
      </c>
      <c r="Y158" s="31">
        <v>8650</v>
      </c>
      <c r="Z158" s="31">
        <v>1557000</v>
      </c>
      <c r="AA158" s="27" t="s">
        <v>45</v>
      </c>
      <c r="AB158" s="68">
        <v>1448010</v>
      </c>
      <c r="AC158" s="68"/>
      <c r="AD158" s="31">
        <v>108990</v>
      </c>
      <c r="AE158" s="68">
        <v>1296990</v>
      </c>
      <c r="AF158" s="68"/>
      <c r="AG158" s="68" t="s">
        <v>46</v>
      </c>
      <c r="AH158" s="68"/>
      <c r="AI158" s="68">
        <v>1296990</v>
      </c>
      <c r="AJ158" s="68"/>
      <c r="AK158" s="31">
        <v>0</v>
      </c>
      <c r="AL158" s="37">
        <v>0</v>
      </c>
      <c r="AM158" s="24" t="s">
        <v>2753</v>
      </c>
      <c r="AN158" s="34">
        <f t="shared" si="3"/>
        <v>0</v>
      </c>
    </row>
    <row r="159" spans="3:40" ht="36.75" customHeight="1" x14ac:dyDescent="0.45">
      <c r="C159" s="26" t="s">
        <v>168</v>
      </c>
      <c r="D159" s="27" t="s">
        <v>196</v>
      </c>
      <c r="E159" s="27" t="s">
        <v>38</v>
      </c>
      <c r="F159" s="38" t="s">
        <v>254</v>
      </c>
      <c r="G159" s="65" t="s">
        <v>37</v>
      </c>
      <c r="H159" s="65"/>
      <c r="I159" s="27" t="s">
        <v>47</v>
      </c>
      <c r="J159" s="27" t="s">
        <v>39</v>
      </c>
      <c r="K159" s="27" t="s">
        <v>38</v>
      </c>
      <c r="L159" s="27" t="s">
        <v>157</v>
      </c>
      <c r="M159" s="28">
        <v>359</v>
      </c>
      <c r="N159" s="31">
        <v>4000</v>
      </c>
      <c r="O159" s="66">
        <v>1436000</v>
      </c>
      <c r="P159" s="66"/>
      <c r="Q159" s="65" t="s">
        <v>252</v>
      </c>
      <c r="R159" s="65"/>
      <c r="S159" s="67" t="s">
        <v>70</v>
      </c>
      <c r="T159" s="67"/>
      <c r="U159" s="32" t="s">
        <v>50</v>
      </c>
      <c r="V159" s="27" t="s">
        <v>47</v>
      </c>
      <c r="W159" s="27" t="s">
        <v>61</v>
      </c>
      <c r="X159" s="27" t="s">
        <v>44</v>
      </c>
      <c r="Y159" s="31">
        <v>8750</v>
      </c>
      <c r="Z159" s="31">
        <v>840000</v>
      </c>
      <c r="AA159" s="27" t="s">
        <v>45</v>
      </c>
      <c r="AB159" s="68">
        <v>285600</v>
      </c>
      <c r="AC159" s="68"/>
      <c r="AD159" s="31">
        <v>554400</v>
      </c>
      <c r="AE159" s="68">
        <v>1990400</v>
      </c>
      <c r="AF159" s="68"/>
      <c r="AG159" s="68" t="s">
        <v>46</v>
      </c>
      <c r="AH159" s="68"/>
      <c r="AI159" s="68">
        <v>1990400</v>
      </c>
      <c r="AJ159" s="68"/>
      <c r="AK159" s="31">
        <v>0</v>
      </c>
      <c r="AL159" s="37">
        <v>0</v>
      </c>
      <c r="AM159" s="24" t="s">
        <v>2760</v>
      </c>
      <c r="AN159" s="34">
        <f t="shared" si="3"/>
        <v>0</v>
      </c>
    </row>
    <row r="160" spans="3:40" ht="36" customHeight="1" x14ac:dyDescent="0.45">
      <c r="C160" s="26" t="s">
        <v>200</v>
      </c>
      <c r="D160" s="27" t="s">
        <v>196</v>
      </c>
      <c r="E160" s="27" t="s">
        <v>67</v>
      </c>
      <c r="F160" s="38" t="s">
        <v>256</v>
      </c>
      <c r="G160" s="65" t="s">
        <v>37</v>
      </c>
      <c r="H160" s="65"/>
      <c r="I160" s="27" t="s">
        <v>57</v>
      </c>
      <c r="J160" s="27" t="s">
        <v>47</v>
      </c>
      <c r="K160" s="27" t="s">
        <v>35</v>
      </c>
      <c r="L160" s="27" t="s">
        <v>64</v>
      </c>
      <c r="M160" s="28">
        <v>920</v>
      </c>
      <c r="N160" s="31">
        <v>6250</v>
      </c>
      <c r="O160" s="66">
        <v>5750000</v>
      </c>
      <c r="P160" s="66"/>
      <c r="Q160" s="65" t="s">
        <v>255</v>
      </c>
      <c r="R160" s="65"/>
      <c r="S160" s="67" t="s">
        <v>257</v>
      </c>
      <c r="T160" s="67"/>
      <c r="U160" s="32" t="s">
        <v>50</v>
      </c>
      <c r="V160" s="27" t="s">
        <v>57</v>
      </c>
      <c r="W160" s="27" t="s">
        <v>161</v>
      </c>
      <c r="X160" s="27" t="s">
        <v>44</v>
      </c>
      <c r="Y160" s="31">
        <v>6350</v>
      </c>
      <c r="Z160" s="31">
        <v>1270000</v>
      </c>
      <c r="AA160" s="27" t="s">
        <v>52</v>
      </c>
      <c r="AB160" s="68">
        <v>177800</v>
      </c>
      <c r="AC160" s="68"/>
      <c r="AD160" s="31">
        <v>1092200</v>
      </c>
      <c r="AE160" s="68">
        <v>6842200</v>
      </c>
      <c r="AF160" s="68"/>
      <c r="AG160" s="68" t="s">
        <v>46</v>
      </c>
      <c r="AH160" s="68"/>
      <c r="AI160" s="68" t="s">
        <v>46</v>
      </c>
      <c r="AJ160" s="68"/>
      <c r="AK160" s="31">
        <v>6842200</v>
      </c>
      <c r="AL160" s="28">
        <v>0.3</v>
      </c>
      <c r="AM160" s="24" t="s">
        <v>2885</v>
      </c>
      <c r="AN160" s="34">
        <f t="shared" si="3"/>
        <v>20526.599999999999</v>
      </c>
    </row>
    <row r="161" spans="3:40" ht="36.75" customHeight="1" x14ac:dyDescent="0.45">
      <c r="C161" s="26" t="s">
        <v>206</v>
      </c>
      <c r="D161" s="27" t="s">
        <v>196</v>
      </c>
      <c r="E161" s="27" t="s">
        <v>75</v>
      </c>
      <c r="F161" s="38" t="s">
        <v>258</v>
      </c>
      <c r="G161" s="65" t="s">
        <v>37</v>
      </c>
      <c r="H161" s="65"/>
      <c r="I161" s="27" t="s">
        <v>38</v>
      </c>
      <c r="J161" s="27" t="s">
        <v>39</v>
      </c>
      <c r="K161" s="27" t="s">
        <v>38</v>
      </c>
      <c r="L161" s="27" t="s">
        <v>200</v>
      </c>
      <c r="M161" s="28">
        <v>392</v>
      </c>
      <c r="N161" s="31">
        <v>2250</v>
      </c>
      <c r="O161" s="66">
        <v>882000</v>
      </c>
      <c r="P161" s="66"/>
      <c r="Q161" s="65" t="s">
        <v>175</v>
      </c>
      <c r="R161" s="65"/>
      <c r="S161" s="67" t="s">
        <v>260</v>
      </c>
      <c r="T161" s="67"/>
      <c r="U161" s="32" t="s">
        <v>50</v>
      </c>
      <c r="V161" s="27" t="s">
        <v>38</v>
      </c>
      <c r="W161" s="27" t="s">
        <v>261</v>
      </c>
      <c r="X161" s="27" t="s">
        <v>44</v>
      </c>
      <c r="Y161" s="31">
        <v>9950</v>
      </c>
      <c r="Z161" s="31">
        <v>3979900.5</v>
      </c>
      <c r="AA161" s="27" t="s">
        <v>52</v>
      </c>
      <c r="AB161" s="68">
        <v>557186.06999999995</v>
      </c>
      <c r="AC161" s="68"/>
      <c r="AD161" s="31">
        <v>3422714.43</v>
      </c>
      <c r="AE161" s="68">
        <v>4304714.43</v>
      </c>
      <c r="AF161" s="68"/>
      <c r="AG161" s="68" t="s">
        <v>46</v>
      </c>
      <c r="AH161" s="68"/>
      <c r="AI161" s="68" t="s">
        <v>46</v>
      </c>
      <c r="AJ161" s="68"/>
      <c r="AK161" s="31">
        <v>4304714.43</v>
      </c>
      <c r="AL161" s="28">
        <v>0.3</v>
      </c>
      <c r="AM161" s="24" t="s">
        <v>2885</v>
      </c>
      <c r="AN161" s="34">
        <f t="shared" si="3"/>
        <v>12914.14329</v>
      </c>
    </row>
    <row r="162" spans="3:40" ht="36" customHeight="1" x14ac:dyDescent="0.45">
      <c r="C162" s="26" t="s">
        <v>209</v>
      </c>
      <c r="D162" s="27" t="s">
        <v>196</v>
      </c>
      <c r="E162" s="27" t="s">
        <v>69</v>
      </c>
      <c r="F162" s="38" t="s">
        <v>262</v>
      </c>
      <c r="G162" s="65" t="s">
        <v>37</v>
      </c>
      <c r="H162" s="65"/>
      <c r="I162" s="27" t="s">
        <v>38</v>
      </c>
      <c r="J162" s="27" t="s">
        <v>39</v>
      </c>
      <c r="K162" s="27" t="s">
        <v>38</v>
      </c>
      <c r="L162" s="27" t="s">
        <v>74</v>
      </c>
      <c r="M162" s="28">
        <v>356</v>
      </c>
      <c r="N162" s="31">
        <v>5000</v>
      </c>
      <c r="O162" s="66">
        <v>1780000</v>
      </c>
      <c r="P162" s="66"/>
      <c r="Q162" s="65" t="s">
        <v>259</v>
      </c>
      <c r="R162" s="65"/>
      <c r="S162" s="67" t="s">
        <v>86</v>
      </c>
      <c r="T162" s="67"/>
      <c r="U162" s="32" t="s">
        <v>50</v>
      </c>
      <c r="V162" s="27" t="s">
        <v>38</v>
      </c>
      <c r="W162" s="27" t="s">
        <v>234</v>
      </c>
      <c r="X162" s="27" t="s">
        <v>44</v>
      </c>
      <c r="Y162" s="31">
        <v>8600</v>
      </c>
      <c r="Z162" s="31">
        <v>903000</v>
      </c>
      <c r="AA162" s="27" t="s">
        <v>45</v>
      </c>
      <c r="AB162" s="68">
        <v>307020</v>
      </c>
      <c r="AC162" s="68"/>
      <c r="AD162" s="31">
        <v>595980</v>
      </c>
      <c r="AE162" s="68">
        <v>2375980</v>
      </c>
      <c r="AF162" s="68"/>
      <c r="AG162" s="68" t="s">
        <v>46</v>
      </c>
      <c r="AH162" s="68"/>
      <c r="AI162" s="68" t="s">
        <v>46</v>
      </c>
      <c r="AJ162" s="68"/>
      <c r="AK162" s="31">
        <v>2375980</v>
      </c>
      <c r="AL162" s="28">
        <v>0.3</v>
      </c>
      <c r="AM162" s="24" t="s">
        <v>2539</v>
      </c>
      <c r="AN162" s="34">
        <f t="shared" si="3"/>
        <v>7127.94</v>
      </c>
    </row>
    <row r="163" spans="3:40" ht="36.75" customHeight="1" x14ac:dyDescent="0.45">
      <c r="C163" s="26" t="s">
        <v>211</v>
      </c>
      <c r="D163" s="27" t="s">
        <v>196</v>
      </c>
      <c r="E163" s="27" t="s">
        <v>85</v>
      </c>
      <c r="F163" s="38" t="s">
        <v>264</v>
      </c>
      <c r="G163" s="65" t="s">
        <v>37</v>
      </c>
      <c r="H163" s="65"/>
      <c r="I163" s="27" t="s">
        <v>35</v>
      </c>
      <c r="J163" s="27" t="s">
        <v>35</v>
      </c>
      <c r="K163" s="27" t="s">
        <v>39</v>
      </c>
      <c r="L163" s="27" t="s">
        <v>103</v>
      </c>
      <c r="M163" s="28">
        <v>421</v>
      </c>
      <c r="N163" s="31">
        <v>2650</v>
      </c>
      <c r="O163" s="66">
        <v>1115650</v>
      </c>
      <c r="P163" s="66"/>
      <c r="Q163" s="69"/>
      <c r="R163" s="69"/>
      <c r="S163" s="67" t="s">
        <v>46</v>
      </c>
      <c r="T163" s="67"/>
      <c r="U163" s="32" t="s">
        <v>46</v>
      </c>
      <c r="V163" s="27" t="s">
        <v>46</v>
      </c>
      <c r="W163" s="27" t="s">
        <v>46</v>
      </c>
      <c r="X163" s="27" t="s">
        <v>46</v>
      </c>
      <c r="Y163" s="31" t="s">
        <v>46</v>
      </c>
      <c r="Z163" s="31" t="s">
        <v>46</v>
      </c>
      <c r="AA163" s="27" t="s">
        <v>46</v>
      </c>
      <c r="AB163" s="68" t="s">
        <v>46</v>
      </c>
      <c r="AC163" s="68"/>
      <c r="AD163" s="31" t="s">
        <v>46</v>
      </c>
      <c r="AE163" s="68">
        <v>1115650</v>
      </c>
      <c r="AF163" s="68"/>
      <c r="AG163" s="68" t="s">
        <v>46</v>
      </c>
      <c r="AH163" s="68"/>
      <c r="AI163" s="68">
        <v>1115650</v>
      </c>
      <c r="AJ163" s="68"/>
      <c r="AK163" s="31">
        <v>0</v>
      </c>
      <c r="AL163" s="37">
        <v>0</v>
      </c>
      <c r="AM163" s="24" t="s">
        <v>2759</v>
      </c>
      <c r="AN163" s="34">
        <f t="shared" si="3"/>
        <v>0</v>
      </c>
    </row>
    <row r="164" spans="3:40" ht="36.75" customHeight="1" x14ac:dyDescent="0.45">
      <c r="C164" s="26" t="s">
        <v>61</v>
      </c>
      <c r="D164" s="27" t="s">
        <v>196</v>
      </c>
      <c r="E164" s="27" t="s">
        <v>100</v>
      </c>
      <c r="F164" s="38" t="s">
        <v>265</v>
      </c>
      <c r="G164" s="65" t="s">
        <v>37</v>
      </c>
      <c r="H164" s="65"/>
      <c r="I164" s="27" t="s">
        <v>47</v>
      </c>
      <c r="J164" s="27" t="s">
        <v>39</v>
      </c>
      <c r="K164" s="27" t="s">
        <v>39</v>
      </c>
      <c r="L164" s="27" t="s">
        <v>217</v>
      </c>
      <c r="M164" s="28">
        <v>99</v>
      </c>
      <c r="N164" s="31">
        <v>2000</v>
      </c>
      <c r="O164" s="66">
        <v>198000</v>
      </c>
      <c r="P164" s="66"/>
      <c r="Q164" s="65" t="s">
        <v>263</v>
      </c>
      <c r="R164" s="65"/>
      <c r="S164" s="67" t="s">
        <v>76</v>
      </c>
      <c r="T164" s="67"/>
      <c r="U164" s="32" t="s">
        <v>50</v>
      </c>
      <c r="V164" s="27" t="s">
        <v>47</v>
      </c>
      <c r="W164" s="27" t="s">
        <v>124</v>
      </c>
      <c r="X164" s="27" t="s">
        <v>44</v>
      </c>
      <c r="Y164" s="31">
        <v>8800</v>
      </c>
      <c r="Z164" s="31">
        <v>1056000</v>
      </c>
      <c r="AA164" s="27" t="s">
        <v>45</v>
      </c>
      <c r="AB164" s="68">
        <v>359040</v>
      </c>
      <c r="AC164" s="68"/>
      <c r="AD164" s="31">
        <v>696960</v>
      </c>
      <c r="AE164" s="68">
        <v>894960</v>
      </c>
      <c r="AF164" s="68"/>
      <c r="AG164" s="68" t="s">
        <v>46</v>
      </c>
      <c r="AH164" s="68"/>
      <c r="AI164" s="68">
        <v>894960</v>
      </c>
      <c r="AJ164" s="68"/>
      <c r="AK164" s="31">
        <v>0</v>
      </c>
      <c r="AL164" s="37">
        <v>0</v>
      </c>
      <c r="AM164" s="24" t="s">
        <v>2725</v>
      </c>
      <c r="AN164" s="34">
        <f t="shared" si="3"/>
        <v>0</v>
      </c>
    </row>
    <row r="165" spans="3:40" ht="36" customHeight="1" x14ac:dyDescent="0.45">
      <c r="C165" s="26" t="s">
        <v>212</v>
      </c>
      <c r="D165" s="27" t="s">
        <v>196</v>
      </c>
      <c r="E165" s="27" t="s">
        <v>104</v>
      </c>
      <c r="F165" s="38" t="s">
        <v>267</v>
      </c>
      <c r="G165" s="65" t="s">
        <v>37</v>
      </c>
      <c r="H165" s="65"/>
      <c r="I165" s="27" t="s">
        <v>47</v>
      </c>
      <c r="J165" s="27" t="s">
        <v>39</v>
      </c>
      <c r="K165" s="27" t="s">
        <v>35</v>
      </c>
      <c r="L165" s="27" t="s">
        <v>200</v>
      </c>
      <c r="M165" s="28">
        <v>192</v>
      </c>
      <c r="N165" s="31">
        <v>8750</v>
      </c>
      <c r="O165" s="66">
        <v>1680000</v>
      </c>
      <c r="P165" s="66"/>
      <c r="Q165" s="65" t="s">
        <v>266</v>
      </c>
      <c r="R165" s="65"/>
      <c r="S165" s="67" t="s">
        <v>59</v>
      </c>
      <c r="T165" s="67"/>
      <c r="U165" s="32" t="s">
        <v>50</v>
      </c>
      <c r="V165" s="27" t="s">
        <v>47</v>
      </c>
      <c r="W165" s="27" t="s">
        <v>96</v>
      </c>
      <c r="X165" s="27" t="s">
        <v>44</v>
      </c>
      <c r="Y165" s="31">
        <v>8050</v>
      </c>
      <c r="Z165" s="31">
        <v>128800</v>
      </c>
      <c r="AA165" s="27" t="s">
        <v>52</v>
      </c>
      <c r="AB165" s="68">
        <v>18032</v>
      </c>
      <c r="AC165" s="68"/>
      <c r="AD165" s="31">
        <v>110768</v>
      </c>
      <c r="AE165" s="68">
        <v>1790768</v>
      </c>
      <c r="AF165" s="68"/>
      <c r="AG165" s="68" t="s">
        <v>46</v>
      </c>
      <c r="AH165" s="68"/>
      <c r="AI165" s="68">
        <v>1790768</v>
      </c>
      <c r="AJ165" s="68"/>
      <c r="AK165" s="31">
        <v>0</v>
      </c>
      <c r="AL165" s="37">
        <v>0</v>
      </c>
      <c r="AM165" s="24" t="s">
        <v>2734</v>
      </c>
      <c r="AN165" s="34">
        <f t="shared" si="3"/>
        <v>0</v>
      </c>
    </row>
    <row r="166" spans="3:40" ht="36.75" customHeight="1" x14ac:dyDescent="0.45">
      <c r="C166" s="26" t="s">
        <v>154</v>
      </c>
      <c r="D166" s="27" t="s">
        <v>196</v>
      </c>
      <c r="E166" s="27" t="s">
        <v>105</v>
      </c>
      <c r="F166" s="38" t="s">
        <v>269</v>
      </c>
      <c r="G166" s="65" t="s">
        <v>37</v>
      </c>
      <c r="H166" s="65"/>
      <c r="I166" s="27" t="s">
        <v>38</v>
      </c>
      <c r="J166" s="27" t="s">
        <v>39</v>
      </c>
      <c r="K166" s="27" t="s">
        <v>39</v>
      </c>
      <c r="L166" s="27" t="s">
        <v>114</v>
      </c>
      <c r="M166" s="28">
        <v>64</v>
      </c>
      <c r="N166" s="31">
        <v>8750</v>
      </c>
      <c r="O166" s="66">
        <v>560000</v>
      </c>
      <c r="P166" s="66"/>
      <c r="Q166" s="65" t="s">
        <v>268</v>
      </c>
      <c r="R166" s="65"/>
      <c r="S166" s="67" t="s">
        <v>76</v>
      </c>
      <c r="T166" s="67"/>
      <c r="U166" s="32" t="s">
        <v>50</v>
      </c>
      <c r="V166" s="27" t="s">
        <v>38</v>
      </c>
      <c r="W166" s="27" t="s">
        <v>114</v>
      </c>
      <c r="X166" s="27" t="s">
        <v>44</v>
      </c>
      <c r="Y166" s="31">
        <v>8800</v>
      </c>
      <c r="Z166" s="31">
        <v>563200</v>
      </c>
      <c r="AA166" s="27" t="s">
        <v>52</v>
      </c>
      <c r="AB166" s="68">
        <v>78848</v>
      </c>
      <c r="AC166" s="68"/>
      <c r="AD166" s="31">
        <v>484352</v>
      </c>
      <c r="AE166" s="68">
        <v>1044352</v>
      </c>
      <c r="AF166" s="68"/>
      <c r="AG166" s="68" t="s">
        <v>46</v>
      </c>
      <c r="AH166" s="68"/>
      <c r="AI166" s="68" t="s">
        <v>46</v>
      </c>
      <c r="AJ166" s="68"/>
      <c r="AK166" s="31">
        <v>1044352</v>
      </c>
      <c r="AL166" s="28">
        <v>0.3</v>
      </c>
      <c r="AM166" s="24" t="s">
        <v>2692</v>
      </c>
      <c r="AN166" s="34">
        <f t="shared" si="3"/>
        <v>3133.0559999999996</v>
      </c>
    </row>
    <row r="167" spans="3:40" ht="36" customHeight="1" x14ac:dyDescent="0.45">
      <c r="C167" s="26" t="s">
        <v>217</v>
      </c>
      <c r="D167" s="27" t="s">
        <v>196</v>
      </c>
      <c r="E167" s="27" t="s">
        <v>110</v>
      </c>
      <c r="F167" s="38" t="s">
        <v>271</v>
      </c>
      <c r="G167" s="65" t="s">
        <v>37</v>
      </c>
      <c r="H167" s="65"/>
      <c r="I167" s="27" t="s">
        <v>47</v>
      </c>
      <c r="J167" s="27" t="s">
        <v>35</v>
      </c>
      <c r="K167" s="27" t="s">
        <v>39</v>
      </c>
      <c r="L167" s="27" t="s">
        <v>39</v>
      </c>
      <c r="M167" s="28">
        <v>400</v>
      </c>
      <c r="N167" s="31">
        <v>7500</v>
      </c>
      <c r="O167" s="66">
        <v>3000000</v>
      </c>
      <c r="P167" s="66"/>
      <c r="Q167" s="65" t="s">
        <v>270</v>
      </c>
      <c r="R167" s="65"/>
      <c r="S167" s="67" t="s">
        <v>76</v>
      </c>
      <c r="T167" s="67"/>
      <c r="U167" s="32" t="s">
        <v>50</v>
      </c>
      <c r="V167" s="27" t="s">
        <v>47</v>
      </c>
      <c r="W167" s="27" t="s">
        <v>144</v>
      </c>
      <c r="X167" s="27" t="s">
        <v>44</v>
      </c>
      <c r="Y167" s="31">
        <v>8800</v>
      </c>
      <c r="Z167" s="31">
        <v>1689600</v>
      </c>
      <c r="AA167" s="27" t="s">
        <v>52</v>
      </c>
      <c r="AB167" s="68">
        <v>236544</v>
      </c>
      <c r="AC167" s="68"/>
      <c r="AD167" s="31">
        <v>1453056</v>
      </c>
      <c r="AE167" s="68">
        <v>4453056</v>
      </c>
      <c r="AF167" s="68"/>
      <c r="AG167" s="68" t="s">
        <v>46</v>
      </c>
      <c r="AH167" s="68"/>
      <c r="AI167" s="68">
        <v>4453056</v>
      </c>
      <c r="AJ167" s="68"/>
      <c r="AK167" s="31">
        <v>0</v>
      </c>
      <c r="AL167" s="37">
        <v>0</v>
      </c>
      <c r="AM167" s="24" t="s">
        <v>2543</v>
      </c>
      <c r="AN167" s="34">
        <f t="shared" si="3"/>
        <v>0</v>
      </c>
    </row>
    <row r="168" spans="3:40" ht="36.75" customHeight="1" x14ac:dyDescent="0.45">
      <c r="C168" s="35"/>
      <c r="D168" s="28"/>
      <c r="E168" s="28"/>
      <c r="F168" s="29"/>
      <c r="G168" s="69"/>
      <c r="H168" s="69"/>
      <c r="I168" s="27"/>
      <c r="J168" s="28"/>
      <c r="K168" s="28"/>
      <c r="L168" s="28"/>
      <c r="M168" s="28"/>
      <c r="N168" s="31"/>
      <c r="O168" s="66">
        <v>0</v>
      </c>
      <c r="P168" s="66"/>
      <c r="Q168" s="65" t="s">
        <v>237</v>
      </c>
      <c r="R168" s="65"/>
      <c r="S168" s="67" t="s">
        <v>54</v>
      </c>
      <c r="T168" s="67"/>
      <c r="U168" s="32" t="s">
        <v>55</v>
      </c>
      <c r="V168" s="27" t="s">
        <v>47</v>
      </c>
      <c r="W168" s="27" t="s">
        <v>80</v>
      </c>
      <c r="X168" s="27" t="s">
        <v>44</v>
      </c>
      <c r="Y168" s="31">
        <v>8750</v>
      </c>
      <c r="Z168" s="31">
        <v>1312500</v>
      </c>
      <c r="AA168" s="27" t="s">
        <v>52</v>
      </c>
      <c r="AB168" s="68">
        <v>498750</v>
      </c>
      <c r="AC168" s="68"/>
      <c r="AD168" s="31">
        <v>813750</v>
      </c>
      <c r="AE168" s="68">
        <v>813750</v>
      </c>
      <c r="AF168" s="68"/>
      <c r="AG168" s="68" t="s">
        <v>46</v>
      </c>
      <c r="AH168" s="68"/>
      <c r="AI168" s="68">
        <v>813750</v>
      </c>
      <c r="AJ168" s="68"/>
      <c r="AK168" s="31">
        <v>0</v>
      </c>
      <c r="AL168" s="37">
        <v>0</v>
      </c>
      <c r="AM168" s="24" t="s">
        <v>2543</v>
      </c>
      <c r="AN168" s="34">
        <f t="shared" si="3"/>
        <v>0</v>
      </c>
    </row>
    <row r="169" spans="3:40" ht="36" customHeight="1" x14ac:dyDescent="0.45">
      <c r="C169" s="35"/>
      <c r="D169" s="28"/>
      <c r="E169" s="28"/>
      <c r="F169" s="29"/>
      <c r="G169" s="69"/>
      <c r="H169" s="69"/>
      <c r="I169" s="27"/>
      <c r="J169" s="28"/>
      <c r="K169" s="28"/>
      <c r="L169" s="28"/>
      <c r="M169" s="28"/>
      <c r="N169" s="31"/>
      <c r="O169" s="66">
        <v>0</v>
      </c>
      <c r="P169" s="66"/>
      <c r="Q169" s="65" t="s">
        <v>241</v>
      </c>
      <c r="R169" s="65"/>
      <c r="S169" s="67" t="s">
        <v>119</v>
      </c>
      <c r="T169" s="67"/>
      <c r="U169" s="32" t="s">
        <v>50</v>
      </c>
      <c r="V169" s="27" t="s">
        <v>47</v>
      </c>
      <c r="W169" s="27" t="s">
        <v>61</v>
      </c>
      <c r="X169" s="27" t="s">
        <v>44</v>
      </c>
      <c r="Y169" s="31">
        <v>2650</v>
      </c>
      <c r="Z169" s="31">
        <v>254400</v>
      </c>
      <c r="AA169" s="27" t="s">
        <v>52</v>
      </c>
      <c r="AB169" s="68">
        <v>35616</v>
      </c>
      <c r="AC169" s="68"/>
      <c r="AD169" s="31">
        <v>218784</v>
      </c>
      <c r="AE169" s="68">
        <v>218784</v>
      </c>
      <c r="AF169" s="68"/>
      <c r="AG169" s="68" t="s">
        <v>46</v>
      </c>
      <c r="AH169" s="68"/>
      <c r="AI169" s="68">
        <v>218784</v>
      </c>
      <c r="AJ169" s="68"/>
      <c r="AK169" s="31">
        <v>0</v>
      </c>
      <c r="AL169" s="37">
        <v>0</v>
      </c>
      <c r="AM169" s="24" t="s">
        <v>2543</v>
      </c>
      <c r="AN169" s="34">
        <f t="shared" si="3"/>
        <v>0</v>
      </c>
    </row>
    <row r="170" spans="3:40" ht="36.75" customHeight="1" x14ac:dyDescent="0.45">
      <c r="C170" s="26" t="s">
        <v>44</v>
      </c>
      <c r="D170" s="27" t="s">
        <v>196</v>
      </c>
      <c r="E170" s="27" t="s">
        <v>82</v>
      </c>
      <c r="F170" s="38" t="s">
        <v>272</v>
      </c>
      <c r="G170" s="65" t="s">
        <v>37</v>
      </c>
      <c r="H170" s="65"/>
      <c r="I170" s="27" t="s">
        <v>35</v>
      </c>
      <c r="J170" s="27" t="s">
        <v>39</v>
      </c>
      <c r="K170" s="27" t="s">
        <v>47</v>
      </c>
      <c r="L170" s="27" t="s">
        <v>101</v>
      </c>
      <c r="M170" s="28">
        <v>228</v>
      </c>
      <c r="N170" s="31">
        <v>3000</v>
      </c>
      <c r="O170" s="66">
        <v>684000</v>
      </c>
      <c r="P170" s="66"/>
      <c r="Q170" s="69"/>
      <c r="R170" s="69"/>
      <c r="S170" s="67" t="s">
        <v>46</v>
      </c>
      <c r="T170" s="67"/>
      <c r="U170" s="32" t="s">
        <v>46</v>
      </c>
      <c r="V170" s="27" t="s">
        <v>46</v>
      </c>
      <c r="W170" s="27" t="s">
        <v>46</v>
      </c>
      <c r="X170" s="27" t="s">
        <v>46</v>
      </c>
      <c r="Y170" s="31" t="s">
        <v>46</v>
      </c>
      <c r="Z170" s="31" t="s">
        <v>46</v>
      </c>
      <c r="AA170" s="27" t="s">
        <v>46</v>
      </c>
      <c r="AB170" s="68" t="s">
        <v>46</v>
      </c>
      <c r="AC170" s="68"/>
      <c r="AD170" s="31" t="s">
        <v>46</v>
      </c>
      <c r="AE170" s="68">
        <v>684000</v>
      </c>
      <c r="AF170" s="68"/>
      <c r="AG170" s="68" t="s">
        <v>46</v>
      </c>
      <c r="AH170" s="68"/>
      <c r="AI170" s="68">
        <v>684000</v>
      </c>
      <c r="AJ170" s="68"/>
      <c r="AK170" s="31">
        <v>0</v>
      </c>
      <c r="AL170" s="37">
        <v>0</v>
      </c>
      <c r="AM170" s="24" t="s">
        <v>2815</v>
      </c>
      <c r="AN170" s="34">
        <f t="shared" si="3"/>
        <v>0</v>
      </c>
    </row>
    <row r="171" spans="3:40" ht="36.75" customHeight="1" x14ac:dyDescent="0.45">
      <c r="C171" s="26" t="s">
        <v>219</v>
      </c>
      <c r="D171" s="27" t="s">
        <v>196</v>
      </c>
      <c r="E171" s="27" t="s">
        <v>128</v>
      </c>
      <c r="F171" s="38" t="s">
        <v>273</v>
      </c>
      <c r="G171" s="65" t="s">
        <v>37</v>
      </c>
      <c r="H171" s="65"/>
      <c r="I171" s="27" t="s">
        <v>35</v>
      </c>
      <c r="J171" s="27" t="s">
        <v>39</v>
      </c>
      <c r="K171" s="27" t="s">
        <v>35</v>
      </c>
      <c r="L171" s="27" t="s">
        <v>168</v>
      </c>
      <c r="M171" s="28">
        <v>191</v>
      </c>
      <c r="N171" s="31">
        <v>2000</v>
      </c>
      <c r="O171" s="66">
        <v>382000</v>
      </c>
      <c r="P171" s="66"/>
      <c r="Q171" s="69"/>
      <c r="R171" s="69"/>
      <c r="S171" s="67" t="s">
        <v>46</v>
      </c>
      <c r="T171" s="67"/>
      <c r="U171" s="32" t="s">
        <v>46</v>
      </c>
      <c r="V171" s="27" t="s">
        <v>46</v>
      </c>
      <c r="W171" s="27" t="s">
        <v>46</v>
      </c>
      <c r="X171" s="27" t="s">
        <v>46</v>
      </c>
      <c r="Y171" s="31" t="s">
        <v>46</v>
      </c>
      <c r="Z171" s="31" t="s">
        <v>46</v>
      </c>
      <c r="AA171" s="27" t="s">
        <v>46</v>
      </c>
      <c r="AB171" s="68" t="s">
        <v>46</v>
      </c>
      <c r="AC171" s="68"/>
      <c r="AD171" s="31" t="s">
        <v>46</v>
      </c>
      <c r="AE171" s="68">
        <v>382000</v>
      </c>
      <c r="AF171" s="68"/>
      <c r="AG171" s="68" t="s">
        <v>46</v>
      </c>
      <c r="AH171" s="68"/>
      <c r="AI171" s="68">
        <v>382000</v>
      </c>
      <c r="AJ171" s="68"/>
      <c r="AK171" s="31">
        <v>0</v>
      </c>
      <c r="AL171" s="37">
        <v>0</v>
      </c>
      <c r="AM171" s="24" t="s">
        <v>2842</v>
      </c>
      <c r="AN171" s="34">
        <f t="shared" si="3"/>
        <v>0</v>
      </c>
    </row>
    <row r="172" spans="3:40" ht="36" customHeight="1" x14ac:dyDescent="0.45">
      <c r="C172" s="26" t="s">
        <v>223</v>
      </c>
      <c r="D172" s="27" t="s">
        <v>196</v>
      </c>
      <c r="E172" s="27" t="s">
        <v>130</v>
      </c>
      <c r="F172" s="38" t="s">
        <v>274</v>
      </c>
      <c r="G172" s="65" t="s">
        <v>37</v>
      </c>
      <c r="H172" s="65"/>
      <c r="I172" s="27" t="s">
        <v>35</v>
      </c>
      <c r="J172" s="27" t="s">
        <v>35</v>
      </c>
      <c r="K172" s="27" t="s">
        <v>39</v>
      </c>
      <c r="L172" s="27" t="s">
        <v>57</v>
      </c>
      <c r="M172" s="28">
        <v>404</v>
      </c>
      <c r="N172" s="31">
        <v>2000</v>
      </c>
      <c r="O172" s="66">
        <v>808000</v>
      </c>
      <c r="P172" s="66"/>
      <c r="Q172" s="69"/>
      <c r="R172" s="69"/>
      <c r="S172" s="67" t="s">
        <v>46</v>
      </c>
      <c r="T172" s="67"/>
      <c r="U172" s="32" t="s">
        <v>46</v>
      </c>
      <c r="V172" s="27" t="s">
        <v>46</v>
      </c>
      <c r="W172" s="27" t="s">
        <v>46</v>
      </c>
      <c r="X172" s="27" t="s">
        <v>46</v>
      </c>
      <c r="Y172" s="31" t="s">
        <v>46</v>
      </c>
      <c r="Z172" s="31" t="s">
        <v>46</v>
      </c>
      <c r="AA172" s="27" t="s">
        <v>46</v>
      </c>
      <c r="AB172" s="68" t="s">
        <v>46</v>
      </c>
      <c r="AC172" s="68"/>
      <c r="AD172" s="31" t="s">
        <v>46</v>
      </c>
      <c r="AE172" s="68">
        <v>808000</v>
      </c>
      <c r="AF172" s="68"/>
      <c r="AG172" s="68" t="s">
        <v>46</v>
      </c>
      <c r="AH172" s="68"/>
      <c r="AI172" s="68">
        <v>808000</v>
      </c>
      <c r="AJ172" s="68"/>
      <c r="AK172" s="31">
        <v>0</v>
      </c>
      <c r="AL172" s="37">
        <v>0</v>
      </c>
      <c r="AM172" s="24" t="s">
        <v>2759</v>
      </c>
      <c r="AN172" s="34">
        <f t="shared" si="3"/>
        <v>0</v>
      </c>
    </row>
    <row r="173" spans="3:40" ht="36.75" customHeight="1" x14ac:dyDescent="0.45">
      <c r="C173" s="26" t="s">
        <v>228</v>
      </c>
      <c r="D173" s="27" t="s">
        <v>196</v>
      </c>
      <c r="E173" s="27" t="s">
        <v>134</v>
      </c>
      <c r="F173" s="38" t="s">
        <v>275</v>
      </c>
      <c r="G173" s="65" t="s">
        <v>37</v>
      </c>
      <c r="H173" s="65"/>
      <c r="I173" s="27" t="s">
        <v>35</v>
      </c>
      <c r="J173" s="27" t="s">
        <v>39</v>
      </c>
      <c r="K173" s="27" t="s">
        <v>47</v>
      </c>
      <c r="L173" s="27" t="s">
        <v>60</v>
      </c>
      <c r="M173" s="28">
        <v>205</v>
      </c>
      <c r="N173" s="31">
        <v>2000</v>
      </c>
      <c r="O173" s="66">
        <v>410000</v>
      </c>
      <c r="P173" s="66"/>
      <c r="Q173" s="69"/>
      <c r="R173" s="69"/>
      <c r="S173" s="67" t="s">
        <v>46</v>
      </c>
      <c r="T173" s="67"/>
      <c r="U173" s="32" t="s">
        <v>46</v>
      </c>
      <c r="V173" s="27" t="s">
        <v>46</v>
      </c>
      <c r="W173" s="27" t="s">
        <v>46</v>
      </c>
      <c r="X173" s="27" t="s">
        <v>46</v>
      </c>
      <c r="Y173" s="31" t="s">
        <v>46</v>
      </c>
      <c r="Z173" s="31" t="s">
        <v>46</v>
      </c>
      <c r="AA173" s="27" t="s">
        <v>46</v>
      </c>
      <c r="AB173" s="68" t="s">
        <v>46</v>
      </c>
      <c r="AC173" s="68"/>
      <c r="AD173" s="31" t="s">
        <v>46</v>
      </c>
      <c r="AE173" s="68">
        <v>410000</v>
      </c>
      <c r="AF173" s="68"/>
      <c r="AG173" s="68" t="s">
        <v>46</v>
      </c>
      <c r="AH173" s="68"/>
      <c r="AI173" s="68">
        <v>410000</v>
      </c>
      <c r="AJ173" s="68"/>
      <c r="AK173" s="31">
        <v>0</v>
      </c>
      <c r="AL173" s="37">
        <v>0</v>
      </c>
      <c r="AM173" s="24" t="s">
        <v>2500</v>
      </c>
      <c r="AN173" s="34">
        <f t="shared" si="3"/>
        <v>0</v>
      </c>
    </row>
    <row r="174" spans="3:40" ht="36" customHeight="1" x14ac:dyDescent="0.45">
      <c r="C174" s="26" t="s">
        <v>232</v>
      </c>
      <c r="D174" s="27" t="s">
        <v>196</v>
      </c>
      <c r="E174" s="27" t="s">
        <v>71</v>
      </c>
      <c r="F174" s="38" t="s">
        <v>276</v>
      </c>
      <c r="G174" s="65" t="s">
        <v>37</v>
      </c>
      <c r="H174" s="65"/>
      <c r="I174" s="27" t="s">
        <v>35</v>
      </c>
      <c r="J174" s="27" t="s">
        <v>39</v>
      </c>
      <c r="K174" s="27" t="s">
        <v>35</v>
      </c>
      <c r="L174" s="27" t="s">
        <v>182</v>
      </c>
      <c r="M174" s="28">
        <v>186</v>
      </c>
      <c r="N174" s="31">
        <v>2000</v>
      </c>
      <c r="O174" s="66">
        <v>372000</v>
      </c>
      <c r="P174" s="66"/>
      <c r="Q174" s="69"/>
      <c r="R174" s="69"/>
      <c r="S174" s="67" t="s">
        <v>46</v>
      </c>
      <c r="T174" s="67"/>
      <c r="U174" s="32" t="s">
        <v>46</v>
      </c>
      <c r="V174" s="27" t="s">
        <v>46</v>
      </c>
      <c r="W174" s="27" t="s">
        <v>46</v>
      </c>
      <c r="X174" s="27" t="s">
        <v>46</v>
      </c>
      <c r="Y174" s="31" t="s">
        <v>46</v>
      </c>
      <c r="Z174" s="31" t="s">
        <v>46</v>
      </c>
      <c r="AA174" s="27" t="s">
        <v>46</v>
      </c>
      <c r="AB174" s="68" t="s">
        <v>46</v>
      </c>
      <c r="AC174" s="68"/>
      <c r="AD174" s="31" t="s">
        <v>46</v>
      </c>
      <c r="AE174" s="68">
        <v>372000</v>
      </c>
      <c r="AF174" s="68"/>
      <c r="AG174" s="68" t="s">
        <v>46</v>
      </c>
      <c r="AH174" s="68"/>
      <c r="AI174" s="68">
        <v>372000</v>
      </c>
      <c r="AJ174" s="68"/>
      <c r="AK174" s="31">
        <v>0</v>
      </c>
      <c r="AL174" s="37">
        <v>0</v>
      </c>
      <c r="AM174" s="24" t="s">
        <v>2848</v>
      </c>
      <c r="AN174" s="34">
        <f t="shared" si="3"/>
        <v>0</v>
      </c>
    </row>
    <row r="175" spans="3:40" ht="36.75" customHeight="1" x14ac:dyDescent="0.45">
      <c r="C175" s="26" t="s">
        <v>234</v>
      </c>
      <c r="D175" s="27" t="s">
        <v>196</v>
      </c>
      <c r="E175" s="27" t="s">
        <v>141</v>
      </c>
      <c r="F175" s="38" t="s">
        <v>277</v>
      </c>
      <c r="G175" s="65" t="s">
        <v>37</v>
      </c>
      <c r="H175" s="65"/>
      <c r="I175" s="27" t="s">
        <v>38</v>
      </c>
      <c r="J175" s="27" t="s">
        <v>39</v>
      </c>
      <c r="K175" s="27" t="s">
        <v>35</v>
      </c>
      <c r="L175" s="27" t="s">
        <v>90</v>
      </c>
      <c r="M175" s="28">
        <v>114</v>
      </c>
      <c r="N175" s="31">
        <v>16500</v>
      </c>
      <c r="O175" s="66">
        <v>1881000</v>
      </c>
      <c r="P175" s="66"/>
      <c r="Q175" s="65" t="s">
        <v>124</v>
      </c>
      <c r="R175" s="65"/>
      <c r="S175" s="67" t="s">
        <v>76</v>
      </c>
      <c r="T175" s="67"/>
      <c r="U175" s="32" t="s">
        <v>50</v>
      </c>
      <c r="V175" s="27" t="s">
        <v>38</v>
      </c>
      <c r="W175" s="27" t="s">
        <v>61</v>
      </c>
      <c r="X175" s="27" t="s">
        <v>44</v>
      </c>
      <c r="Y175" s="31">
        <v>8800</v>
      </c>
      <c r="Z175" s="31">
        <v>844800</v>
      </c>
      <c r="AA175" s="27" t="s">
        <v>57</v>
      </c>
      <c r="AB175" s="68">
        <v>33792</v>
      </c>
      <c r="AC175" s="68"/>
      <c r="AD175" s="31">
        <v>811008</v>
      </c>
      <c r="AE175" s="68">
        <v>2692008</v>
      </c>
      <c r="AF175" s="68"/>
      <c r="AG175" s="68" t="s">
        <v>46</v>
      </c>
      <c r="AH175" s="68"/>
      <c r="AI175" s="68" t="s">
        <v>46</v>
      </c>
      <c r="AJ175" s="68"/>
      <c r="AK175" s="31">
        <v>2692008</v>
      </c>
      <c r="AL175" s="28">
        <v>0.3</v>
      </c>
      <c r="AM175" s="24" t="s">
        <v>2663</v>
      </c>
      <c r="AN175" s="34">
        <f t="shared" si="3"/>
        <v>8076.0240000000003</v>
      </c>
    </row>
    <row r="176" spans="3:40" ht="36.75" customHeight="1" x14ac:dyDescent="0.45">
      <c r="C176" s="26" t="s">
        <v>239</v>
      </c>
      <c r="D176" s="27" t="s">
        <v>196</v>
      </c>
      <c r="E176" s="27" t="s">
        <v>138</v>
      </c>
      <c r="F176" s="38" t="s">
        <v>279</v>
      </c>
      <c r="G176" s="65" t="s">
        <v>37</v>
      </c>
      <c r="H176" s="65"/>
      <c r="I176" s="27" t="s">
        <v>47</v>
      </c>
      <c r="J176" s="27" t="s">
        <v>39</v>
      </c>
      <c r="K176" s="27" t="s">
        <v>39</v>
      </c>
      <c r="L176" s="27" t="s">
        <v>280</v>
      </c>
      <c r="M176" s="28">
        <v>66.5</v>
      </c>
      <c r="N176" s="31">
        <v>16500</v>
      </c>
      <c r="O176" s="66">
        <v>1097250</v>
      </c>
      <c r="P176" s="66"/>
      <c r="Q176" s="65" t="s">
        <v>278</v>
      </c>
      <c r="R176" s="65"/>
      <c r="S176" s="67" t="s">
        <v>59</v>
      </c>
      <c r="T176" s="67"/>
      <c r="U176" s="32" t="s">
        <v>50</v>
      </c>
      <c r="V176" s="27" t="s">
        <v>47</v>
      </c>
      <c r="W176" s="27" t="s">
        <v>140</v>
      </c>
      <c r="X176" s="27" t="s">
        <v>44</v>
      </c>
      <c r="Y176" s="31">
        <v>8050</v>
      </c>
      <c r="Z176" s="31">
        <v>354200</v>
      </c>
      <c r="AA176" s="27" t="s">
        <v>96</v>
      </c>
      <c r="AB176" s="68">
        <v>77924</v>
      </c>
      <c r="AC176" s="68"/>
      <c r="AD176" s="31">
        <v>276276</v>
      </c>
      <c r="AE176" s="68">
        <v>1373526</v>
      </c>
      <c r="AF176" s="68"/>
      <c r="AG176" s="68" t="s">
        <v>46</v>
      </c>
      <c r="AH176" s="68"/>
      <c r="AI176" s="68" t="s">
        <v>46</v>
      </c>
      <c r="AJ176" s="68"/>
      <c r="AK176" s="31">
        <v>1373526</v>
      </c>
      <c r="AL176" s="28">
        <v>0.02</v>
      </c>
      <c r="AM176" s="24" t="s">
        <v>2491</v>
      </c>
      <c r="AN176" s="34">
        <f t="shared" si="3"/>
        <v>274.70519999999999</v>
      </c>
    </row>
    <row r="177" spans="3:40" ht="36" customHeight="1" x14ac:dyDescent="0.45">
      <c r="C177" s="35"/>
      <c r="D177" s="28"/>
      <c r="E177" s="28"/>
      <c r="F177" s="29"/>
      <c r="G177" s="69"/>
      <c r="H177" s="69"/>
      <c r="I177" s="27" t="s">
        <v>38</v>
      </c>
      <c r="J177" s="27" t="s">
        <v>39</v>
      </c>
      <c r="K177" s="27" t="s">
        <v>39</v>
      </c>
      <c r="L177" s="27" t="s">
        <v>280</v>
      </c>
      <c r="M177" s="28">
        <v>66.5</v>
      </c>
      <c r="N177" s="31">
        <v>16500</v>
      </c>
      <c r="O177" s="66">
        <v>1097250</v>
      </c>
      <c r="P177" s="66"/>
      <c r="Q177" s="65" t="s">
        <v>281</v>
      </c>
      <c r="R177" s="65"/>
      <c r="S177" s="67" t="s">
        <v>59</v>
      </c>
      <c r="T177" s="67"/>
      <c r="U177" s="32" t="s">
        <v>50</v>
      </c>
      <c r="V177" s="27" t="s">
        <v>38</v>
      </c>
      <c r="W177" s="27" t="s">
        <v>140</v>
      </c>
      <c r="X177" s="27" t="s">
        <v>44</v>
      </c>
      <c r="Y177" s="31">
        <v>8050</v>
      </c>
      <c r="Z177" s="31">
        <v>354200</v>
      </c>
      <c r="AA177" s="27" t="s">
        <v>96</v>
      </c>
      <c r="AB177" s="68">
        <v>77924</v>
      </c>
      <c r="AC177" s="68"/>
      <c r="AD177" s="31">
        <v>276276</v>
      </c>
      <c r="AE177" s="68">
        <v>1373526</v>
      </c>
      <c r="AF177" s="68"/>
      <c r="AG177" s="68" t="s">
        <v>46</v>
      </c>
      <c r="AH177" s="68"/>
      <c r="AI177" s="68" t="s">
        <v>46</v>
      </c>
      <c r="AJ177" s="68"/>
      <c r="AK177" s="31">
        <v>1373526</v>
      </c>
      <c r="AL177" s="28">
        <v>0.3</v>
      </c>
      <c r="AM177" s="24" t="s">
        <v>2491</v>
      </c>
      <c r="AN177" s="34">
        <f t="shared" si="3"/>
        <v>4120.5779999999995</v>
      </c>
    </row>
    <row r="178" spans="3:40" ht="36.75" customHeight="1" x14ac:dyDescent="0.45">
      <c r="C178" s="26" t="s">
        <v>243</v>
      </c>
      <c r="D178" s="27" t="s">
        <v>196</v>
      </c>
      <c r="E178" s="27" t="s">
        <v>93</v>
      </c>
      <c r="F178" s="38" t="s">
        <v>283</v>
      </c>
      <c r="G178" s="65" t="s">
        <v>37</v>
      </c>
      <c r="H178" s="65"/>
      <c r="I178" s="27" t="s">
        <v>47</v>
      </c>
      <c r="J178" s="27" t="s">
        <v>39</v>
      </c>
      <c r="K178" s="27" t="s">
        <v>38</v>
      </c>
      <c r="L178" s="27" t="s">
        <v>284</v>
      </c>
      <c r="M178" s="28">
        <v>337.6</v>
      </c>
      <c r="N178" s="31">
        <v>3000</v>
      </c>
      <c r="O178" s="66">
        <v>1012800</v>
      </c>
      <c r="P178" s="66"/>
      <c r="Q178" s="65" t="s">
        <v>282</v>
      </c>
      <c r="R178" s="65"/>
      <c r="S178" s="67" t="s">
        <v>70</v>
      </c>
      <c r="T178" s="67"/>
      <c r="U178" s="32" t="s">
        <v>55</v>
      </c>
      <c r="V178" s="27" t="s">
        <v>47</v>
      </c>
      <c r="W178" s="27" t="s">
        <v>175</v>
      </c>
      <c r="X178" s="27" t="s">
        <v>44</v>
      </c>
      <c r="Y178" s="31">
        <v>8750</v>
      </c>
      <c r="Z178" s="31">
        <v>980000</v>
      </c>
      <c r="AA178" s="27" t="s">
        <v>118</v>
      </c>
      <c r="AB178" s="68">
        <v>833000</v>
      </c>
      <c r="AC178" s="68"/>
      <c r="AD178" s="31">
        <v>147000</v>
      </c>
      <c r="AE178" s="68">
        <v>1159800</v>
      </c>
      <c r="AF178" s="68"/>
      <c r="AG178" s="68" t="s">
        <v>46</v>
      </c>
      <c r="AH178" s="68"/>
      <c r="AI178" s="68">
        <v>1159800</v>
      </c>
      <c r="AJ178" s="68"/>
      <c r="AK178" s="31">
        <v>0</v>
      </c>
      <c r="AL178" s="37">
        <v>0</v>
      </c>
      <c r="AM178" s="24" t="s">
        <v>2666</v>
      </c>
      <c r="AN178" s="34">
        <f t="shared" si="3"/>
        <v>0</v>
      </c>
    </row>
    <row r="179" spans="3:40" ht="36" customHeight="1" x14ac:dyDescent="0.45">
      <c r="C179" s="35"/>
      <c r="D179" s="28"/>
      <c r="E179" s="28"/>
      <c r="F179" s="29"/>
      <c r="G179" s="69"/>
      <c r="H179" s="69"/>
      <c r="I179" s="27"/>
      <c r="J179" s="28"/>
      <c r="K179" s="28"/>
      <c r="L179" s="28"/>
      <c r="M179" s="28"/>
      <c r="N179" s="31"/>
      <c r="O179" s="66">
        <v>0</v>
      </c>
      <c r="P179" s="66"/>
      <c r="Q179" s="65" t="s">
        <v>245</v>
      </c>
      <c r="R179" s="65"/>
      <c r="S179" s="67" t="s">
        <v>119</v>
      </c>
      <c r="T179" s="67"/>
      <c r="U179" s="32" t="s">
        <v>50</v>
      </c>
      <c r="V179" s="27" t="s">
        <v>47</v>
      </c>
      <c r="W179" s="27" t="s">
        <v>285</v>
      </c>
      <c r="X179" s="27" t="s">
        <v>44</v>
      </c>
      <c r="Y179" s="31">
        <v>2650</v>
      </c>
      <c r="Z179" s="31">
        <v>97387.5</v>
      </c>
      <c r="AA179" s="27" t="s">
        <v>116</v>
      </c>
      <c r="AB179" s="68">
        <v>48693.75</v>
      </c>
      <c r="AC179" s="68"/>
      <c r="AD179" s="31">
        <v>48693.75</v>
      </c>
      <c r="AE179" s="68">
        <v>48693.75</v>
      </c>
      <c r="AF179" s="68"/>
      <c r="AG179" s="68" t="s">
        <v>46</v>
      </c>
      <c r="AH179" s="68"/>
      <c r="AI179" s="68">
        <v>48693.75</v>
      </c>
      <c r="AJ179" s="68"/>
      <c r="AK179" s="31">
        <v>0</v>
      </c>
      <c r="AL179" s="37">
        <v>0</v>
      </c>
      <c r="AM179" s="24" t="s">
        <v>2666</v>
      </c>
      <c r="AN179" s="34">
        <f t="shared" si="3"/>
        <v>0</v>
      </c>
    </row>
    <row r="180" spans="3:40" ht="36.75" customHeight="1" x14ac:dyDescent="0.45">
      <c r="C180" s="26" t="s">
        <v>183</v>
      </c>
      <c r="D180" s="27" t="s">
        <v>196</v>
      </c>
      <c r="E180" s="27" t="s">
        <v>84</v>
      </c>
      <c r="F180" s="38" t="s">
        <v>286</v>
      </c>
      <c r="G180" s="65" t="s">
        <v>37</v>
      </c>
      <c r="H180" s="65"/>
      <c r="I180" s="27" t="s">
        <v>35</v>
      </c>
      <c r="J180" s="27" t="s">
        <v>47</v>
      </c>
      <c r="K180" s="27" t="s">
        <v>39</v>
      </c>
      <c r="L180" s="27" t="s">
        <v>61</v>
      </c>
      <c r="M180" s="28">
        <v>896</v>
      </c>
      <c r="N180" s="31">
        <v>1000</v>
      </c>
      <c r="O180" s="66">
        <v>896000</v>
      </c>
      <c r="P180" s="66"/>
      <c r="Q180" s="69"/>
      <c r="R180" s="69"/>
      <c r="S180" s="67" t="s">
        <v>46</v>
      </c>
      <c r="T180" s="67"/>
      <c r="U180" s="32" t="s">
        <v>46</v>
      </c>
      <c r="V180" s="27" t="s">
        <v>46</v>
      </c>
      <c r="W180" s="27" t="s">
        <v>46</v>
      </c>
      <c r="X180" s="27" t="s">
        <v>46</v>
      </c>
      <c r="Y180" s="31" t="s">
        <v>46</v>
      </c>
      <c r="Z180" s="31" t="s">
        <v>46</v>
      </c>
      <c r="AA180" s="27" t="s">
        <v>46</v>
      </c>
      <c r="AB180" s="68" t="s">
        <v>46</v>
      </c>
      <c r="AC180" s="68"/>
      <c r="AD180" s="31" t="s">
        <v>46</v>
      </c>
      <c r="AE180" s="68">
        <v>896000</v>
      </c>
      <c r="AF180" s="68"/>
      <c r="AG180" s="68" t="s">
        <v>46</v>
      </c>
      <c r="AH180" s="68"/>
      <c r="AI180" s="68">
        <v>896000</v>
      </c>
      <c r="AJ180" s="68"/>
      <c r="AK180" s="31">
        <v>0</v>
      </c>
      <c r="AL180" s="37">
        <v>0</v>
      </c>
      <c r="AM180" s="24" t="s">
        <v>2706</v>
      </c>
      <c r="AN180" s="34">
        <f t="shared" si="3"/>
        <v>0</v>
      </c>
    </row>
    <row r="181" spans="3:40" ht="36.75" customHeight="1" x14ac:dyDescent="0.45">
      <c r="C181" s="26" t="s">
        <v>249</v>
      </c>
      <c r="D181" s="27" t="s">
        <v>196</v>
      </c>
      <c r="E181" s="27" t="s">
        <v>146</v>
      </c>
      <c r="F181" s="38" t="s">
        <v>287</v>
      </c>
      <c r="G181" s="65" t="s">
        <v>37</v>
      </c>
      <c r="H181" s="65"/>
      <c r="I181" s="27" t="s">
        <v>35</v>
      </c>
      <c r="J181" s="27" t="s">
        <v>38</v>
      </c>
      <c r="K181" s="27" t="s">
        <v>35</v>
      </c>
      <c r="L181" s="27" t="s">
        <v>167</v>
      </c>
      <c r="M181" s="28">
        <v>1371</v>
      </c>
      <c r="N181" s="31">
        <v>2200</v>
      </c>
      <c r="O181" s="66">
        <v>3016200</v>
      </c>
      <c r="P181" s="66"/>
      <c r="Q181" s="69"/>
      <c r="R181" s="69"/>
      <c r="S181" s="67" t="s">
        <v>46</v>
      </c>
      <c r="T181" s="67"/>
      <c r="U181" s="32" t="s">
        <v>46</v>
      </c>
      <c r="V181" s="27" t="s">
        <v>46</v>
      </c>
      <c r="W181" s="27" t="s">
        <v>46</v>
      </c>
      <c r="X181" s="27" t="s">
        <v>46</v>
      </c>
      <c r="Y181" s="31" t="s">
        <v>46</v>
      </c>
      <c r="Z181" s="31" t="s">
        <v>46</v>
      </c>
      <c r="AA181" s="27" t="s">
        <v>46</v>
      </c>
      <c r="AB181" s="68" t="s">
        <v>46</v>
      </c>
      <c r="AC181" s="68"/>
      <c r="AD181" s="31" t="s">
        <v>46</v>
      </c>
      <c r="AE181" s="68">
        <v>3016200</v>
      </c>
      <c r="AF181" s="68"/>
      <c r="AG181" s="68" t="s">
        <v>46</v>
      </c>
      <c r="AH181" s="68"/>
      <c r="AI181" s="68">
        <v>3016200</v>
      </c>
      <c r="AJ181" s="68"/>
      <c r="AK181" s="31">
        <v>0</v>
      </c>
      <c r="AL181" s="37">
        <v>0</v>
      </c>
      <c r="AM181" s="24" t="s">
        <v>2799</v>
      </c>
      <c r="AN181" s="34">
        <f t="shared" si="3"/>
        <v>0</v>
      </c>
    </row>
    <row r="182" spans="3:40" ht="36" customHeight="1" x14ac:dyDescent="0.45">
      <c r="C182" s="26" t="s">
        <v>252</v>
      </c>
      <c r="D182" s="27" t="s">
        <v>196</v>
      </c>
      <c r="E182" s="27" t="s">
        <v>159</v>
      </c>
      <c r="F182" s="38" t="s">
        <v>288</v>
      </c>
      <c r="G182" s="65" t="s">
        <v>37</v>
      </c>
      <c r="H182" s="65"/>
      <c r="I182" s="27" t="s">
        <v>47</v>
      </c>
      <c r="J182" s="27" t="s">
        <v>39</v>
      </c>
      <c r="K182" s="27" t="s">
        <v>35</v>
      </c>
      <c r="L182" s="27" t="s">
        <v>84</v>
      </c>
      <c r="M182" s="28">
        <v>150</v>
      </c>
      <c r="N182" s="31">
        <v>1500</v>
      </c>
      <c r="O182" s="66">
        <v>225000</v>
      </c>
      <c r="P182" s="66"/>
      <c r="Q182" s="65" t="s">
        <v>185</v>
      </c>
      <c r="R182" s="65"/>
      <c r="S182" s="67" t="s">
        <v>70</v>
      </c>
      <c r="T182" s="67"/>
      <c r="U182" s="32" t="s">
        <v>55</v>
      </c>
      <c r="V182" s="27" t="s">
        <v>47</v>
      </c>
      <c r="W182" s="27" t="s">
        <v>80</v>
      </c>
      <c r="X182" s="27" t="s">
        <v>44</v>
      </c>
      <c r="Y182" s="31">
        <v>8750</v>
      </c>
      <c r="Z182" s="31">
        <v>1312500</v>
      </c>
      <c r="AA182" s="27" t="s">
        <v>84</v>
      </c>
      <c r="AB182" s="68">
        <v>1115625</v>
      </c>
      <c r="AC182" s="68"/>
      <c r="AD182" s="31">
        <v>196875</v>
      </c>
      <c r="AE182" s="68">
        <v>421875</v>
      </c>
      <c r="AF182" s="68"/>
      <c r="AG182" s="68" t="s">
        <v>46</v>
      </c>
      <c r="AH182" s="68"/>
      <c r="AI182" s="68" t="s">
        <v>46</v>
      </c>
      <c r="AJ182" s="68"/>
      <c r="AK182" s="31">
        <v>421875</v>
      </c>
      <c r="AL182" s="28">
        <v>0.02</v>
      </c>
      <c r="AM182" s="24" t="s">
        <v>2900</v>
      </c>
      <c r="AN182" s="34">
        <f t="shared" si="3"/>
        <v>84.375</v>
      </c>
    </row>
    <row r="183" spans="3:40" ht="36.75" customHeight="1" x14ac:dyDescent="0.45">
      <c r="C183" s="35"/>
      <c r="D183" s="28"/>
      <c r="E183" s="28"/>
      <c r="F183" s="29"/>
      <c r="G183" s="69"/>
      <c r="H183" s="69"/>
      <c r="I183" s="27" t="s">
        <v>35</v>
      </c>
      <c r="J183" s="27" t="s">
        <v>47</v>
      </c>
      <c r="K183" s="27" t="s">
        <v>47</v>
      </c>
      <c r="L183" s="27" t="s">
        <v>289</v>
      </c>
      <c r="M183" s="28">
        <v>1062.4000000000001</v>
      </c>
      <c r="N183" s="31">
        <v>1500</v>
      </c>
      <c r="O183" s="66">
        <v>1593600</v>
      </c>
      <c r="P183" s="66"/>
      <c r="Q183" s="69"/>
      <c r="R183" s="69"/>
      <c r="S183" s="67" t="s">
        <v>46</v>
      </c>
      <c r="T183" s="67"/>
      <c r="U183" s="32" t="s">
        <v>46</v>
      </c>
      <c r="V183" s="27" t="s">
        <v>46</v>
      </c>
      <c r="W183" s="27" t="s">
        <v>46</v>
      </c>
      <c r="X183" s="27" t="s">
        <v>46</v>
      </c>
      <c r="Y183" s="31" t="s">
        <v>46</v>
      </c>
      <c r="Z183" s="31" t="s">
        <v>46</v>
      </c>
      <c r="AA183" s="27" t="s">
        <v>46</v>
      </c>
      <c r="AB183" s="68" t="s">
        <v>46</v>
      </c>
      <c r="AC183" s="68"/>
      <c r="AD183" s="31" t="s">
        <v>46</v>
      </c>
      <c r="AE183" s="68">
        <v>1593600</v>
      </c>
      <c r="AF183" s="68"/>
      <c r="AG183" s="68" t="s">
        <v>46</v>
      </c>
      <c r="AH183" s="68"/>
      <c r="AI183" s="68">
        <v>1593600</v>
      </c>
      <c r="AJ183" s="68"/>
      <c r="AK183" s="31">
        <v>0</v>
      </c>
      <c r="AL183" s="37">
        <v>0</v>
      </c>
      <c r="AM183" s="24" t="s">
        <v>2900</v>
      </c>
      <c r="AN183" s="34">
        <f t="shared" si="3"/>
        <v>0</v>
      </c>
    </row>
    <row r="184" spans="3:40" ht="36" customHeight="1" x14ac:dyDescent="0.45">
      <c r="C184" s="26" t="s">
        <v>255</v>
      </c>
      <c r="D184" s="27" t="s">
        <v>196</v>
      </c>
      <c r="E184" s="27" t="s">
        <v>155</v>
      </c>
      <c r="F184" s="38" t="s">
        <v>290</v>
      </c>
      <c r="G184" s="65" t="s">
        <v>37</v>
      </c>
      <c r="H184" s="65"/>
      <c r="I184" s="27" t="s">
        <v>35</v>
      </c>
      <c r="J184" s="27" t="s">
        <v>47</v>
      </c>
      <c r="K184" s="27" t="s">
        <v>38</v>
      </c>
      <c r="L184" s="27" t="s">
        <v>291</v>
      </c>
      <c r="M184" s="28">
        <v>1173.4000000000001</v>
      </c>
      <c r="N184" s="31">
        <v>1500</v>
      </c>
      <c r="O184" s="66">
        <v>1760100</v>
      </c>
      <c r="P184" s="66"/>
      <c r="Q184" s="69"/>
      <c r="R184" s="69"/>
      <c r="S184" s="67" t="s">
        <v>46</v>
      </c>
      <c r="T184" s="67"/>
      <c r="U184" s="32" t="s">
        <v>46</v>
      </c>
      <c r="V184" s="27" t="s">
        <v>46</v>
      </c>
      <c r="W184" s="27" t="s">
        <v>46</v>
      </c>
      <c r="X184" s="27" t="s">
        <v>46</v>
      </c>
      <c r="Y184" s="31" t="s">
        <v>46</v>
      </c>
      <c r="Z184" s="31" t="s">
        <v>46</v>
      </c>
      <c r="AA184" s="27" t="s">
        <v>46</v>
      </c>
      <c r="AB184" s="68" t="s">
        <v>46</v>
      </c>
      <c r="AC184" s="68"/>
      <c r="AD184" s="31" t="s">
        <v>46</v>
      </c>
      <c r="AE184" s="68">
        <v>1760100</v>
      </c>
      <c r="AF184" s="68"/>
      <c r="AG184" s="68" t="s">
        <v>46</v>
      </c>
      <c r="AH184" s="68"/>
      <c r="AI184" s="68">
        <v>1760100</v>
      </c>
      <c r="AJ184" s="68"/>
      <c r="AK184" s="31">
        <v>0</v>
      </c>
      <c r="AL184" s="37">
        <v>0</v>
      </c>
      <c r="AM184" s="24" t="s">
        <v>2900</v>
      </c>
      <c r="AN184" s="34">
        <f t="shared" si="3"/>
        <v>0</v>
      </c>
    </row>
    <row r="185" spans="3:40" ht="36.75" customHeight="1" x14ac:dyDescent="0.45">
      <c r="C185" s="26" t="s">
        <v>175</v>
      </c>
      <c r="D185" s="27" t="s">
        <v>196</v>
      </c>
      <c r="E185" s="27" t="s">
        <v>164</v>
      </c>
      <c r="F185" s="38" t="s">
        <v>292</v>
      </c>
      <c r="G185" s="65" t="s">
        <v>37</v>
      </c>
      <c r="H185" s="65"/>
      <c r="I185" s="27" t="s">
        <v>47</v>
      </c>
      <c r="J185" s="27" t="s">
        <v>39</v>
      </c>
      <c r="K185" s="27" t="s">
        <v>35</v>
      </c>
      <c r="L185" s="27" t="s">
        <v>134</v>
      </c>
      <c r="M185" s="28">
        <v>139</v>
      </c>
      <c r="N185" s="31">
        <v>3000</v>
      </c>
      <c r="O185" s="66">
        <v>417000</v>
      </c>
      <c r="P185" s="66"/>
      <c r="Q185" s="65" t="s">
        <v>247</v>
      </c>
      <c r="R185" s="65"/>
      <c r="S185" s="67" t="s">
        <v>70</v>
      </c>
      <c r="T185" s="67"/>
      <c r="U185" s="32" t="s">
        <v>55</v>
      </c>
      <c r="V185" s="27" t="s">
        <v>47</v>
      </c>
      <c r="W185" s="27" t="s">
        <v>168</v>
      </c>
      <c r="X185" s="27" t="s">
        <v>44</v>
      </c>
      <c r="Y185" s="31">
        <v>8750</v>
      </c>
      <c r="Z185" s="31">
        <v>796250</v>
      </c>
      <c r="AA185" s="27" t="s">
        <v>45</v>
      </c>
      <c r="AB185" s="68">
        <v>676812.5</v>
      </c>
      <c r="AC185" s="68"/>
      <c r="AD185" s="31">
        <v>119437.5</v>
      </c>
      <c r="AE185" s="68">
        <v>536437.5</v>
      </c>
      <c r="AF185" s="68"/>
      <c r="AG185" s="68" t="s">
        <v>46</v>
      </c>
      <c r="AH185" s="68"/>
      <c r="AI185" s="68">
        <v>536437.5</v>
      </c>
      <c r="AJ185" s="68"/>
      <c r="AK185" s="31">
        <v>0</v>
      </c>
      <c r="AL185" s="37">
        <v>0</v>
      </c>
      <c r="AM185" s="24" t="s">
        <v>2711</v>
      </c>
      <c r="AN185" s="34">
        <f t="shared" si="3"/>
        <v>0</v>
      </c>
    </row>
    <row r="186" spans="3:40" ht="36.75" customHeight="1" x14ac:dyDescent="0.45">
      <c r="C186" s="35"/>
      <c r="D186" s="28"/>
      <c r="E186" s="28"/>
      <c r="F186" s="29"/>
      <c r="G186" s="69"/>
      <c r="H186" s="69"/>
      <c r="I186" s="27"/>
      <c r="J186" s="28"/>
      <c r="K186" s="28"/>
      <c r="L186" s="28"/>
      <c r="M186" s="28"/>
      <c r="N186" s="31"/>
      <c r="O186" s="66">
        <v>0</v>
      </c>
      <c r="P186" s="66"/>
      <c r="Q186" s="65" t="s">
        <v>293</v>
      </c>
      <c r="R186" s="65"/>
      <c r="S186" s="67" t="s">
        <v>119</v>
      </c>
      <c r="T186" s="67"/>
      <c r="U186" s="32" t="s">
        <v>42</v>
      </c>
      <c r="V186" s="27" t="s">
        <v>47</v>
      </c>
      <c r="W186" s="27" t="s">
        <v>116</v>
      </c>
      <c r="X186" s="27" t="s">
        <v>44</v>
      </c>
      <c r="Y186" s="31">
        <v>2650</v>
      </c>
      <c r="Z186" s="31">
        <v>79500</v>
      </c>
      <c r="AA186" s="27" t="s">
        <v>45</v>
      </c>
      <c r="AB186" s="68">
        <v>73935</v>
      </c>
      <c r="AC186" s="68"/>
      <c r="AD186" s="31">
        <v>5565</v>
      </c>
      <c r="AE186" s="68">
        <v>5565</v>
      </c>
      <c r="AF186" s="68"/>
      <c r="AG186" s="68" t="s">
        <v>46</v>
      </c>
      <c r="AH186" s="68"/>
      <c r="AI186" s="68">
        <v>5565</v>
      </c>
      <c r="AJ186" s="68"/>
      <c r="AK186" s="31">
        <v>0</v>
      </c>
      <c r="AL186" s="37">
        <v>0</v>
      </c>
      <c r="AM186" s="24" t="s">
        <v>2711</v>
      </c>
      <c r="AN186" s="34">
        <f t="shared" si="3"/>
        <v>0</v>
      </c>
    </row>
    <row r="187" spans="3:40" ht="36" customHeight="1" x14ac:dyDescent="0.45">
      <c r="C187" s="26" t="s">
        <v>259</v>
      </c>
      <c r="D187" s="27" t="s">
        <v>196</v>
      </c>
      <c r="E187" s="27" t="s">
        <v>169</v>
      </c>
      <c r="F187" s="38" t="s">
        <v>294</v>
      </c>
      <c r="G187" s="65" t="s">
        <v>37</v>
      </c>
      <c r="H187" s="65"/>
      <c r="I187" s="27" t="s">
        <v>38</v>
      </c>
      <c r="J187" s="27" t="s">
        <v>39</v>
      </c>
      <c r="K187" s="27" t="s">
        <v>39</v>
      </c>
      <c r="L187" s="27" t="s">
        <v>133</v>
      </c>
      <c r="M187" s="28">
        <v>67</v>
      </c>
      <c r="N187" s="31">
        <v>14500</v>
      </c>
      <c r="O187" s="66">
        <v>971500</v>
      </c>
      <c r="P187" s="66"/>
      <c r="Q187" s="65" t="s">
        <v>220</v>
      </c>
      <c r="R187" s="65"/>
      <c r="S187" s="67" t="s">
        <v>59</v>
      </c>
      <c r="T187" s="67"/>
      <c r="U187" s="32" t="s">
        <v>50</v>
      </c>
      <c r="V187" s="27" t="s">
        <v>38</v>
      </c>
      <c r="W187" s="27" t="s">
        <v>71</v>
      </c>
      <c r="X187" s="27" t="s">
        <v>44</v>
      </c>
      <c r="Y187" s="31">
        <v>8050</v>
      </c>
      <c r="Z187" s="31">
        <v>322000</v>
      </c>
      <c r="AA187" s="27" t="s">
        <v>103</v>
      </c>
      <c r="AB187" s="68">
        <v>103040</v>
      </c>
      <c r="AC187" s="68"/>
      <c r="AD187" s="31">
        <v>218960</v>
      </c>
      <c r="AE187" s="68">
        <v>1190460</v>
      </c>
      <c r="AF187" s="68"/>
      <c r="AG187" s="68" t="s">
        <v>46</v>
      </c>
      <c r="AH187" s="68"/>
      <c r="AI187" s="68" t="s">
        <v>46</v>
      </c>
      <c r="AJ187" s="68"/>
      <c r="AK187" s="31">
        <v>1190460</v>
      </c>
      <c r="AL187" s="28">
        <v>0.3</v>
      </c>
      <c r="AM187" s="24" t="s">
        <v>2503</v>
      </c>
      <c r="AN187" s="34">
        <f t="shared" si="3"/>
        <v>3571.38</v>
      </c>
    </row>
    <row r="188" spans="3:40" ht="36.75" customHeight="1" x14ac:dyDescent="0.45">
      <c r="C188" s="35"/>
      <c r="D188" s="28"/>
      <c r="E188" s="28"/>
      <c r="F188" s="29"/>
      <c r="G188" s="69"/>
      <c r="H188" s="69"/>
      <c r="I188" s="27"/>
      <c r="J188" s="28"/>
      <c r="K188" s="28"/>
      <c r="L188" s="28"/>
      <c r="M188" s="28"/>
      <c r="N188" s="31"/>
      <c r="O188" s="66">
        <v>0</v>
      </c>
      <c r="P188" s="66"/>
      <c r="Q188" s="65" t="s">
        <v>295</v>
      </c>
      <c r="R188" s="65"/>
      <c r="S188" s="67" t="s">
        <v>59</v>
      </c>
      <c r="T188" s="67"/>
      <c r="U188" s="32" t="s">
        <v>50</v>
      </c>
      <c r="V188" s="27" t="s">
        <v>38</v>
      </c>
      <c r="W188" s="27" t="s">
        <v>71</v>
      </c>
      <c r="X188" s="27" t="s">
        <v>44</v>
      </c>
      <c r="Y188" s="31">
        <v>8050</v>
      </c>
      <c r="Z188" s="31">
        <v>322000</v>
      </c>
      <c r="AA188" s="27" t="s">
        <v>103</v>
      </c>
      <c r="AB188" s="68">
        <v>103040</v>
      </c>
      <c r="AC188" s="68"/>
      <c r="AD188" s="31">
        <v>218960</v>
      </c>
      <c r="AE188" s="68">
        <v>218960</v>
      </c>
      <c r="AF188" s="68"/>
      <c r="AG188" s="68" t="s">
        <v>46</v>
      </c>
      <c r="AH188" s="68"/>
      <c r="AI188" s="68" t="s">
        <v>46</v>
      </c>
      <c r="AJ188" s="68"/>
      <c r="AK188" s="31">
        <v>218960</v>
      </c>
      <c r="AL188" s="28">
        <v>0.3</v>
      </c>
      <c r="AM188" s="24" t="s">
        <v>2503</v>
      </c>
      <c r="AN188" s="34">
        <f t="shared" si="3"/>
        <v>656.88</v>
      </c>
    </row>
    <row r="189" spans="3:40" ht="36" customHeight="1" x14ac:dyDescent="0.45">
      <c r="C189" s="35"/>
      <c r="D189" s="28"/>
      <c r="E189" s="28"/>
      <c r="F189" s="29"/>
      <c r="G189" s="69"/>
      <c r="H189" s="69"/>
      <c r="I189" s="27"/>
      <c r="J189" s="28"/>
      <c r="K189" s="28"/>
      <c r="L189" s="28"/>
      <c r="M189" s="28"/>
      <c r="N189" s="31"/>
      <c r="O189" s="66">
        <v>0</v>
      </c>
      <c r="P189" s="66"/>
      <c r="Q189" s="65" t="s">
        <v>296</v>
      </c>
      <c r="R189" s="65"/>
      <c r="S189" s="67" t="s">
        <v>59</v>
      </c>
      <c r="T189" s="67"/>
      <c r="U189" s="32" t="s">
        <v>50</v>
      </c>
      <c r="V189" s="27" t="s">
        <v>38</v>
      </c>
      <c r="W189" s="27" t="s">
        <v>71</v>
      </c>
      <c r="X189" s="27" t="s">
        <v>44</v>
      </c>
      <c r="Y189" s="31">
        <v>8050</v>
      </c>
      <c r="Z189" s="31">
        <v>322000</v>
      </c>
      <c r="AA189" s="27" t="s">
        <v>103</v>
      </c>
      <c r="AB189" s="68">
        <v>103040</v>
      </c>
      <c r="AC189" s="68"/>
      <c r="AD189" s="31">
        <v>218960</v>
      </c>
      <c r="AE189" s="68">
        <v>218960</v>
      </c>
      <c r="AF189" s="68"/>
      <c r="AG189" s="68" t="s">
        <v>46</v>
      </c>
      <c r="AH189" s="68"/>
      <c r="AI189" s="68" t="s">
        <v>46</v>
      </c>
      <c r="AJ189" s="68"/>
      <c r="AK189" s="31">
        <v>218960</v>
      </c>
      <c r="AL189" s="28">
        <v>0.3</v>
      </c>
      <c r="AM189" s="24" t="s">
        <v>2503</v>
      </c>
      <c r="AN189" s="34">
        <f t="shared" si="3"/>
        <v>656.88</v>
      </c>
    </row>
    <row r="190" spans="3:40" ht="36.75" customHeight="1" x14ac:dyDescent="0.45">
      <c r="C190" s="35"/>
      <c r="D190" s="28"/>
      <c r="E190" s="28"/>
      <c r="F190" s="29"/>
      <c r="G190" s="69"/>
      <c r="H190" s="69"/>
      <c r="I190" s="27"/>
      <c r="J190" s="28"/>
      <c r="K190" s="28"/>
      <c r="L190" s="28"/>
      <c r="M190" s="28"/>
      <c r="N190" s="31"/>
      <c r="O190" s="66">
        <v>0</v>
      </c>
      <c r="P190" s="66"/>
      <c r="Q190" s="65" t="s">
        <v>297</v>
      </c>
      <c r="R190" s="65"/>
      <c r="S190" s="67" t="s">
        <v>59</v>
      </c>
      <c r="T190" s="67"/>
      <c r="U190" s="32" t="s">
        <v>50</v>
      </c>
      <c r="V190" s="27" t="s">
        <v>38</v>
      </c>
      <c r="W190" s="27" t="s">
        <v>71</v>
      </c>
      <c r="X190" s="27" t="s">
        <v>44</v>
      </c>
      <c r="Y190" s="31">
        <v>8050</v>
      </c>
      <c r="Z190" s="31">
        <v>322000</v>
      </c>
      <c r="AA190" s="27" t="s">
        <v>103</v>
      </c>
      <c r="AB190" s="68">
        <v>103040</v>
      </c>
      <c r="AC190" s="68"/>
      <c r="AD190" s="31">
        <v>218960</v>
      </c>
      <c r="AE190" s="68">
        <v>218960</v>
      </c>
      <c r="AF190" s="68"/>
      <c r="AG190" s="68" t="s">
        <v>46</v>
      </c>
      <c r="AH190" s="68"/>
      <c r="AI190" s="68" t="s">
        <v>46</v>
      </c>
      <c r="AJ190" s="68"/>
      <c r="AK190" s="31">
        <v>218960</v>
      </c>
      <c r="AL190" s="28">
        <v>0.3</v>
      </c>
      <c r="AM190" s="24" t="s">
        <v>2503</v>
      </c>
      <c r="AN190" s="34">
        <f t="shared" si="3"/>
        <v>656.88</v>
      </c>
    </row>
    <row r="191" spans="3:40" ht="36.75" customHeight="1" x14ac:dyDescent="0.45">
      <c r="C191" s="35"/>
      <c r="D191" s="28"/>
      <c r="E191" s="28"/>
      <c r="F191" s="29"/>
      <c r="G191" s="69"/>
      <c r="H191" s="69"/>
      <c r="I191" s="27"/>
      <c r="J191" s="28"/>
      <c r="K191" s="28"/>
      <c r="L191" s="28"/>
      <c r="M191" s="28"/>
      <c r="N191" s="31"/>
      <c r="O191" s="66">
        <v>0</v>
      </c>
      <c r="P191" s="66"/>
      <c r="Q191" s="65" t="s">
        <v>298</v>
      </c>
      <c r="R191" s="65"/>
      <c r="S191" s="67" t="s">
        <v>59</v>
      </c>
      <c r="T191" s="67"/>
      <c r="U191" s="32" t="s">
        <v>50</v>
      </c>
      <c r="V191" s="27" t="s">
        <v>38</v>
      </c>
      <c r="W191" s="27" t="s">
        <v>71</v>
      </c>
      <c r="X191" s="27" t="s">
        <v>44</v>
      </c>
      <c r="Y191" s="31">
        <v>8050</v>
      </c>
      <c r="Z191" s="31">
        <v>322000</v>
      </c>
      <c r="AA191" s="27" t="s">
        <v>103</v>
      </c>
      <c r="AB191" s="68">
        <v>103040</v>
      </c>
      <c r="AC191" s="68"/>
      <c r="AD191" s="31">
        <v>218960</v>
      </c>
      <c r="AE191" s="68">
        <v>218960</v>
      </c>
      <c r="AF191" s="68"/>
      <c r="AG191" s="68" t="s">
        <v>46</v>
      </c>
      <c r="AH191" s="68"/>
      <c r="AI191" s="68" t="s">
        <v>46</v>
      </c>
      <c r="AJ191" s="68"/>
      <c r="AK191" s="31">
        <v>218960</v>
      </c>
      <c r="AL191" s="28">
        <v>0.3</v>
      </c>
      <c r="AM191" s="24" t="s">
        <v>2503</v>
      </c>
      <c r="AN191" s="34">
        <f t="shared" si="3"/>
        <v>656.88</v>
      </c>
    </row>
    <row r="192" spans="3:40" ht="36" customHeight="1" x14ac:dyDescent="0.45">
      <c r="C192" s="26" t="s">
        <v>263</v>
      </c>
      <c r="D192" s="27" t="s">
        <v>196</v>
      </c>
      <c r="E192" s="27" t="s">
        <v>172</v>
      </c>
      <c r="F192" s="38" t="s">
        <v>300</v>
      </c>
      <c r="G192" s="65" t="s">
        <v>37</v>
      </c>
      <c r="H192" s="65"/>
      <c r="I192" s="27" t="s">
        <v>57</v>
      </c>
      <c r="J192" s="27" t="s">
        <v>39</v>
      </c>
      <c r="K192" s="27" t="s">
        <v>47</v>
      </c>
      <c r="L192" s="27" t="s">
        <v>301</v>
      </c>
      <c r="M192" s="28">
        <v>222.9</v>
      </c>
      <c r="N192" s="31">
        <v>16500</v>
      </c>
      <c r="O192" s="66">
        <v>3677850</v>
      </c>
      <c r="P192" s="66"/>
      <c r="Q192" s="65" t="s">
        <v>299</v>
      </c>
      <c r="R192" s="65"/>
      <c r="S192" s="67" t="s">
        <v>120</v>
      </c>
      <c r="T192" s="67"/>
      <c r="U192" s="32" t="s">
        <v>50</v>
      </c>
      <c r="V192" s="27" t="s">
        <v>57</v>
      </c>
      <c r="W192" s="27" t="s">
        <v>303</v>
      </c>
      <c r="X192" s="27" t="s">
        <v>44</v>
      </c>
      <c r="Y192" s="31">
        <v>8000</v>
      </c>
      <c r="Z192" s="31">
        <v>4320000</v>
      </c>
      <c r="AA192" s="27" t="s">
        <v>103</v>
      </c>
      <c r="AB192" s="68">
        <v>1382400</v>
      </c>
      <c r="AC192" s="68"/>
      <c r="AD192" s="31">
        <v>2937600</v>
      </c>
      <c r="AE192" s="68">
        <v>6615450</v>
      </c>
      <c r="AF192" s="68"/>
      <c r="AG192" s="68" t="s">
        <v>46</v>
      </c>
      <c r="AH192" s="68"/>
      <c r="AI192" s="68" t="s">
        <v>46</v>
      </c>
      <c r="AJ192" s="68"/>
      <c r="AK192" s="31">
        <v>6615450</v>
      </c>
      <c r="AL192" s="28">
        <v>0.3</v>
      </c>
      <c r="AM192" s="24" t="s">
        <v>2697</v>
      </c>
      <c r="AN192" s="34">
        <f t="shared" si="3"/>
        <v>19846.349999999999</v>
      </c>
    </row>
    <row r="193" spans="3:40" ht="36.75" customHeight="1" x14ac:dyDescent="0.45">
      <c r="C193" s="26" t="s">
        <v>266</v>
      </c>
      <c r="D193" s="27" t="s">
        <v>196</v>
      </c>
      <c r="E193" s="27" t="s">
        <v>53</v>
      </c>
      <c r="F193" s="38" t="s">
        <v>304</v>
      </c>
      <c r="G193" s="65" t="s">
        <v>37</v>
      </c>
      <c r="H193" s="65"/>
      <c r="I193" s="27" t="s">
        <v>35</v>
      </c>
      <c r="J193" s="27" t="s">
        <v>39</v>
      </c>
      <c r="K193" s="27" t="s">
        <v>39</v>
      </c>
      <c r="L193" s="27" t="s">
        <v>187</v>
      </c>
      <c r="M193" s="28">
        <v>87</v>
      </c>
      <c r="N193" s="31">
        <v>3000</v>
      </c>
      <c r="O193" s="66">
        <v>261000</v>
      </c>
      <c r="P193" s="66"/>
      <c r="Q193" s="69"/>
      <c r="R193" s="69"/>
      <c r="S193" s="67" t="s">
        <v>46</v>
      </c>
      <c r="T193" s="67"/>
      <c r="U193" s="32" t="s">
        <v>46</v>
      </c>
      <c r="V193" s="27" t="s">
        <v>46</v>
      </c>
      <c r="W193" s="27" t="s">
        <v>46</v>
      </c>
      <c r="X193" s="27" t="s">
        <v>46</v>
      </c>
      <c r="Y193" s="31" t="s">
        <v>46</v>
      </c>
      <c r="Z193" s="31" t="s">
        <v>46</v>
      </c>
      <c r="AA193" s="27" t="s">
        <v>46</v>
      </c>
      <c r="AB193" s="68" t="s">
        <v>46</v>
      </c>
      <c r="AC193" s="68"/>
      <c r="AD193" s="31" t="s">
        <v>46</v>
      </c>
      <c r="AE193" s="68">
        <v>261000</v>
      </c>
      <c r="AF193" s="68"/>
      <c r="AG193" s="68" t="s">
        <v>46</v>
      </c>
      <c r="AH193" s="68"/>
      <c r="AI193" s="68">
        <v>261000</v>
      </c>
      <c r="AJ193" s="68"/>
      <c r="AK193" s="31">
        <v>0</v>
      </c>
      <c r="AL193" s="37">
        <v>0</v>
      </c>
      <c r="AM193" s="24" t="s">
        <v>2759</v>
      </c>
      <c r="AN193" s="34">
        <f t="shared" si="3"/>
        <v>0</v>
      </c>
    </row>
    <row r="194" spans="3:40" ht="36" customHeight="1" x14ac:dyDescent="0.45">
      <c r="C194" s="26" t="s">
        <v>268</v>
      </c>
      <c r="D194" s="27" t="s">
        <v>196</v>
      </c>
      <c r="E194" s="27" t="s">
        <v>43</v>
      </c>
      <c r="F194" s="38" t="s">
        <v>305</v>
      </c>
      <c r="G194" s="65" t="s">
        <v>37</v>
      </c>
      <c r="H194" s="65"/>
      <c r="I194" s="27" t="s">
        <v>47</v>
      </c>
      <c r="J194" s="27" t="s">
        <v>39</v>
      </c>
      <c r="K194" s="27" t="s">
        <v>39</v>
      </c>
      <c r="L194" s="27" t="s">
        <v>131</v>
      </c>
      <c r="M194" s="28">
        <v>38</v>
      </c>
      <c r="N194" s="31">
        <v>3000</v>
      </c>
      <c r="O194" s="66">
        <v>114000</v>
      </c>
      <c r="P194" s="66"/>
      <c r="Q194" s="65" t="s">
        <v>302</v>
      </c>
      <c r="R194" s="65"/>
      <c r="S194" s="67" t="s">
        <v>54</v>
      </c>
      <c r="T194" s="67"/>
      <c r="U194" s="32" t="s">
        <v>55</v>
      </c>
      <c r="V194" s="27" t="s">
        <v>47</v>
      </c>
      <c r="W194" s="27" t="s">
        <v>169</v>
      </c>
      <c r="X194" s="27" t="s">
        <v>44</v>
      </c>
      <c r="Y194" s="31">
        <v>8750</v>
      </c>
      <c r="Z194" s="31">
        <v>630000</v>
      </c>
      <c r="AA194" s="27" t="s">
        <v>45</v>
      </c>
      <c r="AB194" s="68">
        <v>535500</v>
      </c>
      <c r="AC194" s="68"/>
      <c r="AD194" s="31">
        <v>94500</v>
      </c>
      <c r="AE194" s="68">
        <v>208500</v>
      </c>
      <c r="AF194" s="68"/>
      <c r="AG194" s="68" t="s">
        <v>46</v>
      </c>
      <c r="AH194" s="68"/>
      <c r="AI194" s="68">
        <v>208500</v>
      </c>
      <c r="AJ194" s="68"/>
      <c r="AK194" s="31">
        <v>0</v>
      </c>
      <c r="AL194" s="37">
        <v>0</v>
      </c>
      <c r="AM194" s="24" t="s">
        <v>2783</v>
      </c>
      <c r="AN194" s="34">
        <f t="shared" si="3"/>
        <v>0</v>
      </c>
    </row>
    <row r="195" spans="3:40" ht="36.75" customHeight="1" x14ac:dyDescent="0.45">
      <c r="C195" s="26" t="s">
        <v>270</v>
      </c>
      <c r="D195" s="27" t="s">
        <v>196</v>
      </c>
      <c r="E195" s="27" t="s">
        <v>176</v>
      </c>
      <c r="F195" s="38" t="s">
        <v>307</v>
      </c>
      <c r="G195" s="65" t="s">
        <v>37</v>
      </c>
      <c r="H195" s="65"/>
      <c r="I195" s="27" t="s">
        <v>35</v>
      </c>
      <c r="J195" s="27" t="s">
        <v>39</v>
      </c>
      <c r="K195" s="27" t="s">
        <v>39</v>
      </c>
      <c r="L195" s="27" t="s">
        <v>131</v>
      </c>
      <c r="M195" s="28">
        <v>38</v>
      </c>
      <c r="N195" s="31">
        <v>1000</v>
      </c>
      <c r="O195" s="66">
        <v>38000</v>
      </c>
      <c r="P195" s="66"/>
      <c r="Q195" s="69"/>
      <c r="R195" s="69"/>
      <c r="S195" s="67" t="s">
        <v>46</v>
      </c>
      <c r="T195" s="67"/>
      <c r="U195" s="32" t="s">
        <v>46</v>
      </c>
      <c r="V195" s="27" t="s">
        <v>46</v>
      </c>
      <c r="W195" s="27" t="s">
        <v>46</v>
      </c>
      <c r="X195" s="27" t="s">
        <v>46</v>
      </c>
      <c r="Y195" s="31" t="s">
        <v>46</v>
      </c>
      <c r="Z195" s="31" t="s">
        <v>46</v>
      </c>
      <c r="AA195" s="27" t="s">
        <v>46</v>
      </c>
      <c r="AB195" s="68" t="s">
        <v>46</v>
      </c>
      <c r="AC195" s="68"/>
      <c r="AD195" s="31" t="s">
        <v>46</v>
      </c>
      <c r="AE195" s="68">
        <v>38000</v>
      </c>
      <c r="AF195" s="68"/>
      <c r="AG195" s="68" t="s">
        <v>46</v>
      </c>
      <c r="AH195" s="68"/>
      <c r="AI195" s="68">
        <v>38000</v>
      </c>
      <c r="AJ195" s="68"/>
      <c r="AK195" s="31">
        <v>0</v>
      </c>
      <c r="AL195" s="37">
        <v>0</v>
      </c>
      <c r="AM195" s="24" t="s">
        <v>2783</v>
      </c>
      <c r="AN195" s="34">
        <f t="shared" si="3"/>
        <v>0</v>
      </c>
    </row>
    <row r="196" spans="3:40" ht="36" customHeight="1" x14ac:dyDescent="0.45">
      <c r="C196" s="26" t="s">
        <v>237</v>
      </c>
      <c r="D196" s="27" t="s">
        <v>196</v>
      </c>
      <c r="E196" s="27" t="s">
        <v>182</v>
      </c>
      <c r="F196" s="38" t="s">
        <v>308</v>
      </c>
      <c r="G196" s="65" t="s">
        <v>37</v>
      </c>
      <c r="H196" s="65"/>
      <c r="I196" s="27" t="s">
        <v>57</v>
      </c>
      <c r="J196" s="27" t="s">
        <v>62</v>
      </c>
      <c r="K196" s="27" t="s">
        <v>39</v>
      </c>
      <c r="L196" s="27" t="s">
        <v>82</v>
      </c>
      <c r="M196" s="28">
        <v>2432</v>
      </c>
      <c r="N196" s="31">
        <v>1750</v>
      </c>
      <c r="O196" s="66">
        <v>4256000</v>
      </c>
      <c r="P196" s="66"/>
      <c r="Q196" s="69"/>
      <c r="R196" s="69"/>
      <c r="S196" s="67" t="s">
        <v>46</v>
      </c>
      <c r="T196" s="67"/>
      <c r="U196" s="32" t="s">
        <v>46</v>
      </c>
      <c r="V196" s="27" t="s">
        <v>46</v>
      </c>
      <c r="W196" s="27" t="s">
        <v>46</v>
      </c>
      <c r="X196" s="27" t="s">
        <v>46</v>
      </c>
      <c r="Y196" s="31" t="s">
        <v>46</v>
      </c>
      <c r="Z196" s="31" t="s">
        <v>46</v>
      </c>
      <c r="AA196" s="27" t="s">
        <v>46</v>
      </c>
      <c r="AB196" s="68" t="s">
        <v>46</v>
      </c>
      <c r="AC196" s="68"/>
      <c r="AD196" s="31" t="s">
        <v>46</v>
      </c>
      <c r="AE196" s="68">
        <v>4256000</v>
      </c>
      <c r="AF196" s="68"/>
      <c r="AG196" s="68" t="s">
        <v>46</v>
      </c>
      <c r="AH196" s="68"/>
      <c r="AI196" s="68" t="s">
        <v>46</v>
      </c>
      <c r="AJ196" s="68"/>
      <c r="AK196" s="31">
        <v>4256000</v>
      </c>
      <c r="AL196" s="28">
        <v>0.6</v>
      </c>
      <c r="AM196" s="24" t="s">
        <v>2577</v>
      </c>
      <c r="AN196" s="34">
        <f t="shared" si="3"/>
        <v>25536</v>
      </c>
    </row>
    <row r="197" spans="3:40" ht="36.75" customHeight="1" x14ac:dyDescent="0.45">
      <c r="C197" s="26" t="s">
        <v>241</v>
      </c>
      <c r="D197" s="27" t="s">
        <v>196</v>
      </c>
      <c r="E197" s="27" t="s">
        <v>206</v>
      </c>
      <c r="F197" s="38" t="s">
        <v>309</v>
      </c>
      <c r="G197" s="65" t="s">
        <v>37</v>
      </c>
      <c r="H197" s="65"/>
      <c r="I197" s="27" t="s">
        <v>38</v>
      </c>
      <c r="J197" s="27" t="s">
        <v>39</v>
      </c>
      <c r="K197" s="27" t="s">
        <v>39</v>
      </c>
      <c r="L197" s="27" t="s">
        <v>310</v>
      </c>
      <c r="M197" s="28">
        <v>58.8</v>
      </c>
      <c r="N197" s="31">
        <v>16500</v>
      </c>
      <c r="O197" s="66">
        <v>970200</v>
      </c>
      <c r="P197" s="66"/>
      <c r="Q197" s="65" t="s">
        <v>306</v>
      </c>
      <c r="R197" s="65"/>
      <c r="S197" s="67" t="s">
        <v>59</v>
      </c>
      <c r="T197" s="67"/>
      <c r="U197" s="32" t="s">
        <v>50</v>
      </c>
      <c r="V197" s="27" t="s">
        <v>38</v>
      </c>
      <c r="W197" s="27" t="s">
        <v>61</v>
      </c>
      <c r="X197" s="27" t="s">
        <v>44</v>
      </c>
      <c r="Y197" s="31">
        <v>8050</v>
      </c>
      <c r="Z197" s="31">
        <v>772800</v>
      </c>
      <c r="AA197" s="27" t="s">
        <v>64</v>
      </c>
      <c r="AB197" s="68">
        <v>231840</v>
      </c>
      <c r="AC197" s="68"/>
      <c r="AD197" s="31">
        <v>540960</v>
      </c>
      <c r="AE197" s="68">
        <v>1511160</v>
      </c>
      <c r="AF197" s="68"/>
      <c r="AG197" s="68" t="s">
        <v>46</v>
      </c>
      <c r="AH197" s="68"/>
      <c r="AI197" s="68" t="s">
        <v>46</v>
      </c>
      <c r="AJ197" s="68"/>
      <c r="AK197" s="31">
        <v>1511160</v>
      </c>
      <c r="AL197" s="28">
        <v>0.3</v>
      </c>
      <c r="AM197" s="24" t="s">
        <v>2535</v>
      </c>
      <c r="AN197" s="34">
        <f t="shared" si="3"/>
        <v>4533.4799999999996</v>
      </c>
    </row>
    <row r="198" spans="3:40" ht="36.75" customHeight="1" x14ac:dyDescent="0.45">
      <c r="C198" s="35"/>
      <c r="D198" s="28"/>
      <c r="E198" s="28"/>
      <c r="F198" s="29"/>
      <c r="G198" s="69"/>
      <c r="H198" s="69"/>
      <c r="I198" s="27"/>
      <c r="J198" s="28"/>
      <c r="K198" s="28"/>
      <c r="L198" s="28"/>
      <c r="M198" s="28"/>
      <c r="N198" s="31"/>
      <c r="O198" s="66">
        <v>0</v>
      </c>
      <c r="P198" s="66"/>
      <c r="Q198" s="65" t="s">
        <v>197</v>
      </c>
      <c r="R198" s="65"/>
      <c r="S198" s="67" t="s">
        <v>59</v>
      </c>
      <c r="T198" s="67"/>
      <c r="U198" s="32" t="s">
        <v>50</v>
      </c>
      <c r="V198" s="27" t="s">
        <v>38</v>
      </c>
      <c r="W198" s="27" t="s">
        <v>132</v>
      </c>
      <c r="X198" s="27" t="s">
        <v>44</v>
      </c>
      <c r="Y198" s="31">
        <v>8050</v>
      </c>
      <c r="Z198" s="31">
        <v>563500</v>
      </c>
      <c r="AA198" s="27" t="s">
        <v>64</v>
      </c>
      <c r="AB198" s="68">
        <v>169050</v>
      </c>
      <c r="AC198" s="68"/>
      <c r="AD198" s="31">
        <v>394450</v>
      </c>
      <c r="AE198" s="68">
        <v>394450</v>
      </c>
      <c r="AF198" s="68"/>
      <c r="AG198" s="68" t="s">
        <v>46</v>
      </c>
      <c r="AH198" s="68"/>
      <c r="AI198" s="68" t="s">
        <v>46</v>
      </c>
      <c r="AJ198" s="68"/>
      <c r="AK198" s="31">
        <v>394450</v>
      </c>
      <c r="AL198" s="28">
        <v>0.3</v>
      </c>
      <c r="AM198" s="24" t="s">
        <v>2535</v>
      </c>
      <c r="AN198" s="34">
        <f t="shared" si="3"/>
        <v>1183.3499999999999</v>
      </c>
    </row>
    <row r="199" spans="3:40" ht="36" customHeight="1" x14ac:dyDescent="0.45">
      <c r="C199" s="26" t="s">
        <v>124</v>
      </c>
      <c r="D199" s="27" t="s">
        <v>196</v>
      </c>
      <c r="E199" s="28"/>
      <c r="F199" s="38" t="s">
        <v>312</v>
      </c>
      <c r="G199" s="65" t="s">
        <v>37</v>
      </c>
      <c r="H199" s="65"/>
      <c r="I199" s="27" t="s">
        <v>47</v>
      </c>
      <c r="J199" s="27" t="s">
        <v>39</v>
      </c>
      <c r="K199" s="27" t="s">
        <v>39</v>
      </c>
      <c r="L199" s="27" t="s">
        <v>313</v>
      </c>
      <c r="M199" s="28">
        <v>43.1</v>
      </c>
      <c r="N199" s="31">
        <v>16500</v>
      </c>
      <c r="O199" s="66">
        <v>711150</v>
      </c>
      <c r="P199" s="66"/>
      <c r="Q199" s="65" t="s">
        <v>311</v>
      </c>
      <c r="R199" s="65"/>
      <c r="S199" s="67" t="s">
        <v>315</v>
      </c>
      <c r="T199" s="67"/>
      <c r="U199" s="32" t="s">
        <v>50</v>
      </c>
      <c r="V199" s="27" t="s">
        <v>47</v>
      </c>
      <c r="W199" s="27" t="s">
        <v>210</v>
      </c>
      <c r="X199" s="27" t="s">
        <v>44</v>
      </c>
      <c r="Y199" s="31">
        <v>8050</v>
      </c>
      <c r="Z199" s="31">
        <v>2318400</v>
      </c>
      <c r="AA199" s="27" t="s">
        <v>45</v>
      </c>
      <c r="AB199" s="68">
        <v>788256</v>
      </c>
      <c r="AC199" s="68"/>
      <c r="AD199" s="31">
        <v>1530144</v>
      </c>
      <c r="AE199" s="68">
        <v>2241294</v>
      </c>
      <c r="AF199" s="68"/>
      <c r="AG199" s="68" t="s">
        <v>46</v>
      </c>
      <c r="AH199" s="68"/>
      <c r="AI199" s="68">
        <v>2241294</v>
      </c>
      <c r="AJ199" s="68"/>
      <c r="AK199" s="31">
        <v>0</v>
      </c>
      <c r="AL199" s="37">
        <v>0</v>
      </c>
      <c r="AM199" s="24" t="s">
        <v>2497</v>
      </c>
      <c r="AN199" s="34">
        <f t="shared" si="3"/>
        <v>0</v>
      </c>
    </row>
    <row r="200" spans="3:40" ht="36.75" customHeight="1" x14ac:dyDescent="0.45">
      <c r="C200" s="26" t="s">
        <v>278</v>
      </c>
      <c r="D200" s="27" t="s">
        <v>196</v>
      </c>
      <c r="E200" s="27" t="s">
        <v>2484</v>
      </c>
      <c r="F200" s="38" t="s">
        <v>2485</v>
      </c>
      <c r="G200" s="65" t="s">
        <v>37</v>
      </c>
      <c r="H200" s="65"/>
      <c r="I200" s="27" t="s">
        <v>38</v>
      </c>
      <c r="J200" s="27" t="s">
        <v>39</v>
      </c>
      <c r="K200" s="27" t="s">
        <v>39</v>
      </c>
      <c r="L200" s="27" t="s">
        <v>2486</v>
      </c>
      <c r="M200" s="28">
        <v>41.7</v>
      </c>
      <c r="N200" s="31">
        <v>1000</v>
      </c>
      <c r="O200" s="66">
        <v>41700</v>
      </c>
      <c r="P200" s="66"/>
      <c r="Q200" s="65" t="s">
        <v>314</v>
      </c>
      <c r="R200" s="65"/>
      <c r="S200" s="67" t="s">
        <v>59</v>
      </c>
      <c r="T200" s="67"/>
      <c r="U200" s="32" t="s">
        <v>50</v>
      </c>
      <c r="V200" s="27" t="s">
        <v>38</v>
      </c>
      <c r="W200" s="27" t="s">
        <v>82</v>
      </c>
      <c r="X200" s="27" t="s">
        <v>44</v>
      </c>
      <c r="Y200" s="31">
        <v>8050</v>
      </c>
      <c r="Z200" s="31">
        <v>257600</v>
      </c>
      <c r="AA200" s="27" t="s">
        <v>81</v>
      </c>
      <c r="AB200" s="68">
        <v>149408</v>
      </c>
      <c r="AC200" s="68"/>
      <c r="AD200" s="31">
        <v>108192</v>
      </c>
      <c r="AE200" s="68">
        <v>149892</v>
      </c>
      <c r="AF200" s="68"/>
      <c r="AG200" s="68" t="s">
        <v>46</v>
      </c>
      <c r="AH200" s="68"/>
      <c r="AI200" s="68" t="s">
        <v>46</v>
      </c>
      <c r="AJ200" s="68"/>
      <c r="AK200" s="31">
        <v>149892</v>
      </c>
      <c r="AL200" s="28">
        <v>0.3</v>
      </c>
      <c r="AM200" s="24" t="s">
        <v>2884</v>
      </c>
      <c r="AN200" s="34">
        <f>AK200*AL200/100</f>
        <v>449.67599999999999</v>
      </c>
    </row>
    <row r="201" spans="3:40" ht="36.75" customHeight="1" x14ac:dyDescent="0.45">
      <c r="C201" s="35"/>
      <c r="D201" s="28"/>
      <c r="E201" s="28"/>
      <c r="F201" s="29"/>
      <c r="G201" s="69"/>
      <c r="H201" s="69"/>
      <c r="I201" s="27"/>
      <c r="J201" s="28"/>
      <c r="K201" s="28"/>
      <c r="L201" s="28"/>
      <c r="M201" s="28"/>
      <c r="N201" s="31"/>
      <c r="O201" s="66">
        <v>0</v>
      </c>
      <c r="P201" s="66"/>
      <c r="Q201" s="65" t="s">
        <v>318</v>
      </c>
      <c r="R201" s="65"/>
      <c r="S201" s="67" t="s">
        <v>59</v>
      </c>
      <c r="T201" s="67"/>
      <c r="U201" s="32" t="s">
        <v>50</v>
      </c>
      <c r="V201" s="27" t="s">
        <v>38</v>
      </c>
      <c r="W201" s="27" t="s">
        <v>82</v>
      </c>
      <c r="X201" s="27" t="s">
        <v>44</v>
      </c>
      <c r="Y201" s="31">
        <v>8050</v>
      </c>
      <c r="Z201" s="31">
        <v>257600</v>
      </c>
      <c r="AA201" s="27" t="s">
        <v>81</v>
      </c>
      <c r="AB201" s="68">
        <v>149408</v>
      </c>
      <c r="AC201" s="68"/>
      <c r="AD201" s="31">
        <v>108192</v>
      </c>
      <c r="AE201" s="68">
        <v>108192</v>
      </c>
      <c r="AF201" s="68"/>
      <c r="AG201" s="68" t="s">
        <v>46</v>
      </c>
      <c r="AH201" s="68"/>
      <c r="AI201" s="68" t="s">
        <v>46</v>
      </c>
      <c r="AJ201" s="68"/>
      <c r="AK201" s="31">
        <v>108192</v>
      </c>
      <c r="AL201" s="28">
        <v>0.3</v>
      </c>
      <c r="AM201" s="24" t="s">
        <v>2884</v>
      </c>
      <c r="AN201" s="34">
        <f>AK201*AL201/100</f>
        <v>324.57599999999996</v>
      </c>
    </row>
    <row r="202" spans="3:40" ht="36" customHeight="1" x14ac:dyDescent="0.45">
      <c r="C202" s="35"/>
      <c r="D202" s="28"/>
      <c r="E202" s="28"/>
      <c r="F202" s="29"/>
      <c r="G202" s="69"/>
      <c r="H202" s="69"/>
      <c r="I202" s="27"/>
      <c r="J202" s="28"/>
      <c r="K202" s="28"/>
      <c r="L202" s="28"/>
      <c r="M202" s="28"/>
      <c r="N202" s="31"/>
      <c r="O202" s="66">
        <v>0</v>
      </c>
      <c r="P202" s="66"/>
      <c r="Q202" s="65" t="s">
        <v>77</v>
      </c>
      <c r="R202" s="65"/>
      <c r="S202" s="67" t="s">
        <v>59</v>
      </c>
      <c r="T202" s="67"/>
      <c r="U202" s="32" t="s">
        <v>50</v>
      </c>
      <c r="V202" s="27" t="s">
        <v>38</v>
      </c>
      <c r="W202" s="27" t="s">
        <v>82</v>
      </c>
      <c r="X202" s="27" t="s">
        <v>44</v>
      </c>
      <c r="Y202" s="31">
        <v>8050</v>
      </c>
      <c r="Z202" s="31">
        <v>257600</v>
      </c>
      <c r="AA202" s="27" t="s">
        <v>81</v>
      </c>
      <c r="AB202" s="68">
        <v>149408</v>
      </c>
      <c r="AC202" s="68"/>
      <c r="AD202" s="31">
        <v>108192</v>
      </c>
      <c r="AE202" s="68">
        <v>108192</v>
      </c>
      <c r="AF202" s="68"/>
      <c r="AG202" s="68" t="s">
        <v>46</v>
      </c>
      <c r="AH202" s="68"/>
      <c r="AI202" s="68" t="s">
        <v>46</v>
      </c>
      <c r="AJ202" s="68"/>
      <c r="AK202" s="31">
        <v>108192</v>
      </c>
      <c r="AL202" s="28">
        <v>0.3</v>
      </c>
      <c r="AM202" s="24" t="s">
        <v>2884</v>
      </c>
      <c r="AN202" s="34">
        <f>AK202*AL202/100</f>
        <v>324.57599999999996</v>
      </c>
    </row>
    <row r="203" spans="3:40" ht="36.75" customHeight="1" x14ac:dyDescent="0.45">
      <c r="C203" s="26" t="s">
        <v>281</v>
      </c>
      <c r="D203" s="27" t="s">
        <v>196</v>
      </c>
      <c r="E203" s="27" t="s">
        <v>211</v>
      </c>
      <c r="F203" s="38" t="s">
        <v>316</v>
      </c>
      <c r="G203" s="65" t="s">
        <v>37</v>
      </c>
      <c r="H203" s="65"/>
      <c r="I203" s="27" t="s">
        <v>47</v>
      </c>
      <c r="J203" s="27" t="s">
        <v>39</v>
      </c>
      <c r="K203" s="27" t="s">
        <v>35</v>
      </c>
      <c r="L203" s="27" t="s">
        <v>317</v>
      </c>
      <c r="M203" s="28">
        <v>182.7</v>
      </c>
      <c r="N203" s="31">
        <v>16500</v>
      </c>
      <c r="O203" s="66">
        <v>3014550</v>
      </c>
      <c r="P203" s="66"/>
      <c r="Q203" s="65" t="s">
        <v>323</v>
      </c>
      <c r="R203" s="65"/>
      <c r="S203" s="67" t="s">
        <v>108</v>
      </c>
      <c r="T203" s="67"/>
      <c r="U203" s="32" t="s">
        <v>42</v>
      </c>
      <c r="V203" s="27" t="s">
        <v>47</v>
      </c>
      <c r="W203" s="27" t="s">
        <v>61</v>
      </c>
      <c r="X203" s="27" t="s">
        <v>44</v>
      </c>
      <c r="Y203" s="31">
        <v>7650</v>
      </c>
      <c r="Z203" s="31">
        <v>734400</v>
      </c>
      <c r="AA203" s="27" t="s">
        <v>45</v>
      </c>
      <c r="AB203" s="68">
        <v>682992</v>
      </c>
      <c r="AC203" s="68"/>
      <c r="AD203" s="31">
        <v>51408</v>
      </c>
      <c r="AE203" s="68">
        <v>3065958</v>
      </c>
      <c r="AF203" s="68"/>
      <c r="AG203" s="68" t="s">
        <v>46</v>
      </c>
      <c r="AH203" s="68"/>
      <c r="AI203" s="68">
        <v>3065958</v>
      </c>
      <c r="AJ203" s="68"/>
      <c r="AK203" s="31">
        <v>0</v>
      </c>
      <c r="AL203" s="37">
        <v>0</v>
      </c>
      <c r="AM203" s="24" t="s">
        <v>2685</v>
      </c>
      <c r="AN203" s="34">
        <f t="shared" si="3"/>
        <v>0</v>
      </c>
    </row>
    <row r="204" spans="3:40" ht="36" customHeight="1" x14ac:dyDescent="0.45">
      <c r="C204" s="26" t="s">
        <v>282</v>
      </c>
      <c r="D204" s="27" t="s">
        <v>196</v>
      </c>
      <c r="E204" s="27" t="s">
        <v>61</v>
      </c>
      <c r="F204" s="38" t="s">
        <v>319</v>
      </c>
      <c r="G204" s="65" t="s">
        <v>37</v>
      </c>
      <c r="H204" s="65"/>
      <c r="I204" s="27" t="s">
        <v>47</v>
      </c>
      <c r="J204" s="27" t="s">
        <v>39</v>
      </c>
      <c r="K204" s="27" t="s">
        <v>39</v>
      </c>
      <c r="L204" s="27" t="s">
        <v>320</v>
      </c>
      <c r="M204" s="28">
        <v>28.8</v>
      </c>
      <c r="N204" s="31">
        <v>7500</v>
      </c>
      <c r="O204" s="66">
        <v>216000</v>
      </c>
      <c r="P204" s="66"/>
      <c r="Q204" s="65" t="s">
        <v>325</v>
      </c>
      <c r="R204" s="65"/>
      <c r="S204" s="67" t="s">
        <v>119</v>
      </c>
      <c r="T204" s="67"/>
      <c r="U204" s="32" t="s">
        <v>42</v>
      </c>
      <c r="V204" s="27" t="s">
        <v>47</v>
      </c>
      <c r="W204" s="27" t="s">
        <v>84</v>
      </c>
      <c r="X204" s="27" t="s">
        <v>44</v>
      </c>
      <c r="Y204" s="31">
        <v>2650</v>
      </c>
      <c r="Z204" s="31">
        <v>132500</v>
      </c>
      <c r="AA204" s="27" t="s">
        <v>45</v>
      </c>
      <c r="AB204" s="68">
        <v>123225</v>
      </c>
      <c r="AC204" s="68"/>
      <c r="AD204" s="31">
        <v>9275</v>
      </c>
      <c r="AE204" s="68">
        <v>225275</v>
      </c>
      <c r="AF204" s="68"/>
      <c r="AG204" s="68" t="s">
        <v>46</v>
      </c>
      <c r="AH204" s="68"/>
      <c r="AI204" s="68">
        <v>225275</v>
      </c>
      <c r="AJ204" s="68"/>
      <c r="AK204" s="31">
        <v>0</v>
      </c>
      <c r="AL204" s="37">
        <v>0</v>
      </c>
      <c r="AM204" s="24" t="s">
        <v>2685</v>
      </c>
      <c r="AN204" s="34">
        <f t="shared" si="3"/>
        <v>0</v>
      </c>
    </row>
    <row r="205" spans="3:40" ht="36.75" customHeight="1" x14ac:dyDescent="0.45">
      <c r="C205" s="26" t="s">
        <v>245</v>
      </c>
      <c r="D205" s="27" t="s">
        <v>196</v>
      </c>
      <c r="E205" s="27" t="s">
        <v>212</v>
      </c>
      <c r="F205" s="38" t="s">
        <v>321</v>
      </c>
      <c r="G205" s="65" t="s">
        <v>37</v>
      </c>
      <c r="H205" s="65"/>
      <c r="I205" s="27" t="s">
        <v>47</v>
      </c>
      <c r="J205" s="27" t="s">
        <v>39</v>
      </c>
      <c r="K205" s="27" t="s">
        <v>39</v>
      </c>
      <c r="L205" s="27" t="s">
        <v>322</v>
      </c>
      <c r="M205" s="28">
        <v>24.5</v>
      </c>
      <c r="N205" s="31">
        <v>7500</v>
      </c>
      <c r="O205" s="66">
        <v>183750</v>
      </c>
      <c r="P205" s="66"/>
      <c r="Q205" s="65" t="s">
        <v>329</v>
      </c>
      <c r="R205" s="65"/>
      <c r="S205" s="67" t="s">
        <v>119</v>
      </c>
      <c r="T205" s="67"/>
      <c r="U205" s="32" t="s">
        <v>42</v>
      </c>
      <c r="V205" s="27" t="s">
        <v>47</v>
      </c>
      <c r="W205" s="27" t="s">
        <v>84</v>
      </c>
      <c r="X205" s="27" t="s">
        <v>44</v>
      </c>
      <c r="Y205" s="31">
        <v>2650</v>
      </c>
      <c r="Z205" s="31">
        <v>132500</v>
      </c>
      <c r="AA205" s="27" t="s">
        <v>45</v>
      </c>
      <c r="AB205" s="68">
        <v>123225</v>
      </c>
      <c r="AC205" s="68"/>
      <c r="AD205" s="31">
        <v>9275</v>
      </c>
      <c r="AE205" s="68">
        <v>193025</v>
      </c>
      <c r="AF205" s="68"/>
      <c r="AG205" s="68" t="s">
        <v>46</v>
      </c>
      <c r="AH205" s="68"/>
      <c r="AI205" s="68">
        <v>193025</v>
      </c>
      <c r="AJ205" s="68"/>
      <c r="AK205" s="31">
        <v>0</v>
      </c>
      <c r="AL205" s="37">
        <v>0</v>
      </c>
      <c r="AM205" s="24" t="s">
        <v>2685</v>
      </c>
      <c r="AN205" s="34">
        <f t="shared" si="3"/>
        <v>0</v>
      </c>
    </row>
    <row r="206" spans="3:40" ht="36.75" customHeight="1" x14ac:dyDescent="0.45">
      <c r="C206" s="26" t="s">
        <v>185</v>
      </c>
      <c r="D206" s="27" t="s">
        <v>196</v>
      </c>
      <c r="E206" s="27" t="s">
        <v>154</v>
      </c>
      <c r="F206" s="38" t="s">
        <v>324</v>
      </c>
      <c r="G206" s="65" t="s">
        <v>37</v>
      </c>
      <c r="H206" s="65"/>
      <c r="I206" s="27" t="s">
        <v>60</v>
      </c>
      <c r="J206" s="27" t="s">
        <v>39</v>
      </c>
      <c r="K206" s="27" t="s">
        <v>39</v>
      </c>
      <c r="L206" s="27" t="s">
        <v>101</v>
      </c>
      <c r="M206" s="28">
        <v>28</v>
      </c>
      <c r="N206" s="31">
        <v>16500</v>
      </c>
      <c r="O206" s="66">
        <v>462000</v>
      </c>
      <c r="P206" s="66"/>
      <c r="Q206" s="65" t="s">
        <v>87</v>
      </c>
      <c r="R206" s="65"/>
      <c r="S206" s="67" t="s">
        <v>123</v>
      </c>
      <c r="T206" s="67"/>
      <c r="U206" s="32" t="s">
        <v>50</v>
      </c>
      <c r="V206" s="27" t="s">
        <v>46</v>
      </c>
      <c r="W206" s="27" t="s">
        <v>326</v>
      </c>
      <c r="X206" s="27" t="s">
        <v>44</v>
      </c>
      <c r="Y206" s="31">
        <v>8600</v>
      </c>
      <c r="Z206" s="31">
        <v>1926400</v>
      </c>
      <c r="AA206" s="27" t="s">
        <v>45</v>
      </c>
      <c r="AB206" s="68">
        <v>654976</v>
      </c>
      <c r="AC206" s="68"/>
      <c r="AD206" s="31">
        <v>1271424</v>
      </c>
      <c r="AE206" s="68">
        <v>1733424</v>
      </c>
      <c r="AF206" s="68"/>
      <c r="AG206" s="68" t="s">
        <v>46</v>
      </c>
      <c r="AH206" s="68"/>
      <c r="AI206" s="68" t="s">
        <v>46</v>
      </c>
      <c r="AJ206" s="68"/>
      <c r="AK206" s="31">
        <v>0</v>
      </c>
      <c r="AL206" s="37">
        <v>0</v>
      </c>
      <c r="AM206" s="24" t="s">
        <v>2685</v>
      </c>
      <c r="AN206" s="34">
        <f t="shared" si="3"/>
        <v>0</v>
      </c>
    </row>
    <row r="207" spans="3:40" ht="36" customHeight="1" x14ac:dyDescent="0.45">
      <c r="C207" s="35"/>
      <c r="D207" s="28"/>
      <c r="E207" s="28"/>
      <c r="F207" s="29"/>
      <c r="G207" s="69"/>
      <c r="H207" s="69"/>
      <c r="I207" s="27"/>
      <c r="J207" s="28"/>
      <c r="K207" s="28"/>
      <c r="L207" s="28"/>
      <c r="M207" s="28"/>
      <c r="N207" s="31"/>
      <c r="O207" s="66"/>
      <c r="P207" s="66"/>
      <c r="Q207" s="69"/>
      <c r="R207" s="69"/>
      <c r="S207" s="67" t="s">
        <v>91</v>
      </c>
      <c r="T207" s="67"/>
      <c r="U207" s="32" t="s">
        <v>46</v>
      </c>
      <c r="V207" s="27" t="s">
        <v>38</v>
      </c>
      <c r="W207" s="27" t="s">
        <v>46</v>
      </c>
      <c r="X207" s="27" t="s">
        <v>84</v>
      </c>
      <c r="Y207" s="31" t="s">
        <v>46</v>
      </c>
      <c r="Z207" s="31" t="s">
        <v>46</v>
      </c>
      <c r="AA207" s="27" t="s">
        <v>46</v>
      </c>
      <c r="AB207" s="68" t="s">
        <v>46</v>
      </c>
      <c r="AC207" s="68"/>
      <c r="AD207" s="31" t="s">
        <v>46</v>
      </c>
      <c r="AE207" s="68" t="s">
        <v>46</v>
      </c>
      <c r="AF207" s="68"/>
      <c r="AG207" s="68">
        <v>866712</v>
      </c>
      <c r="AH207" s="68"/>
      <c r="AI207" s="68" t="s">
        <v>46</v>
      </c>
      <c r="AJ207" s="68"/>
      <c r="AK207" s="31">
        <v>866712</v>
      </c>
      <c r="AL207" s="28">
        <v>0.3</v>
      </c>
      <c r="AM207" s="24" t="s">
        <v>2685</v>
      </c>
      <c r="AN207" s="34">
        <f t="shared" si="3"/>
        <v>2600.136</v>
      </c>
    </row>
    <row r="208" spans="3:40" ht="36.75" customHeight="1" x14ac:dyDescent="0.45">
      <c r="C208" s="35"/>
      <c r="D208" s="28"/>
      <c r="E208" s="28"/>
      <c r="F208" s="29"/>
      <c r="G208" s="69"/>
      <c r="H208" s="69"/>
      <c r="I208" s="27"/>
      <c r="J208" s="28"/>
      <c r="K208" s="28"/>
      <c r="L208" s="28"/>
      <c r="M208" s="28"/>
      <c r="N208" s="31"/>
      <c r="O208" s="66"/>
      <c r="P208" s="66"/>
      <c r="Q208" s="69"/>
      <c r="R208" s="69"/>
      <c r="S208" s="67" t="s">
        <v>92</v>
      </c>
      <c r="T208" s="67"/>
      <c r="U208" s="32" t="s">
        <v>46</v>
      </c>
      <c r="V208" s="27" t="s">
        <v>47</v>
      </c>
      <c r="W208" s="27" t="s">
        <v>46</v>
      </c>
      <c r="X208" s="27" t="s">
        <v>84</v>
      </c>
      <c r="Y208" s="31" t="s">
        <v>46</v>
      </c>
      <c r="Z208" s="31" t="s">
        <v>46</v>
      </c>
      <c r="AA208" s="27" t="s">
        <v>46</v>
      </c>
      <c r="AB208" s="68" t="s">
        <v>46</v>
      </c>
      <c r="AC208" s="68"/>
      <c r="AD208" s="31" t="s">
        <v>46</v>
      </c>
      <c r="AE208" s="68" t="s">
        <v>46</v>
      </c>
      <c r="AF208" s="68"/>
      <c r="AG208" s="68">
        <v>866712</v>
      </c>
      <c r="AH208" s="68"/>
      <c r="AI208" s="68">
        <v>866712</v>
      </c>
      <c r="AJ208" s="68"/>
      <c r="AK208" s="31">
        <v>0</v>
      </c>
      <c r="AL208" s="37">
        <v>0</v>
      </c>
      <c r="AM208" s="24" t="s">
        <v>2685</v>
      </c>
      <c r="AN208" s="34">
        <f t="shared" si="3"/>
        <v>0</v>
      </c>
    </row>
    <row r="209" spans="3:40" ht="36" customHeight="1" x14ac:dyDescent="0.45">
      <c r="C209" s="26" t="s">
        <v>247</v>
      </c>
      <c r="D209" s="27" t="s">
        <v>196</v>
      </c>
      <c r="E209" s="27" t="s">
        <v>327</v>
      </c>
      <c r="F209" s="38" t="s">
        <v>328</v>
      </c>
      <c r="G209" s="65" t="s">
        <v>37</v>
      </c>
      <c r="H209" s="65"/>
      <c r="I209" s="27" t="s">
        <v>47</v>
      </c>
      <c r="J209" s="27" t="s">
        <v>39</v>
      </c>
      <c r="K209" s="27" t="s">
        <v>39</v>
      </c>
      <c r="L209" s="27" t="s">
        <v>52</v>
      </c>
      <c r="M209" s="28">
        <v>12</v>
      </c>
      <c r="N209" s="31">
        <v>16500</v>
      </c>
      <c r="O209" s="66">
        <v>198000</v>
      </c>
      <c r="P209" s="66"/>
      <c r="Q209" s="65" t="s">
        <v>332</v>
      </c>
      <c r="R209" s="65"/>
      <c r="S209" s="67" t="s">
        <v>135</v>
      </c>
      <c r="T209" s="67"/>
      <c r="U209" s="32" t="s">
        <v>46</v>
      </c>
      <c r="V209" s="27" t="s">
        <v>47</v>
      </c>
      <c r="W209" s="27" t="s">
        <v>73</v>
      </c>
      <c r="X209" s="27" t="s">
        <v>44</v>
      </c>
      <c r="Y209" s="31">
        <v>8650</v>
      </c>
      <c r="Z209" s="31">
        <v>415200</v>
      </c>
      <c r="AA209" s="27" t="s">
        <v>45</v>
      </c>
      <c r="AB209" s="68" t="s">
        <v>46</v>
      </c>
      <c r="AC209" s="68"/>
      <c r="AD209" s="31">
        <v>415200</v>
      </c>
      <c r="AE209" s="68">
        <v>613200</v>
      </c>
      <c r="AF209" s="68"/>
      <c r="AG209" s="68" t="s">
        <v>46</v>
      </c>
      <c r="AH209" s="68"/>
      <c r="AI209" s="68">
        <v>613200</v>
      </c>
      <c r="AJ209" s="68"/>
      <c r="AK209" s="31">
        <v>0</v>
      </c>
      <c r="AL209" s="37">
        <v>0</v>
      </c>
      <c r="AM209" s="24" t="s">
        <v>2685</v>
      </c>
      <c r="AN209" s="34">
        <f t="shared" si="3"/>
        <v>0</v>
      </c>
    </row>
    <row r="210" spans="3:40" ht="36.75" customHeight="1" x14ac:dyDescent="0.45">
      <c r="C210" s="26" t="s">
        <v>293</v>
      </c>
      <c r="D210" s="27" t="s">
        <v>196</v>
      </c>
      <c r="E210" s="27" t="s">
        <v>200</v>
      </c>
      <c r="F210" s="38" t="s">
        <v>330</v>
      </c>
      <c r="G210" s="65" t="s">
        <v>37</v>
      </c>
      <c r="H210" s="65"/>
      <c r="I210" s="27" t="s">
        <v>38</v>
      </c>
      <c r="J210" s="27" t="s">
        <v>39</v>
      </c>
      <c r="K210" s="27" t="s">
        <v>39</v>
      </c>
      <c r="L210" s="27" t="s">
        <v>331</v>
      </c>
      <c r="M210" s="28">
        <v>39.299999999999997</v>
      </c>
      <c r="N210" s="31">
        <v>16500</v>
      </c>
      <c r="O210" s="66">
        <v>648450</v>
      </c>
      <c r="P210" s="66"/>
      <c r="Q210" s="65" t="s">
        <v>336</v>
      </c>
      <c r="R210" s="65"/>
      <c r="S210" s="67" t="s">
        <v>59</v>
      </c>
      <c r="T210" s="67"/>
      <c r="U210" s="32" t="s">
        <v>50</v>
      </c>
      <c r="V210" s="27" t="s">
        <v>38</v>
      </c>
      <c r="W210" s="27" t="s">
        <v>71</v>
      </c>
      <c r="X210" s="27" t="s">
        <v>44</v>
      </c>
      <c r="Y210" s="31">
        <v>8050</v>
      </c>
      <c r="Z210" s="31">
        <v>322000</v>
      </c>
      <c r="AA210" s="27" t="s">
        <v>45</v>
      </c>
      <c r="AB210" s="68">
        <v>109480</v>
      </c>
      <c r="AC210" s="68"/>
      <c r="AD210" s="31">
        <v>212520</v>
      </c>
      <c r="AE210" s="68">
        <v>860970</v>
      </c>
      <c r="AF210" s="68"/>
      <c r="AG210" s="68" t="s">
        <v>46</v>
      </c>
      <c r="AH210" s="68"/>
      <c r="AI210" s="68" t="s">
        <v>46</v>
      </c>
      <c r="AJ210" s="68"/>
      <c r="AK210" s="31">
        <v>860970</v>
      </c>
      <c r="AL210" s="28">
        <v>0.3</v>
      </c>
      <c r="AM210" s="24" t="s">
        <v>2504</v>
      </c>
      <c r="AN210" s="34">
        <f t="shared" ref="AN210:AN267" si="4">AK210*AL210/100</f>
        <v>2582.91</v>
      </c>
    </row>
    <row r="211" spans="3:40" ht="36.75" customHeight="1" x14ac:dyDescent="0.45">
      <c r="C211" s="35"/>
      <c r="D211" s="28"/>
      <c r="E211" s="28"/>
      <c r="F211" s="29"/>
      <c r="G211" s="69"/>
      <c r="H211" s="69"/>
      <c r="I211" s="27"/>
      <c r="J211" s="28"/>
      <c r="K211" s="28"/>
      <c r="L211" s="28"/>
      <c r="M211" s="28"/>
      <c r="N211" s="31"/>
      <c r="O211" s="66">
        <v>0</v>
      </c>
      <c r="P211" s="66"/>
      <c r="Q211" s="65" t="s">
        <v>337</v>
      </c>
      <c r="R211" s="65"/>
      <c r="S211" s="67" t="s">
        <v>59</v>
      </c>
      <c r="T211" s="67"/>
      <c r="U211" s="32" t="s">
        <v>50</v>
      </c>
      <c r="V211" s="27" t="s">
        <v>38</v>
      </c>
      <c r="W211" s="27" t="s">
        <v>71</v>
      </c>
      <c r="X211" s="27" t="s">
        <v>44</v>
      </c>
      <c r="Y211" s="31">
        <v>8050</v>
      </c>
      <c r="Z211" s="31">
        <v>322000</v>
      </c>
      <c r="AA211" s="27" t="s">
        <v>45</v>
      </c>
      <c r="AB211" s="68">
        <v>109480</v>
      </c>
      <c r="AC211" s="68"/>
      <c r="AD211" s="31">
        <v>212520</v>
      </c>
      <c r="AE211" s="68">
        <v>212520</v>
      </c>
      <c r="AF211" s="68"/>
      <c r="AG211" s="68" t="s">
        <v>46</v>
      </c>
      <c r="AH211" s="68"/>
      <c r="AI211" s="68" t="s">
        <v>46</v>
      </c>
      <c r="AJ211" s="68"/>
      <c r="AK211" s="31">
        <v>212520</v>
      </c>
      <c r="AL211" s="28">
        <v>0.3</v>
      </c>
      <c r="AM211" s="24" t="s">
        <v>2504</v>
      </c>
      <c r="AN211" s="34">
        <f t="shared" si="4"/>
        <v>637.55999999999995</v>
      </c>
    </row>
    <row r="212" spans="3:40" ht="36" customHeight="1" x14ac:dyDescent="0.45">
      <c r="C212" s="26" t="s">
        <v>220</v>
      </c>
      <c r="D212" s="27" t="s">
        <v>196</v>
      </c>
      <c r="E212" s="27" t="s">
        <v>44</v>
      </c>
      <c r="F212" s="38" t="s">
        <v>333</v>
      </c>
      <c r="G212" s="65" t="s">
        <v>37</v>
      </c>
      <c r="H212" s="65"/>
      <c r="I212" s="27" t="s">
        <v>35</v>
      </c>
      <c r="J212" s="27" t="s">
        <v>39</v>
      </c>
      <c r="K212" s="27" t="s">
        <v>47</v>
      </c>
      <c r="L212" s="27" t="s">
        <v>39</v>
      </c>
      <c r="M212" s="28">
        <v>200</v>
      </c>
      <c r="N212" s="31">
        <v>3000</v>
      </c>
      <c r="O212" s="66">
        <v>600000</v>
      </c>
      <c r="P212" s="66"/>
      <c r="Q212" s="69"/>
      <c r="R212" s="69"/>
      <c r="S212" s="67" t="s">
        <v>46</v>
      </c>
      <c r="T212" s="67"/>
      <c r="U212" s="32" t="s">
        <v>46</v>
      </c>
      <c r="V212" s="27" t="s">
        <v>46</v>
      </c>
      <c r="W212" s="27" t="s">
        <v>46</v>
      </c>
      <c r="X212" s="27" t="s">
        <v>46</v>
      </c>
      <c r="Y212" s="31" t="s">
        <v>46</v>
      </c>
      <c r="Z212" s="31" t="s">
        <v>46</v>
      </c>
      <c r="AA212" s="27" t="s">
        <v>46</v>
      </c>
      <c r="AB212" s="68" t="s">
        <v>46</v>
      </c>
      <c r="AC212" s="68"/>
      <c r="AD212" s="31" t="s">
        <v>46</v>
      </c>
      <c r="AE212" s="68">
        <v>600000</v>
      </c>
      <c r="AF212" s="68"/>
      <c r="AG212" s="68" t="s">
        <v>46</v>
      </c>
      <c r="AH212" s="68"/>
      <c r="AI212" s="68">
        <v>600000</v>
      </c>
      <c r="AJ212" s="68"/>
      <c r="AK212" s="31">
        <v>0</v>
      </c>
      <c r="AL212" s="37">
        <v>0</v>
      </c>
      <c r="AM212" s="24" t="s">
        <v>2852</v>
      </c>
      <c r="AN212" s="34">
        <f t="shared" si="4"/>
        <v>0</v>
      </c>
    </row>
    <row r="213" spans="3:40" ht="36.75" customHeight="1" x14ac:dyDescent="0.45">
      <c r="C213" s="26" t="s">
        <v>295</v>
      </c>
      <c r="D213" s="27" t="s">
        <v>196</v>
      </c>
      <c r="E213" s="27" t="s">
        <v>219</v>
      </c>
      <c r="F213" s="38" t="s">
        <v>334</v>
      </c>
      <c r="G213" s="65" t="s">
        <v>37</v>
      </c>
      <c r="H213" s="65"/>
      <c r="I213" s="27" t="s">
        <v>35</v>
      </c>
      <c r="J213" s="27" t="s">
        <v>39</v>
      </c>
      <c r="K213" s="27" t="s">
        <v>47</v>
      </c>
      <c r="L213" s="27" t="s">
        <v>39</v>
      </c>
      <c r="M213" s="28">
        <v>200</v>
      </c>
      <c r="N213" s="31">
        <v>1000</v>
      </c>
      <c r="O213" s="66">
        <v>200000</v>
      </c>
      <c r="P213" s="66"/>
      <c r="Q213" s="69"/>
      <c r="R213" s="69"/>
      <c r="S213" s="67" t="s">
        <v>46</v>
      </c>
      <c r="T213" s="67"/>
      <c r="U213" s="32" t="s">
        <v>46</v>
      </c>
      <c r="V213" s="27" t="s">
        <v>46</v>
      </c>
      <c r="W213" s="27" t="s">
        <v>46</v>
      </c>
      <c r="X213" s="27" t="s">
        <v>46</v>
      </c>
      <c r="Y213" s="31" t="s">
        <v>46</v>
      </c>
      <c r="Z213" s="31" t="s">
        <v>46</v>
      </c>
      <c r="AA213" s="27" t="s">
        <v>46</v>
      </c>
      <c r="AB213" s="68" t="s">
        <v>46</v>
      </c>
      <c r="AC213" s="68"/>
      <c r="AD213" s="31" t="s">
        <v>46</v>
      </c>
      <c r="AE213" s="68">
        <v>200000</v>
      </c>
      <c r="AF213" s="68"/>
      <c r="AG213" s="68" t="s">
        <v>46</v>
      </c>
      <c r="AH213" s="68"/>
      <c r="AI213" s="68">
        <v>200000</v>
      </c>
      <c r="AJ213" s="68"/>
      <c r="AK213" s="31">
        <v>0</v>
      </c>
      <c r="AL213" s="37">
        <v>0</v>
      </c>
      <c r="AM213" s="24" t="s">
        <v>2796</v>
      </c>
      <c r="AN213" s="34">
        <f t="shared" si="4"/>
        <v>0</v>
      </c>
    </row>
    <row r="214" spans="3:40" ht="36.75" customHeight="1" x14ac:dyDescent="0.45">
      <c r="C214" s="26" t="s">
        <v>296</v>
      </c>
      <c r="D214" s="27" t="s">
        <v>196</v>
      </c>
      <c r="E214" s="27" t="s">
        <v>340</v>
      </c>
      <c r="F214" s="38" t="s">
        <v>341</v>
      </c>
      <c r="G214" s="65" t="s">
        <v>37</v>
      </c>
      <c r="H214" s="65"/>
      <c r="I214" s="27" t="s">
        <v>35</v>
      </c>
      <c r="J214" s="27" t="s">
        <v>82</v>
      </c>
      <c r="K214" s="27" t="s">
        <v>35</v>
      </c>
      <c r="L214" s="27" t="s">
        <v>53</v>
      </c>
      <c r="M214" s="28">
        <v>12975</v>
      </c>
      <c r="N214" s="31">
        <v>1000</v>
      </c>
      <c r="O214" s="66">
        <v>12975000</v>
      </c>
      <c r="P214" s="66"/>
      <c r="Q214" s="69"/>
      <c r="R214" s="69"/>
      <c r="S214" s="67" t="s">
        <v>46</v>
      </c>
      <c r="T214" s="67"/>
      <c r="U214" s="32" t="s">
        <v>46</v>
      </c>
      <c r="V214" s="27" t="s">
        <v>46</v>
      </c>
      <c r="W214" s="27" t="s">
        <v>46</v>
      </c>
      <c r="X214" s="27" t="s">
        <v>46</v>
      </c>
      <c r="Y214" s="31" t="s">
        <v>46</v>
      </c>
      <c r="Z214" s="31" t="s">
        <v>46</v>
      </c>
      <c r="AA214" s="27" t="s">
        <v>46</v>
      </c>
      <c r="AB214" s="68" t="s">
        <v>46</v>
      </c>
      <c r="AC214" s="68"/>
      <c r="AD214" s="31" t="s">
        <v>46</v>
      </c>
      <c r="AE214" s="68">
        <v>12975000</v>
      </c>
      <c r="AF214" s="68"/>
      <c r="AG214" s="68" t="s">
        <v>46</v>
      </c>
      <c r="AH214" s="68"/>
      <c r="AI214" s="68">
        <v>12975000</v>
      </c>
      <c r="AJ214" s="68"/>
      <c r="AK214" s="31">
        <v>0</v>
      </c>
      <c r="AL214" s="37">
        <v>0</v>
      </c>
      <c r="AM214" s="24" t="s">
        <v>2807</v>
      </c>
      <c r="AN214" s="34">
        <f t="shared" si="4"/>
        <v>0</v>
      </c>
    </row>
    <row r="215" spans="3:40" ht="36.75" customHeight="1" x14ac:dyDescent="0.45">
      <c r="C215" s="26" t="s">
        <v>297</v>
      </c>
      <c r="D215" s="27" t="s">
        <v>196</v>
      </c>
      <c r="E215" s="27" t="s">
        <v>342</v>
      </c>
      <c r="F215" s="38" t="s">
        <v>343</v>
      </c>
      <c r="G215" s="65" t="s">
        <v>37</v>
      </c>
      <c r="H215" s="65"/>
      <c r="I215" s="27" t="s">
        <v>47</v>
      </c>
      <c r="J215" s="27" t="s">
        <v>39</v>
      </c>
      <c r="K215" s="27" t="s">
        <v>39</v>
      </c>
      <c r="L215" s="27" t="s">
        <v>105</v>
      </c>
      <c r="M215" s="28">
        <v>24</v>
      </c>
      <c r="N215" s="31">
        <v>1300</v>
      </c>
      <c r="O215" s="66">
        <v>31200</v>
      </c>
      <c r="P215" s="66"/>
      <c r="Q215" s="65" t="s">
        <v>338</v>
      </c>
      <c r="R215" s="65"/>
      <c r="S215" s="67" t="s">
        <v>54</v>
      </c>
      <c r="T215" s="67"/>
      <c r="U215" s="32" t="s">
        <v>55</v>
      </c>
      <c r="V215" s="27" t="s">
        <v>47</v>
      </c>
      <c r="W215" s="27" t="s">
        <v>144</v>
      </c>
      <c r="X215" s="27" t="s">
        <v>44</v>
      </c>
      <c r="Y215" s="31">
        <v>8750</v>
      </c>
      <c r="Z215" s="31">
        <v>1680000</v>
      </c>
      <c r="AA215" s="27" t="s">
        <v>118</v>
      </c>
      <c r="AB215" s="68">
        <v>1428000</v>
      </c>
      <c r="AC215" s="68"/>
      <c r="AD215" s="31">
        <v>252000</v>
      </c>
      <c r="AE215" s="68">
        <v>283200</v>
      </c>
      <c r="AF215" s="68"/>
      <c r="AG215" s="68" t="s">
        <v>46</v>
      </c>
      <c r="AH215" s="68"/>
      <c r="AI215" s="68" t="s">
        <v>46</v>
      </c>
      <c r="AJ215" s="68"/>
      <c r="AK215" s="31">
        <v>283200</v>
      </c>
      <c r="AL215" s="28">
        <v>0.02</v>
      </c>
      <c r="AM215" s="24" t="s">
        <v>2533</v>
      </c>
      <c r="AN215" s="34">
        <f t="shared" si="4"/>
        <v>56.64</v>
      </c>
    </row>
    <row r="216" spans="3:40" ht="36" customHeight="1" x14ac:dyDescent="0.45">
      <c r="C216" s="35"/>
      <c r="D216" s="28"/>
      <c r="E216" s="28"/>
      <c r="F216" s="29"/>
      <c r="G216" s="69"/>
      <c r="H216" s="69"/>
      <c r="I216" s="27" t="s">
        <v>35</v>
      </c>
      <c r="J216" s="27" t="s">
        <v>47</v>
      </c>
      <c r="K216" s="27" t="s">
        <v>47</v>
      </c>
      <c r="L216" s="27" t="s">
        <v>85</v>
      </c>
      <c r="M216" s="28">
        <v>1013</v>
      </c>
      <c r="N216" s="31">
        <v>1300</v>
      </c>
      <c r="O216" s="66">
        <v>1316900</v>
      </c>
      <c r="P216" s="66"/>
      <c r="Q216" s="69"/>
      <c r="R216" s="69"/>
      <c r="S216" s="67" t="s">
        <v>46</v>
      </c>
      <c r="T216" s="67"/>
      <c r="U216" s="32" t="s">
        <v>46</v>
      </c>
      <c r="V216" s="27" t="s">
        <v>46</v>
      </c>
      <c r="W216" s="27" t="s">
        <v>46</v>
      </c>
      <c r="X216" s="27" t="s">
        <v>46</v>
      </c>
      <c r="Y216" s="31" t="s">
        <v>46</v>
      </c>
      <c r="Z216" s="31" t="s">
        <v>46</v>
      </c>
      <c r="AA216" s="27" t="s">
        <v>46</v>
      </c>
      <c r="AB216" s="68" t="s">
        <v>46</v>
      </c>
      <c r="AC216" s="68"/>
      <c r="AD216" s="31" t="s">
        <v>46</v>
      </c>
      <c r="AE216" s="68">
        <v>1316900</v>
      </c>
      <c r="AF216" s="68"/>
      <c r="AG216" s="68" t="s">
        <v>46</v>
      </c>
      <c r="AH216" s="68"/>
      <c r="AI216" s="68">
        <v>1316900</v>
      </c>
      <c r="AJ216" s="68"/>
      <c r="AK216" s="31">
        <v>0</v>
      </c>
      <c r="AL216" s="37">
        <v>0</v>
      </c>
      <c r="AM216" s="24" t="s">
        <v>2533</v>
      </c>
      <c r="AN216" s="34">
        <f t="shared" si="4"/>
        <v>0</v>
      </c>
    </row>
    <row r="217" spans="3:40" ht="36.75" customHeight="1" x14ac:dyDescent="0.45">
      <c r="C217" s="26" t="s">
        <v>298</v>
      </c>
      <c r="D217" s="27" t="s">
        <v>196</v>
      </c>
      <c r="E217" s="27" t="s">
        <v>51</v>
      </c>
      <c r="F217" s="38" t="s">
        <v>345</v>
      </c>
      <c r="G217" s="65" t="s">
        <v>37</v>
      </c>
      <c r="H217" s="65"/>
      <c r="I217" s="27" t="s">
        <v>35</v>
      </c>
      <c r="J217" s="27" t="s">
        <v>128</v>
      </c>
      <c r="K217" s="27" t="s">
        <v>35</v>
      </c>
      <c r="L217" s="27" t="s">
        <v>39</v>
      </c>
      <c r="M217" s="28">
        <v>14500</v>
      </c>
      <c r="N217" s="31">
        <v>1300</v>
      </c>
      <c r="O217" s="66">
        <v>18850000</v>
      </c>
      <c r="P217" s="66"/>
      <c r="Q217" s="69"/>
      <c r="R217" s="69"/>
      <c r="S217" s="67" t="s">
        <v>46</v>
      </c>
      <c r="T217" s="67"/>
      <c r="U217" s="32" t="s">
        <v>46</v>
      </c>
      <c r="V217" s="27" t="s">
        <v>46</v>
      </c>
      <c r="W217" s="27" t="s">
        <v>46</v>
      </c>
      <c r="X217" s="27" t="s">
        <v>46</v>
      </c>
      <c r="Y217" s="31" t="s">
        <v>46</v>
      </c>
      <c r="Z217" s="31" t="s">
        <v>46</v>
      </c>
      <c r="AA217" s="27" t="s">
        <v>46</v>
      </c>
      <c r="AB217" s="68" t="s">
        <v>46</v>
      </c>
      <c r="AC217" s="68"/>
      <c r="AD217" s="31" t="s">
        <v>46</v>
      </c>
      <c r="AE217" s="68">
        <v>18850000</v>
      </c>
      <c r="AF217" s="68"/>
      <c r="AG217" s="68" t="s">
        <v>46</v>
      </c>
      <c r="AH217" s="68"/>
      <c r="AI217" s="68" t="s">
        <v>46</v>
      </c>
      <c r="AJ217" s="68"/>
      <c r="AK217" s="31">
        <v>18850000</v>
      </c>
      <c r="AL217" s="28">
        <v>0.01</v>
      </c>
      <c r="AM217" s="24" t="s">
        <v>2489</v>
      </c>
      <c r="AN217" s="34">
        <f t="shared" si="4"/>
        <v>1885</v>
      </c>
    </row>
    <row r="218" spans="3:40" ht="36" customHeight="1" x14ac:dyDescent="0.45">
      <c r="C218" s="26" t="s">
        <v>299</v>
      </c>
      <c r="D218" s="27" t="s">
        <v>196</v>
      </c>
      <c r="E218" s="27" t="s">
        <v>346</v>
      </c>
      <c r="F218" s="38" t="s">
        <v>347</v>
      </c>
      <c r="G218" s="65" t="s">
        <v>37</v>
      </c>
      <c r="H218" s="65"/>
      <c r="I218" s="27" t="s">
        <v>35</v>
      </c>
      <c r="J218" s="27" t="s">
        <v>60</v>
      </c>
      <c r="K218" s="27" t="s">
        <v>47</v>
      </c>
      <c r="L218" s="27" t="s">
        <v>156</v>
      </c>
      <c r="M218" s="28">
        <v>2257</v>
      </c>
      <c r="N218" s="31">
        <v>1000</v>
      </c>
      <c r="O218" s="66">
        <v>2257000</v>
      </c>
      <c r="P218" s="66"/>
      <c r="Q218" s="69"/>
      <c r="R218" s="69"/>
      <c r="S218" s="67" t="s">
        <v>46</v>
      </c>
      <c r="T218" s="67"/>
      <c r="U218" s="32" t="s">
        <v>46</v>
      </c>
      <c r="V218" s="27" t="s">
        <v>46</v>
      </c>
      <c r="W218" s="27" t="s">
        <v>46</v>
      </c>
      <c r="X218" s="27" t="s">
        <v>46</v>
      </c>
      <c r="Y218" s="31" t="s">
        <v>46</v>
      </c>
      <c r="Z218" s="31" t="s">
        <v>46</v>
      </c>
      <c r="AA218" s="27" t="s">
        <v>46</v>
      </c>
      <c r="AB218" s="68" t="s">
        <v>46</v>
      </c>
      <c r="AC218" s="68"/>
      <c r="AD218" s="31" t="s">
        <v>46</v>
      </c>
      <c r="AE218" s="68">
        <v>2257000</v>
      </c>
      <c r="AF218" s="68"/>
      <c r="AG218" s="68" t="s">
        <v>46</v>
      </c>
      <c r="AH218" s="68"/>
      <c r="AI218" s="68">
        <v>2257000</v>
      </c>
      <c r="AJ218" s="68"/>
      <c r="AK218" s="31">
        <v>0</v>
      </c>
      <c r="AL218" s="37">
        <v>0</v>
      </c>
      <c r="AM218" s="24" t="s">
        <v>2813</v>
      </c>
      <c r="AN218" s="34">
        <f t="shared" si="4"/>
        <v>0</v>
      </c>
    </row>
    <row r="219" spans="3:40" ht="36.75" customHeight="1" x14ac:dyDescent="0.45">
      <c r="C219" s="26" t="s">
        <v>302</v>
      </c>
      <c r="D219" s="27" t="s">
        <v>196</v>
      </c>
      <c r="E219" s="27" t="s">
        <v>199</v>
      </c>
      <c r="F219" s="38" t="s">
        <v>348</v>
      </c>
      <c r="G219" s="65" t="s">
        <v>37</v>
      </c>
      <c r="H219" s="65"/>
      <c r="I219" s="27" t="s">
        <v>35</v>
      </c>
      <c r="J219" s="27" t="s">
        <v>101</v>
      </c>
      <c r="K219" s="27" t="s">
        <v>38</v>
      </c>
      <c r="L219" s="27" t="s">
        <v>68</v>
      </c>
      <c r="M219" s="28">
        <v>11507</v>
      </c>
      <c r="N219" s="31">
        <v>1300</v>
      </c>
      <c r="O219" s="66">
        <v>14959100</v>
      </c>
      <c r="P219" s="66"/>
      <c r="Q219" s="69"/>
      <c r="R219" s="69"/>
      <c r="S219" s="67" t="s">
        <v>46</v>
      </c>
      <c r="T219" s="67"/>
      <c r="U219" s="32" t="s">
        <v>46</v>
      </c>
      <c r="V219" s="27" t="s">
        <v>46</v>
      </c>
      <c r="W219" s="27" t="s">
        <v>46</v>
      </c>
      <c r="X219" s="27" t="s">
        <v>46</v>
      </c>
      <c r="Y219" s="31" t="s">
        <v>46</v>
      </c>
      <c r="Z219" s="31" t="s">
        <v>46</v>
      </c>
      <c r="AA219" s="27" t="s">
        <v>46</v>
      </c>
      <c r="AB219" s="68" t="s">
        <v>46</v>
      </c>
      <c r="AC219" s="68"/>
      <c r="AD219" s="31" t="s">
        <v>46</v>
      </c>
      <c r="AE219" s="68">
        <v>14959100</v>
      </c>
      <c r="AF219" s="68"/>
      <c r="AG219" s="68" t="s">
        <v>46</v>
      </c>
      <c r="AH219" s="68"/>
      <c r="AI219" s="68" t="s">
        <v>46</v>
      </c>
      <c r="AJ219" s="68"/>
      <c r="AK219" s="31">
        <v>14959100</v>
      </c>
      <c r="AL219" s="28">
        <v>0.01</v>
      </c>
      <c r="AM219" s="24" t="s">
        <v>2489</v>
      </c>
      <c r="AN219" s="34">
        <f t="shared" si="4"/>
        <v>1495.91</v>
      </c>
    </row>
    <row r="220" spans="3:40" ht="36" customHeight="1" x14ac:dyDescent="0.45">
      <c r="C220" s="26" t="s">
        <v>306</v>
      </c>
      <c r="D220" s="27" t="s">
        <v>196</v>
      </c>
      <c r="E220" s="27" t="s">
        <v>349</v>
      </c>
      <c r="F220" s="38" t="s">
        <v>350</v>
      </c>
      <c r="G220" s="65" t="s">
        <v>37</v>
      </c>
      <c r="H220" s="65"/>
      <c r="I220" s="27" t="s">
        <v>35</v>
      </c>
      <c r="J220" s="27" t="s">
        <v>57</v>
      </c>
      <c r="K220" s="27" t="s">
        <v>47</v>
      </c>
      <c r="L220" s="27" t="s">
        <v>56</v>
      </c>
      <c r="M220" s="28">
        <v>1860</v>
      </c>
      <c r="N220" s="31">
        <v>1000</v>
      </c>
      <c r="O220" s="66">
        <v>1860000</v>
      </c>
      <c r="P220" s="66"/>
      <c r="Q220" s="69"/>
      <c r="R220" s="69"/>
      <c r="S220" s="67" t="s">
        <v>46</v>
      </c>
      <c r="T220" s="67"/>
      <c r="U220" s="32" t="s">
        <v>46</v>
      </c>
      <c r="V220" s="27" t="s">
        <v>46</v>
      </c>
      <c r="W220" s="27" t="s">
        <v>46</v>
      </c>
      <c r="X220" s="27" t="s">
        <v>46</v>
      </c>
      <c r="Y220" s="31" t="s">
        <v>46</v>
      </c>
      <c r="Z220" s="31" t="s">
        <v>46</v>
      </c>
      <c r="AA220" s="27" t="s">
        <v>46</v>
      </c>
      <c r="AB220" s="68" t="s">
        <v>46</v>
      </c>
      <c r="AC220" s="68"/>
      <c r="AD220" s="31" t="s">
        <v>46</v>
      </c>
      <c r="AE220" s="68">
        <v>1860000</v>
      </c>
      <c r="AF220" s="68"/>
      <c r="AG220" s="68" t="s">
        <v>46</v>
      </c>
      <c r="AH220" s="68"/>
      <c r="AI220" s="68">
        <v>1860000</v>
      </c>
      <c r="AJ220" s="68"/>
      <c r="AK220" s="31">
        <v>0</v>
      </c>
      <c r="AL220" s="37">
        <v>0</v>
      </c>
      <c r="AM220" s="24" t="s">
        <v>2764</v>
      </c>
      <c r="AN220" s="34">
        <f t="shared" si="4"/>
        <v>0</v>
      </c>
    </row>
    <row r="221" spans="3:40" ht="36.75" customHeight="1" x14ac:dyDescent="0.45">
      <c r="C221" s="26" t="s">
        <v>197</v>
      </c>
      <c r="D221" s="27" t="s">
        <v>196</v>
      </c>
      <c r="E221" s="27" t="s">
        <v>351</v>
      </c>
      <c r="F221" s="38" t="s">
        <v>352</v>
      </c>
      <c r="G221" s="65" t="s">
        <v>37</v>
      </c>
      <c r="H221" s="65"/>
      <c r="I221" s="27" t="s">
        <v>35</v>
      </c>
      <c r="J221" s="27" t="s">
        <v>60</v>
      </c>
      <c r="K221" s="27" t="s">
        <v>47</v>
      </c>
      <c r="L221" s="27" t="s">
        <v>138</v>
      </c>
      <c r="M221" s="28">
        <v>2245</v>
      </c>
      <c r="N221" s="31">
        <v>1000</v>
      </c>
      <c r="O221" s="66">
        <v>2245000</v>
      </c>
      <c r="P221" s="66"/>
      <c r="Q221" s="69"/>
      <c r="R221" s="69"/>
      <c r="S221" s="67" t="s">
        <v>46</v>
      </c>
      <c r="T221" s="67"/>
      <c r="U221" s="32" t="s">
        <v>46</v>
      </c>
      <c r="V221" s="27" t="s">
        <v>46</v>
      </c>
      <c r="W221" s="27" t="s">
        <v>46</v>
      </c>
      <c r="X221" s="27" t="s">
        <v>46</v>
      </c>
      <c r="Y221" s="31" t="s">
        <v>46</v>
      </c>
      <c r="Z221" s="31" t="s">
        <v>46</v>
      </c>
      <c r="AA221" s="27" t="s">
        <v>46</v>
      </c>
      <c r="AB221" s="68" t="s">
        <v>46</v>
      </c>
      <c r="AC221" s="68"/>
      <c r="AD221" s="31" t="s">
        <v>46</v>
      </c>
      <c r="AE221" s="68">
        <v>2245000</v>
      </c>
      <c r="AF221" s="68"/>
      <c r="AG221" s="68" t="s">
        <v>46</v>
      </c>
      <c r="AH221" s="68"/>
      <c r="AI221" s="68">
        <v>2245000</v>
      </c>
      <c r="AJ221" s="68"/>
      <c r="AK221" s="31">
        <v>0</v>
      </c>
      <c r="AL221" s="37">
        <v>0</v>
      </c>
      <c r="AM221" s="24" t="s">
        <v>2752</v>
      </c>
      <c r="AN221" s="34">
        <f t="shared" si="4"/>
        <v>0</v>
      </c>
    </row>
    <row r="222" spans="3:40" ht="36.75" customHeight="1" x14ac:dyDescent="0.45">
      <c r="C222" s="26" t="s">
        <v>311</v>
      </c>
      <c r="D222" s="27" t="s">
        <v>196</v>
      </c>
      <c r="E222" s="27" t="s">
        <v>353</v>
      </c>
      <c r="F222" s="38" t="s">
        <v>354</v>
      </c>
      <c r="G222" s="65" t="s">
        <v>37</v>
      </c>
      <c r="H222" s="65"/>
      <c r="I222" s="27" t="s">
        <v>38</v>
      </c>
      <c r="J222" s="27" t="s">
        <v>39</v>
      </c>
      <c r="K222" s="27" t="s">
        <v>39</v>
      </c>
      <c r="L222" s="27" t="s">
        <v>355</v>
      </c>
      <c r="M222" s="28">
        <v>76.599999999999994</v>
      </c>
      <c r="N222" s="31">
        <v>16500</v>
      </c>
      <c r="O222" s="66">
        <v>1263900</v>
      </c>
      <c r="P222" s="66"/>
      <c r="Q222" s="65" t="s">
        <v>339</v>
      </c>
      <c r="R222" s="65"/>
      <c r="S222" s="67" t="s">
        <v>59</v>
      </c>
      <c r="T222" s="67"/>
      <c r="U222" s="32" t="s">
        <v>50</v>
      </c>
      <c r="V222" s="27" t="s">
        <v>38</v>
      </c>
      <c r="W222" s="27" t="s">
        <v>101</v>
      </c>
      <c r="X222" s="27" t="s">
        <v>44</v>
      </c>
      <c r="Y222" s="31">
        <v>8050</v>
      </c>
      <c r="Z222" s="31">
        <v>225400</v>
      </c>
      <c r="AA222" s="27" t="s">
        <v>68</v>
      </c>
      <c r="AB222" s="68">
        <v>15778</v>
      </c>
      <c r="AC222" s="68"/>
      <c r="AD222" s="31">
        <v>209622</v>
      </c>
      <c r="AE222" s="68">
        <v>1473522</v>
      </c>
      <c r="AF222" s="68"/>
      <c r="AG222" s="68" t="s">
        <v>46</v>
      </c>
      <c r="AH222" s="68"/>
      <c r="AI222" s="68" t="s">
        <v>46</v>
      </c>
      <c r="AJ222" s="68"/>
      <c r="AK222" s="31">
        <v>1473522</v>
      </c>
      <c r="AL222" s="28">
        <v>0.3</v>
      </c>
      <c r="AM222" s="24" t="s">
        <v>2676</v>
      </c>
      <c r="AN222" s="34">
        <f t="shared" si="4"/>
        <v>4420.5659999999998</v>
      </c>
    </row>
    <row r="223" spans="3:40" ht="36" customHeight="1" x14ac:dyDescent="0.45">
      <c r="C223" s="35"/>
      <c r="D223" s="28"/>
      <c r="E223" s="28"/>
      <c r="F223" s="29"/>
      <c r="G223" s="69"/>
      <c r="H223" s="69"/>
      <c r="I223" s="27"/>
      <c r="J223" s="28"/>
      <c r="K223" s="28"/>
      <c r="L223" s="28"/>
      <c r="M223" s="28"/>
      <c r="N223" s="31"/>
      <c r="O223" s="66">
        <v>0</v>
      </c>
      <c r="P223" s="66"/>
      <c r="Q223" s="65" t="s">
        <v>80</v>
      </c>
      <c r="R223" s="65"/>
      <c r="S223" s="67" t="s">
        <v>59</v>
      </c>
      <c r="T223" s="67"/>
      <c r="U223" s="32" t="s">
        <v>50</v>
      </c>
      <c r="V223" s="27" t="s">
        <v>38</v>
      </c>
      <c r="W223" s="27" t="s">
        <v>101</v>
      </c>
      <c r="X223" s="27" t="s">
        <v>44</v>
      </c>
      <c r="Y223" s="31">
        <v>8050</v>
      </c>
      <c r="Z223" s="31">
        <v>225400</v>
      </c>
      <c r="AA223" s="27" t="s">
        <v>68</v>
      </c>
      <c r="AB223" s="68">
        <v>15778</v>
      </c>
      <c r="AC223" s="68"/>
      <c r="AD223" s="31">
        <v>209622</v>
      </c>
      <c r="AE223" s="68">
        <v>209622</v>
      </c>
      <c r="AF223" s="68"/>
      <c r="AG223" s="68" t="s">
        <v>46</v>
      </c>
      <c r="AH223" s="68"/>
      <c r="AI223" s="68" t="s">
        <v>46</v>
      </c>
      <c r="AJ223" s="68"/>
      <c r="AK223" s="31">
        <v>209622</v>
      </c>
      <c r="AL223" s="28">
        <v>0.3</v>
      </c>
      <c r="AM223" s="24" t="s">
        <v>2676</v>
      </c>
      <c r="AN223" s="34">
        <f t="shared" si="4"/>
        <v>628.86599999999999</v>
      </c>
    </row>
    <row r="224" spans="3:40" ht="36.75" customHeight="1" x14ac:dyDescent="0.45">
      <c r="C224" s="35"/>
      <c r="D224" s="28"/>
      <c r="E224" s="28"/>
      <c r="F224" s="29"/>
      <c r="G224" s="69"/>
      <c r="H224" s="69"/>
      <c r="I224" s="27"/>
      <c r="J224" s="28"/>
      <c r="K224" s="28"/>
      <c r="L224" s="28"/>
      <c r="M224" s="28"/>
      <c r="N224" s="31"/>
      <c r="O224" s="66">
        <v>0</v>
      </c>
      <c r="P224" s="66"/>
      <c r="Q224" s="65" t="s">
        <v>204</v>
      </c>
      <c r="R224" s="65"/>
      <c r="S224" s="67" t="s">
        <v>59</v>
      </c>
      <c r="T224" s="67"/>
      <c r="U224" s="32" t="s">
        <v>50</v>
      </c>
      <c r="V224" s="27" t="s">
        <v>38</v>
      </c>
      <c r="W224" s="27" t="s">
        <v>101</v>
      </c>
      <c r="X224" s="27" t="s">
        <v>44</v>
      </c>
      <c r="Y224" s="31">
        <v>8050</v>
      </c>
      <c r="Z224" s="31">
        <v>225400</v>
      </c>
      <c r="AA224" s="27" t="s">
        <v>68</v>
      </c>
      <c r="AB224" s="68">
        <v>15778</v>
      </c>
      <c r="AC224" s="68"/>
      <c r="AD224" s="31">
        <v>209622</v>
      </c>
      <c r="AE224" s="68">
        <v>209622</v>
      </c>
      <c r="AF224" s="68"/>
      <c r="AG224" s="68" t="s">
        <v>46</v>
      </c>
      <c r="AH224" s="68"/>
      <c r="AI224" s="68" t="s">
        <v>46</v>
      </c>
      <c r="AJ224" s="68"/>
      <c r="AK224" s="31">
        <v>209622</v>
      </c>
      <c r="AL224" s="28">
        <v>0.3</v>
      </c>
      <c r="AM224" s="24" t="s">
        <v>2676</v>
      </c>
      <c r="AN224" s="34">
        <f t="shared" si="4"/>
        <v>628.86599999999999</v>
      </c>
    </row>
    <row r="225" spans="3:40" ht="36" customHeight="1" x14ac:dyDescent="0.45">
      <c r="C225" s="35"/>
      <c r="D225" s="28"/>
      <c r="E225" s="28"/>
      <c r="F225" s="29"/>
      <c r="G225" s="69"/>
      <c r="H225" s="69"/>
      <c r="I225" s="27"/>
      <c r="J225" s="28"/>
      <c r="K225" s="28"/>
      <c r="L225" s="28"/>
      <c r="M225" s="28"/>
      <c r="N225" s="31"/>
      <c r="O225" s="66">
        <v>0</v>
      </c>
      <c r="P225" s="66"/>
      <c r="Q225" s="65" t="s">
        <v>344</v>
      </c>
      <c r="R225" s="65"/>
      <c r="S225" s="67" t="s">
        <v>59</v>
      </c>
      <c r="T225" s="67"/>
      <c r="U225" s="32" t="s">
        <v>50</v>
      </c>
      <c r="V225" s="27" t="s">
        <v>38</v>
      </c>
      <c r="W225" s="27" t="s">
        <v>101</v>
      </c>
      <c r="X225" s="27" t="s">
        <v>44</v>
      </c>
      <c r="Y225" s="31">
        <v>8050</v>
      </c>
      <c r="Z225" s="31">
        <v>225400</v>
      </c>
      <c r="AA225" s="27" t="s">
        <v>68</v>
      </c>
      <c r="AB225" s="68">
        <v>15778</v>
      </c>
      <c r="AC225" s="68"/>
      <c r="AD225" s="31">
        <v>209622</v>
      </c>
      <c r="AE225" s="68">
        <v>209622</v>
      </c>
      <c r="AF225" s="68"/>
      <c r="AG225" s="68" t="s">
        <v>46</v>
      </c>
      <c r="AH225" s="68"/>
      <c r="AI225" s="68" t="s">
        <v>46</v>
      </c>
      <c r="AJ225" s="68"/>
      <c r="AK225" s="31">
        <v>209622</v>
      </c>
      <c r="AL225" s="28">
        <v>0.3</v>
      </c>
      <c r="AM225" s="24" t="s">
        <v>2676</v>
      </c>
      <c r="AN225" s="34">
        <f t="shared" si="4"/>
        <v>628.86599999999999</v>
      </c>
    </row>
    <row r="226" spans="3:40" ht="36.75" customHeight="1" x14ac:dyDescent="0.45">
      <c r="C226" s="35"/>
      <c r="D226" s="28"/>
      <c r="E226" s="28"/>
      <c r="F226" s="29"/>
      <c r="G226" s="69"/>
      <c r="H226" s="69"/>
      <c r="I226" s="27"/>
      <c r="J226" s="28"/>
      <c r="K226" s="28"/>
      <c r="L226" s="28"/>
      <c r="M226" s="28"/>
      <c r="N226" s="31"/>
      <c r="O226" s="66">
        <v>0</v>
      </c>
      <c r="P226" s="66"/>
      <c r="Q226" s="65" t="s">
        <v>194</v>
      </c>
      <c r="R226" s="65"/>
      <c r="S226" s="67" t="s">
        <v>59</v>
      </c>
      <c r="T226" s="67"/>
      <c r="U226" s="32" t="s">
        <v>50</v>
      </c>
      <c r="V226" s="27" t="s">
        <v>38</v>
      </c>
      <c r="W226" s="27" t="s">
        <v>101</v>
      </c>
      <c r="X226" s="27" t="s">
        <v>44</v>
      </c>
      <c r="Y226" s="31">
        <v>8050</v>
      </c>
      <c r="Z226" s="31">
        <v>225400</v>
      </c>
      <c r="AA226" s="27" t="s">
        <v>68</v>
      </c>
      <c r="AB226" s="68">
        <v>15778</v>
      </c>
      <c r="AC226" s="68"/>
      <c r="AD226" s="31">
        <v>209622</v>
      </c>
      <c r="AE226" s="68">
        <v>209622</v>
      </c>
      <c r="AF226" s="68"/>
      <c r="AG226" s="68" t="s">
        <v>46</v>
      </c>
      <c r="AH226" s="68"/>
      <c r="AI226" s="68" t="s">
        <v>46</v>
      </c>
      <c r="AJ226" s="68"/>
      <c r="AK226" s="31">
        <v>209622</v>
      </c>
      <c r="AL226" s="28">
        <v>0.3</v>
      </c>
      <c r="AM226" s="24" t="s">
        <v>2676</v>
      </c>
      <c r="AN226" s="34">
        <f t="shared" si="4"/>
        <v>628.86599999999999</v>
      </c>
    </row>
    <row r="227" spans="3:40" ht="36.75" customHeight="1" x14ac:dyDescent="0.45">
      <c r="C227" s="35"/>
      <c r="D227" s="28"/>
      <c r="E227" s="28"/>
      <c r="F227" s="29"/>
      <c r="G227" s="69"/>
      <c r="H227" s="69"/>
      <c r="I227" s="27"/>
      <c r="J227" s="28"/>
      <c r="K227" s="28"/>
      <c r="L227" s="28"/>
      <c r="M227" s="28"/>
      <c r="N227" s="31"/>
      <c r="O227" s="66">
        <v>0</v>
      </c>
      <c r="P227" s="66"/>
      <c r="Q227" s="65" t="s">
        <v>356</v>
      </c>
      <c r="R227" s="65"/>
      <c r="S227" s="67" t="s">
        <v>59</v>
      </c>
      <c r="T227" s="67"/>
      <c r="U227" s="32" t="s">
        <v>50</v>
      </c>
      <c r="V227" s="27" t="s">
        <v>38</v>
      </c>
      <c r="W227" s="27" t="s">
        <v>101</v>
      </c>
      <c r="X227" s="27" t="s">
        <v>44</v>
      </c>
      <c r="Y227" s="31">
        <v>8050</v>
      </c>
      <c r="Z227" s="31">
        <v>225400</v>
      </c>
      <c r="AA227" s="27" t="s">
        <v>68</v>
      </c>
      <c r="AB227" s="68">
        <v>15778</v>
      </c>
      <c r="AC227" s="68"/>
      <c r="AD227" s="31">
        <v>209622</v>
      </c>
      <c r="AE227" s="68">
        <v>209622</v>
      </c>
      <c r="AF227" s="68"/>
      <c r="AG227" s="68" t="s">
        <v>46</v>
      </c>
      <c r="AH227" s="68"/>
      <c r="AI227" s="68" t="s">
        <v>46</v>
      </c>
      <c r="AJ227" s="68"/>
      <c r="AK227" s="31">
        <v>209622</v>
      </c>
      <c r="AL227" s="28">
        <v>0.3</v>
      </c>
      <c r="AM227" s="24" t="s">
        <v>2676</v>
      </c>
      <c r="AN227" s="34">
        <f t="shared" si="4"/>
        <v>628.86599999999999</v>
      </c>
    </row>
    <row r="228" spans="3:40" ht="36" customHeight="1" x14ac:dyDescent="0.45">
      <c r="C228" s="26" t="s">
        <v>314</v>
      </c>
      <c r="D228" s="27" t="s">
        <v>196</v>
      </c>
      <c r="E228" s="27" t="s">
        <v>198</v>
      </c>
      <c r="F228" s="38" t="s">
        <v>361</v>
      </c>
      <c r="G228" s="65" t="s">
        <v>37</v>
      </c>
      <c r="H228" s="65"/>
      <c r="I228" s="27" t="s">
        <v>35</v>
      </c>
      <c r="J228" s="27" t="s">
        <v>114</v>
      </c>
      <c r="K228" s="27" t="s">
        <v>38</v>
      </c>
      <c r="L228" s="27" t="s">
        <v>64</v>
      </c>
      <c r="M228" s="28">
        <v>25920</v>
      </c>
      <c r="N228" s="31">
        <v>1000</v>
      </c>
      <c r="O228" s="66">
        <v>25920000</v>
      </c>
      <c r="P228" s="66"/>
      <c r="Q228" s="69"/>
      <c r="R228" s="69"/>
      <c r="S228" s="67" t="s">
        <v>46</v>
      </c>
      <c r="T228" s="67"/>
      <c r="U228" s="32" t="s">
        <v>46</v>
      </c>
      <c r="V228" s="27" t="s">
        <v>46</v>
      </c>
      <c r="W228" s="27" t="s">
        <v>46</v>
      </c>
      <c r="X228" s="27" t="s">
        <v>46</v>
      </c>
      <c r="Y228" s="31" t="s">
        <v>46</v>
      </c>
      <c r="Z228" s="31" t="s">
        <v>46</v>
      </c>
      <c r="AA228" s="27" t="s">
        <v>46</v>
      </c>
      <c r="AB228" s="68" t="s">
        <v>46</v>
      </c>
      <c r="AC228" s="68"/>
      <c r="AD228" s="31" t="s">
        <v>46</v>
      </c>
      <c r="AE228" s="68">
        <v>25920000</v>
      </c>
      <c r="AF228" s="68"/>
      <c r="AG228" s="68" t="s">
        <v>46</v>
      </c>
      <c r="AH228" s="68"/>
      <c r="AI228" s="68">
        <v>25920000</v>
      </c>
      <c r="AJ228" s="68"/>
      <c r="AK228" s="31">
        <v>0</v>
      </c>
      <c r="AL228" s="37">
        <v>0</v>
      </c>
      <c r="AM228" s="24" t="s">
        <v>2793</v>
      </c>
      <c r="AN228" s="34">
        <f t="shared" si="4"/>
        <v>0</v>
      </c>
    </row>
    <row r="229" spans="3:40" ht="36.75" customHeight="1" x14ac:dyDescent="0.45">
      <c r="C229" s="26" t="s">
        <v>318</v>
      </c>
      <c r="D229" s="27" t="s">
        <v>196</v>
      </c>
      <c r="E229" s="27" t="s">
        <v>213</v>
      </c>
      <c r="F229" s="38" t="s">
        <v>362</v>
      </c>
      <c r="G229" s="65" t="s">
        <v>37</v>
      </c>
      <c r="H229" s="65"/>
      <c r="I229" s="27" t="s">
        <v>35</v>
      </c>
      <c r="J229" s="27" t="s">
        <v>102</v>
      </c>
      <c r="K229" s="27" t="s">
        <v>35</v>
      </c>
      <c r="L229" s="27" t="s">
        <v>52</v>
      </c>
      <c r="M229" s="28">
        <v>7712</v>
      </c>
      <c r="N229" s="31">
        <v>1000</v>
      </c>
      <c r="O229" s="66">
        <v>7712000</v>
      </c>
      <c r="P229" s="66"/>
      <c r="Q229" s="69"/>
      <c r="R229" s="69"/>
      <c r="S229" s="67" t="s">
        <v>46</v>
      </c>
      <c r="T229" s="67"/>
      <c r="U229" s="32" t="s">
        <v>46</v>
      </c>
      <c r="V229" s="27" t="s">
        <v>46</v>
      </c>
      <c r="W229" s="27" t="s">
        <v>46</v>
      </c>
      <c r="X229" s="27" t="s">
        <v>46</v>
      </c>
      <c r="Y229" s="31" t="s">
        <v>46</v>
      </c>
      <c r="Z229" s="31" t="s">
        <v>46</v>
      </c>
      <c r="AA229" s="27" t="s">
        <v>46</v>
      </c>
      <c r="AB229" s="68" t="s">
        <v>46</v>
      </c>
      <c r="AC229" s="68"/>
      <c r="AD229" s="31" t="s">
        <v>46</v>
      </c>
      <c r="AE229" s="68">
        <v>7712000</v>
      </c>
      <c r="AF229" s="68"/>
      <c r="AG229" s="68" t="s">
        <v>46</v>
      </c>
      <c r="AH229" s="68"/>
      <c r="AI229" s="68">
        <v>7712000</v>
      </c>
      <c r="AJ229" s="68"/>
      <c r="AK229" s="31">
        <v>0</v>
      </c>
      <c r="AL229" s="37">
        <v>0</v>
      </c>
      <c r="AM229" s="24" t="s">
        <v>2807</v>
      </c>
      <c r="AN229" s="34">
        <f t="shared" si="4"/>
        <v>0</v>
      </c>
    </row>
    <row r="230" spans="3:40" ht="36" customHeight="1" x14ac:dyDescent="0.45">
      <c r="C230" s="26" t="s">
        <v>77</v>
      </c>
      <c r="D230" s="27" t="s">
        <v>196</v>
      </c>
      <c r="E230" s="27" t="s">
        <v>363</v>
      </c>
      <c r="F230" s="38" t="s">
        <v>364</v>
      </c>
      <c r="G230" s="65" t="s">
        <v>37</v>
      </c>
      <c r="H230" s="65"/>
      <c r="I230" s="27" t="s">
        <v>38</v>
      </c>
      <c r="J230" s="27" t="s">
        <v>47</v>
      </c>
      <c r="K230" s="27" t="s">
        <v>35</v>
      </c>
      <c r="L230" s="27" t="s">
        <v>365</v>
      </c>
      <c r="M230" s="28">
        <v>954.2</v>
      </c>
      <c r="N230" s="31">
        <v>8750</v>
      </c>
      <c r="O230" s="66">
        <v>8349250</v>
      </c>
      <c r="P230" s="66"/>
      <c r="Q230" s="65" t="s">
        <v>357</v>
      </c>
      <c r="R230" s="65"/>
      <c r="S230" s="67" t="s">
        <v>188</v>
      </c>
      <c r="T230" s="67"/>
      <c r="U230" s="32" t="s">
        <v>50</v>
      </c>
      <c r="V230" s="27" t="s">
        <v>38</v>
      </c>
      <c r="W230" s="27" t="s">
        <v>210</v>
      </c>
      <c r="X230" s="27" t="s">
        <v>44</v>
      </c>
      <c r="Y230" s="31">
        <v>5700</v>
      </c>
      <c r="Z230" s="31">
        <v>1641600</v>
      </c>
      <c r="AA230" s="27" t="s">
        <v>96</v>
      </c>
      <c r="AB230" s="68">
        <v>361152</v>
      </c>
      <c r="AC230" s="68"/>
      <c r="AD230" s="31">
        <v>1280448</v>
      </c>
      <c r="AE230" s="68">
        <v>9629698</v>
      </c>
      <c r="AF230" s="68"/>
      <c r="AG230" s="68" t="s">
        <v>46</v>
      </c>
      <c r="AH230" s="68"/>
      <c r="AI230" s="68" t="s">
        <v>46</v>
      </c>
      <c r="AJ230" s="68"/>
      <c r="AK230" s="31">
        <v>9629698</v>
      </c>
      <c r="AL230" s="28">
        <v>0.3</v>
      </c>
      <c r="AM230" s="24" t="s">
        <v>2543</v>
      </c>
      <c r="AN230" s="34">
        <f t="shared" si="4"/>
        <v>28889.093999999997</v>
      </c>
    </row>
    <row r="231" spans="3:40" ht="36.75" customHeight="1" x14ac:dyDescent="0.45">
      <c r="C231" s="35"/>
      <c r="D231" s="28"/>
      <c r="E231" s="28"/>
      <c r="F231" s="29"/>
      <c r="G231" s="69"/>
      <c r="H231" s="69"/>
      <c r="I231" s="27"/>
      <c r="J231" s="28"/>
      <c r="K231" s="28"/>
      <c r="L231" s="28"/>
      <c r="M231" s="28"/>
      <c r="N231" s="31"/>
      <c r="O231" s="66">
        <v>0</v>
      </c>
      <c r="P231" s="66"/>
      <c r="Q231" s="65" t="s">
        <v>358</v>
      </c>
      <c r="R231" s="65"/>
      <c r="S231" s="67" t="s">
        <v>366</v>
      </c>
      <c r="T231" s="67"/>
      <c r="U231" s="32" t="s">
        <v>50</v>
      </c>
      <c r="V231" s="27" t="s">
        <v>38</v>
      </c>
      <c r="W231" s="27" t="s">
        <v>367</v>
      </c>
      <c r="X231" s="27" t="s">
        <v>44</v>
      </c>
      <c r="Y231" s="31">
        <v>6250</v>
      </c>
      <c r="Z231" s="31">
        <v>109375</v>
      </c>
      <c r="AA231" s="27" t="s">
        <v>52</v>
      </c>
      <c r="AB231" s="68">
        <v>15312.5</v>
      </c>
      <c r="AC231" s="68"/>
      <c r="AD231" s="31">
        <v>94062.5</v>
      </c>
      <c r="AE231" s="68">
        <v>94062.5</v>
      </c>
      <c r="AF231" s="68"/>
      <c r="AG231" s="68" t="s">
        <v>46</v>
      </c>
      <c r="AH231" s="68"/>
      <c r="AI231" s="68" t="s">
        <v>46</v>
      </c>
      <c r="AJ231" s="68"/>
      <c r="AK231" s="31">
        <v>94062.5</v>
      </c>
      <c r="AL231" s="28">
        <v>0.3</v>
      </c>
      <c r="AM231" s="24" t="s">
        <v>2543</v>
      </c>
      <c r="AN231" s="34">
        <f t="shared" si="4"/>
        <v>282.1875</v>
      </c>
    </row>
    <row r="232" spans="3:40" ht="36.75" customHeight="1" x14ac:dyDescent="0.45">
      <c r="C232" s="35"/>
      <c r="D232" s="28"/>
      <c r="E232" s="28"/>
      <c r="F232" s="29"/>
      <c r="G232" s="69"/>
      <c r="H232" s="69"/>
      <c r="I232" s="27"/>
      <c r="J232" s="28"/>
      <c r="K232" s="28"/>
      <c r="L232" s="28"/>
      <c r="M232" s="28"/>
      <c r="N232" s="31"/>
      <c r="O232" s="66">
        <v>0</v>
      </c>
      <c r="P232" s="66"/>
      <c r="Q232" s="65" t="s">
        <v>359</v>
      </c>
      <c r="R232" s="65"/>
      <c r="S232" s="67" t="s">
        <v>190</v>
      </c>
      <c r="T232" s="67"/>
      <c r="U232" s="32" t="s">
        <v>50</v>
      </c>
      <c r="V232" s="27" t="s">
        <v>38</v>
      </c>
      <c r="W232" s="27" t="s">
        <v>368</v>
      </c>
      <c r="X232" s="27" t="s">
        <v>44</v>
      </c>
      <c r="Y232" s="31">
        <v>550</v>
      </c>
      <c r="Z232" s="31">
        <v>356785</v>
      </c>
      <c r="AA232" s="27" t="s">
        <v>79</v>
      </c>
      <c r="AB232" s="68">
        <v>42814.2</v>
      </c>
      <c r="AC232" s="68"/>
      <c r="AD232" s="31">
        <v>313970.8</v>
      </c>
      <c r="AE232" s="68">
        <v>313970.8</v>
      </c>
      <c r="AF232" s="68"/>
      <c r="AG232" s="68" t="s">
        <v>46</v>
      </c>
      <c r="AH232" s="68"/>
      <c r="AI232" s="68" t="s">
        <v>46</v>
      </c>
      <c r="AJ232" s="68"/>
      <c r="AK232" s="31">
        <v>313970.8</v>
      </c>
      <c r="AL232" s="28">
        <v>0.3</v>
      </c>
      <c r="AM232" s="24" t="s">
        <v>2543</v>
      </c>
      <c r="AN232" s="34">
        <f t="shared" si="4"/>
        <v>941.91239999999993</v>
      </c>
    </row>
    <row r="233" spans="3:40" ht="36" customHeight="1" x14ac:dyDescent="0.45">
      <c r="C233" s="26" t="s">
        <v>323</v>
      </c>
      <c r="D233" s="27" t="s">
        <v>196</v>
      </c>
      <c r="E233" s="27" t="s">
        <v>369</v>
      </c>
      <c r="F233" s="38" t="s">
        <v>370</v>
      </c>
      <c r="G233" s="65" t="s">
        <v>37</v>
      </c>
      <c r="H233" s="65"/>
      <c r="I233" s="27" t="s">
        <v>38</v>
      </c>
      <c r="J233" s="27" t="s">
        <v>39</v>
      </c>
      <c r="K233" s="27" t="s">
        <v>39</v>
      </c>
      <c r="L233" s="27" t="s">
        <v>371</v>
      </c>
      <c r="M233" s="28">
        <v>15.2</v>
      </c>
      <c r="N233" s="31">
        <v>16500</v>
      </c>
      <c r="O233" s="66">
        <v>250800</v>
      </c>
      <c r="P233" s="66"/>
      <c r="Q233" s="65" t="s">
        <v>360</v>
      </c>
      <c r="R233" s="65"/>
      <c r="S233" s="67" t="s">
        <v>86</v>
      </c>
      <c r="T233" s="67"/>
      <c r="U233" s="32" t="s">
        <v>50</v>
      </c>
      <c r="V233" s="27" t="s">
        <v>38</v>
      </c>
      <c r="W233" s="27" t="s">
        <v>61</v>
      </c>
      <c r="X233" s="27" t="s">
        <v>44</v>
      </c>
      <c r="Y233" s="31">
        <v>8600</v>
      </c>
      <c r="Z233" s="31">
        <v>825600</v>
      </c>
      <c r="AA233" s="27" t="s">
        <v>45</v>
      </c>
      <c r="AB233" s="68">
        <v>280704</v>
      </c>
      <c r="AC233" s="68"/>
      <c r="AD233" s="31">
        <v>544896</v>
      </c>
      <c r="AE233" s="68">
        <v>795696</v>
      </c>
      <c r="AF233" s="68"/>
      <c r="AG233" s="68" t="s">
        <v>46</v>
      </c>
      <c r="AH233" s="68"/>
      <c r="AI233" s="68" t="s">
        <v>46</v>
      </c>
      <c r="AJ233" s="68"/>
      <c r="AK233" s="31">
        <v>795696</v>
      </c>
      <c r="AL233" s="28">
        <v>0.3</v>
      </c>
      <c r="AM233" s="24" t="s">
        <v>2497</v>
      </c>
      <c r="AN233" s="34">
        <f t="shared" si="4"/>
        <v>2387.0879999999997</v>
      </c>
    </row>
    <row r="234" spans="3:40" ht="36.75" customHeight="1" x14ac:dyDescent="0.45">
      <c r="C234" s="26" t="s">
        <v>325</v>
      </c>
      <c r="D234" s="27" t="s">
        <v>196</v>
      </c>
      <c r="E234" s="27" t="s">
        <v>373</v>
      </c>
      <c r="F234" s="38" t="s">
        <v>374</v>
      </c>
      <c r="G234" s="65" t="s">
        <v>37</v>
      </c>
      <c r="H234" s="65"/>
      <c r="I234" s="27" t="s">
        <v>38</v>
      </c>
      <c r="J234" s="27" t="s">
        <v>39</v>
      </c>
      <c r="K234" s="27" t="s">
        <v>39</v>
      </c>
      <c r="L234" s="27" t="s">
        <v>375</v>
      </c>
      <c r="M234" s="28">
        <v>16.600000000000001</v>
      </c>
      <c r="N234" s="31">
        <v>16500</v>
      </c>
      <c r="O234" s="66">
        <v>273900</v>
      </c>
      <c r="P234" s="66"/>
      <c r="Q234" s="65" t="s">
        <v>340</v>
      </c>
      <c r="R234" s="65"/>
      <c r="S234" s="67" t="s">
        <v>86</v>
      </c>
      <c r="T234" s="67"/>
      <c r="U234" s="32" t="s">
        <v>50</v>
      </c>
      <c r="V234" s="27" t="s">
        <v>38</v>
      </c>
      <c r="W234" s="27" t="s">
        <v>61</v>
      </c>
      <c r="X234" s="27" t="s">
        <v>44</v>
      </c>
      <c r="Y234" s="31">
        <v>8600</v>
      </c>
      <c r="Z234" s="31">
        <v>825600</v>
      </c>
      <c r="AA234" s="27" t="s">
        <v>45</v>
      </c>
      <c r="AB234" s="68">
        <v>280704</v>
      </c>
      <c r="AC234" s="68"/>
      <c r="AD234" s="31">
        <v>544896</v>
      </c>
      <c r="AE234" s="68">
        <v>818796</v>
      </c>
      <c r="AF234" s="68"/>
      <c r="AG234" s="68" t="s">
        <v>46</v>
      </c>
      <c r="AH234" s="68"/>
      <c r="AI234" s="68" t="s">
        <v>46</v>
      </c>
      <c r="AJ234" s="68"/>
      <c r="AK234" s="31">
        <v>818796</v>
      </c>
      <c r="AL234" s="28">
        <v>0.3</v>
      </c>
      <c r="AM234" s="24" t="s">
        <v>2497</v>
      </c>
      <c r="AN234" s="34">
        <f t="shared" si="4"/>
        <v>2456.3879999999999</v>
      </c>
    </row>
    <row r="235" spans="3:40" ht="36" customHeight="1" x14ac:dyDescent="0.45">
      <c r="C235" s="26" t="s">
        <v>329</v>
      </c>
      <c r="D235" s="27" t="s">
        <v>196</v>
      </c>
      <c r="E235" s="27" t="s">
        <v>376</v>
      </c>
      <c r="F235" s="38" t="s">
        <v>377</v>
      </c>
      <c r="G235" s="65" t="s">
        <v>37</v>
      </c>
      <c r="H235" s="65"/>
      <c r="I235" s="27" t="s">
        <v>38</v>
      </c>
      <c r="J235" s="27" t="s">
        <v>39</v>
      </c>
      <c r="K235" s="27" t="s">
        <v>39</v>
      </c>
      <c r="L235" s="27" t="s">
        <v>378</v>
      </c>
      <c r="M235" s="28">
        <v>50.1</v>
      </c>
      <c r="N235" s="31">
        <v>16500</v>
      </c>
      <c r="O235" s="66">
        <v>826650</v>
      </c>
      <c r="P235" s="66"/>
      <c r="Q235" s="65" t="s">
        <v>213</v>
      </c>
      <c r="R235" s="65"/>
      <c r="S235" s="67" t="s">
        <v>108</v>
      </c>
      <c r="T235" s="67"/>
      <c r="U235" s="32" t="s">
        <v>50</v>
      </c>
      <c r="V235" s="27" t="s">
        <v>38</v>
      </c>
      <c r="W235" s="27" t="s">
        <v>144</v>
      </c>
      <c r="X235" s="27" t="s">
        <v>44</v>
      </c>
      <c r="Y235" s="31">
        <v>7650</v>
      </c>
      <c r="Z235" s="31">
        <v>1468800</v>
      </c>
      <c r="AA235" s="27" t="s">
        <v>45</v>
      </c>
      <c r="AB235" s="68">
        <v>499392</v>
      </c>
      <c r="AC235" s="68"/>
      <c r="AD235" s="31">
        <v>969408</v>
      </c>
      <c r="AE235" s="68">
        <v>1796058</v>
      </c>
      <c r="AF235" s="68"/>
      <c r="AG235" s="68" t="s">
        <v>46</v>
      </c>
      <c r="AH235" s="68"/>
      <c r="AI235" s="68" t="s">
        <v>46</v>
      </c>
      <c r="AJ235" s="68"/>
      <c r="AK235" s="31">
        <v>1796058</v>
      </c>
      <c r="AL235" s="28">
        <v>0.3</v>
      </c>
      <c r="AM235" s="24" t="s">
        <v>2667</v>
      </c>
      <c r="AN235" s="34">
        <f t="shared" si="4"/>
        <v>5388.174</v>
      </c>
    </row>
    <row r="236" spans="3:40" ht="36.75" customHeight="1" x14ac:dyDescent="0.45">
      <c r="C236" s="26" t="s">
        <v>87</v>
      </c>
      <c r="D236" s="27" t="s">
        <v>196</v>
      </c>
      <c r="E236" s="27" t="s">
        <v>379</v>
      </c>
      <c r="F236" s="38" t="s">
        <v>380</v>
      </c>
      <c r="G236" s="65" t="s">
        <v>37</v>
      </c>
      <c r="H236" s="65"/>
      <c r="I236" s="27" t="s">
        <v>57</v>
      </c>
      <c r="J236" s="27" t="s">
        <v>35</v>
      </c>
      <c r="K236" s="27" t="s">
        <v>47</v>
      </c>
      <c r="L236" s="27" t="s">
        <v>39</v>
      </c>
      <c r="M236" s="28">
        <v>600</v>
      </c>
      <c r="N236" s="31">
        <v>1000</v>
      </c>
      <c r="O236" s="66">
        <v>600000</v>
      </c>
      <c r="P236" s="66"/>
      <c r="Q236" s="69"/>
      <c r="R236" s="69"/>
      <c r="S236" s="67" t="s">
        <v>46</v>
      </c>
      <c r="T236" s="67"/>
      <c r="U236" s="32" t="s">
        <v>46</v>
      </c>
      <c r="V236" s="27" t="s">
        <v>46</v>
      </c>
      <c r="W236" s="27" t="s">
        <v>46</v>
      </c>
      <c r="X236" s="27" t="s">
        <v>46</v>
      </c>
      <c r="Y236" s="31" t="s">
        <v>46</v>
      </c>
      <c r="Z236" s="31" t="s">
        <v>46</v>
      </c>
      <c r="AA236" s="27" t="s">
        <v>46</v>
      </c>
      <c r="AB236" s="68" t="s">
        <v>46</v>
      </c>
      <c r="AC236" s="68"/>
      <c r="AD236" s="31" t="s">
        <v>46</v>
      </c>
      <c r="AE236" s="68">
        <v>600000</v>
      </c>
      <c r="AF236" s="68"/>
      <c r="AG236" s="68" t="s">
        <v>46</v>
      </c>
      <c r="AH236" s="68"/>
      <c r="AI236" s="68" t="s">
        <v>46</v>
      </c>
      <c r="AJ236" s="68"/>
      <c r="AK236" s="31">
        <v>600000</v>
      </c>
      <c r="AL236" s="28">
        <v>0.6</v>
      </c>
      <c r="AM236" s="24" t="s">
        <v>2570</v>
      </c>
      <c r="AN236" s="34">
        <f t="shared" si="4"/>
        <v>3600</v>
      </c>
    </row>
    <row r="237" spans="3:40" ht="36.75" customHeight="1" x14ac:dyDescent="0.45">
      <c r="C237" s="26" t="s">
        <v>332</v>
      </c>
      <c r="D237" s="27" t="s">
        <v>196</v>
      </c>
      <c r="E237" s="27" t="s">
        <v>381</v>
      </c>
      <c r="F237" s="38" t="s">
        <v>382</v>
      </c>
      <c r="G237" s="65" t="s">
        <v>37</v>
      </c>
      <c r="H237" s="65"/>
      <c r="I237" s="27" t="s">
        <v>35</v>
      </c>
      <c r="J237" s="27" t="s">
        <v>35</v>
      </c>
      <c r="K237" s="27" t="s">
        <v>47</v>
      </c>
      <c r="L237" s="27" t="s">
        <v>152</v>
      </c>
      <c r="M237" s="28">
        <v>654</v>
      </c>
      <c r="N237" s="31">
        <v>1750</v>
      </c>
      <c r="O237" s="66">
        <v>1144500</v>
      </c>
      <c r="P237" s="66"/>
      <c r="Q237" s="69"/>
      <c r="R237" s="69"/>
      <c r="S237" s="67" t="s">
        <v>46</v>
      </c>
      <c r="T237" s="67"/>
      <c r="U237" s="32" t="s">
        <v>46</v>
      </c>
      <c r="V237" s="27" t="s">
        <v>46</v>
      </c>
      <c r="W237" s="27" t="s">
        <v>46</v>
      </c>
      <c r="X237" s="27" t="s">
        <v>46</v>
      </c>
      <c r="Y237" s="31" t="s">
        <v>46</v>
      </c>
      <c r="Z237" s="31" t="s">
        <v>46</v>
      </c>
      <c r="AA237" s="27" t="s">
        <v>46</v>
      </c>
      <c r="AB237" s="68" t="s">
        <v>46</v>
      </c>
      <c r="AC237" s="68"/>
      <c r="AD237" s="31" t="s">
        <v>46</v>
      </c>
      <c r="AE237" s="68">
        <v>1144500</v>
      </c>
      <c r="AF237" s="68"/>
      <c r="AG237" s="68" t="s">
        <v>46</v>
      </c>
      <c r="AH237" s="68"/>
      <c r="AI237" s="68">
        <v>1144500</v>
      </c>
      <c r="AJ237" s="68"/>
      <c r="AK237" s="31">
        <v>0</v>
      </c>
      <c r="AL237" s="37">
        <v>0</v>
      </c>
      <c r="AM237" s="24" t="s">
        <v>2859</v>
      </c>
      <c r="AN237" s="34">
        <f t="shared" si="4"/>
        <v>0</v>
      </c>
    </row>
    <row r="238" spans="3:40" ht="36" customHeight="1" x14ac:dyDescent="0.45">
      <c r="C238" s="26" t="s">
        <v>336</v>
      </c>
      <c r="D238" s="27" t="s">
        <v>196</v>
      </c>
      <c r="E238" s="27" t="s">
        <v>383</v>
      </c>
      <c r="F238" s="38" t="s">
        <v>384</v>
      </c>
      <c r="G238" s="65" t="s">
        <v>37</v>
      </c>
      <c r="H238" s="65"/>
      <c r="I238" s="27" t="s">
        <v>35</v>
      </c>
      <c r="J238" s="27" t="s">
        <v>57</v>
      </c>
      <c r="K238" s="27" t="s">
        <v>47</v>
      </c>
      <c r="L238" s="27" t="s">
        <v>148</v>
      </c>
      <c r="M238" s="28">
        <v>1852</v>
      </c>
      <c r="N238" s="31">
        <v>2200</v>
      </c>
      <c r="O238" s="66">
        <v>4074400</v>
      </c>
      <c r="P238" s="66"/>
      <c r="Q238" s="69"/>
      <c r="R238" s="69"/>
      <c r="S238" s="67" t="s">
        <v>46</v>
      </c>
      <c r="T238" s="67"/>
      <c r="U238" s="32" t="s">
        <v>46</v>
      </c>
      <c r="V238" s="27" t="s">
        <v>46</v>
      </c>
      <c r="W238" s="27" t="s">
        <v>46</v>
      </c>
      <c r="X238" s="27" t="s">
        <v>46</v>
      </c>
      <c r="Y238" s="31" t="s">
        <v>46</v>
      </c>
      <c r="Z238" s="31" t="s">
        <v>46</v>
      </c>
      <c r="AA238" s="27" t="s">
        <v>46</v>
      </c>
      <c r="AB238" s="68" t="s">
        <v>46</v>
      </c>
      <c r="AC238" s="68"/>
      <c r="AD238" s="31" t="s">
        <v>46</v>
      </c>
      <c r="AE238" s="68">
        <v>4074400</v>
      </c>
      <c r="AF238" s="68"/>
      <c r="AG238" s="68" t="s">
        <v>46</v>
      </c>
      <c r="AH238" s="68"/>
      <c r="AI238" s="68">
        <v>4074400</v>
      </c>
      <c r="AJ238" s="68"/>
      <c r="AK238" s="31">
        <v>0</v>
      </c>
      <c r="AL238" s="37">
        <v>0</v>
      </c>
      <c r="AM238" s="24" t="s">
        <v>2859</v>
      </c>
      <c r="AN238" s="34">
        <f t="shared" si="4"/>
        <v>0</v>
      </c>
    </row>
    <row r="239" spans="3:40" ht="36.75" customHeight="1" x14ac:dyDescent="0.45">
      <c r="C239" s="26" t="s">
        <v>337</v>
      </c>
      <c r="D239" s="27" t="s">
        <v>196</v>
      </c>
      <c r="E239" s="27" t="s">
        <v>385</v>
      </c>
      <c r="F239" s="38" t="s">
        <v>386</v>
      </c>
      <c r="G239" s="65" t="s">
        <v>37</v>
      </c>
      <c r="H239" s="65"/>
      <c r="I239" s="27" t="s">
        <v>35</v>
      </c>
      <c r="J239" s="27" t="s">
        <v>57</v>
      </c>
      <c r="K239" s="27" t="s">
        <v>39</v>
      </c>
      <c r="L239" s="27" t="s">
        <v>69</v>
      </c>
      <c r="M239" s="28">
        <v>1610</v>
      </c>
      <c r="N239" s="31">
        <v>2200</v>
      </c>
      <c r="O239" s="66">
        <v>3542000</v>
      </c>
      <c r="P239" s="66"/>
      <c r="Q239" s="69"/>
      <c r="R239" s="69"/>
      <c r="S239" s="67" t="s">
        <v>46</v>
      </c>
      <c r="T239" s="67"/>
      <c r="U239" s="32" t="s">
        <v>46</v>
      </c>
      <c r="V239" s="27" t="s">
        <v>46</v>
      </c>
      <c r="W239" s="27" t="s">
        <v>46</v>
      </c>
      <c r="X239" s="27" t="s">
        <v>46</v>
      </c>
      <c r="Y239" s="31" t="s">
        <v>46</v>
      </c>
      <c r="Z239" s="31" t="s">
        <v>46</v>
      </c>
      <c r="AA239" s="27" t="s">
        <v>46</v>
      </c>
      <c r="AB239" s="68" t="s">
        <v>46</v>
      </c>
      <c r="AC239" s="68"/>
      <c r="AD239" s="31" t="s">
        <v>46</v>
      </c>
      <c r="AE239" s="68">
        <v>3542000</v>
      </c>
      <c r="AF239" s="68"/>
      <c r="AG239" s="68" t="s">
        <v>46</v>
      </c>
      <c r="AH239" s="68"/>
      <c r="AI239" s="68">
        <v>3542000</v>
      </c>
      <c r="AJ239" s="68"/>
      <c r="AK239" s="31">
        <v>0</v>
      </c>
      <c r="AL239" s="37">
        <v>0</v>
      </c>
      <c r="AM239" s="24" t="s">
        <v>2859</v>
      </c>
      <c r="AN239" s="34">
        <f t="shared" si="4"/>
        <v>0</v>
      </c>
    </row>
    <row r="240" spans="3:40" ht="36" customHeight="1" x14ac:dyDescent="0.45">
      <c r="C240" s="26" t="s">
        <v>338</v>
      </c>
      <c r="D240" s="27" t="s">
        <v>196</v>
      </c>
      <c r="E240" s="27" t="s">
        <v>387</v>
      </c>
      <c r="F240" s="38" t="s">
        <v>388</v>
      </c>
      <c r="G240" s="65" t="s">
        <v>37</v>
      </c>
      <c r="H240" s="65"/>
      <c r="I240" s="27" t="s">
        <v>47</v>
      </c>
      <c r="J240" s="27" t="s">
        <v>47</v>
      </c>
      <c r="K240" s="27" t="s">
        <v>39</v>
      </c>
      <c r="L240" s="27" t="s">
        <v>389</v>
      </c>
      <c r="M240" s="28">
        <v>826.9</v>
      </c>
      <c r="N240" s="31">
        <v>7500</v>
      </c>
      <c r="O240" s="66">
        <v>6201750</v>
      </c>
      <c r="P240" s="66"/>
      <c r="Q240" s="65" t="s">
        <v>198</v>
      </c>
      <c r="R240" s="65"/>
      <c r="S240" s="67" t="s">
        <v>76</v>
      </c>
      <c r="T240" s="67"/>
      <c r="U240" s="32" t="s">
        <v>50</v>
      </c>
      <c r="V240" s="27" t="s">
        <v>47</v>
      </c>
      <c r="W240" s="27" t="s">
        <v>391</v>
      </c>
      <c r="X240" s="27" t="s">
        <v>44</v>
      </c>
      <c r="Y240" s="31">
        <v>8800</v>
      </c>
      <c r="Z240" s="31">
        <v>1900800</v>
      </c>
      <c r="AA240" s="27" t="s">
        <v>45</v>
      </c>
      <c r="AB240" s="68">
        <v>646272</v>
      </c>
      <c r="AC240" s="68"/>
      <c r="AD240" s="31">
        <v>1254528</v>
      </c>
      <c r="AE240" s="68">
        <v>7456278</v>
      </c>
      <c r="AF240" s="68"/>
      <c r="AG240" s="68" t="s">
        <v>46</v>
      </c>
      <c r="AH240" s="68"/>
      <c r="AI240" s="68">
        <v>7456278</v>
      </c>
      <c r="AJ240" s="68"/>
      <c r="AK240" s="31">
        <v>0</v>
      </c>
      <c r="AL240" s="37">
        <v>0</v>
      </c>
      <c r="AM240" s="24" t="s">
        <v>2785</v>
      </c>
      <c r="AN240" s="34">
        <f t="shared" si="4"/>
        <v>0</v>
      </c>
    </row>
    <row r="241" spans="3:40" ht="36.75" customHeight="1" x14ac:dyDescent="0.45">
      <c r="C241" s="26" t="s">
        <v>339</v>
      </c>
      <c r="D241" s="27" t="s">
        <v>196</v>
      </c>
      <c r="E241" s="27" t="s">
        <v>392</v>
      </c>
      <c r="F241" s="38" t="s">
        <v>393</v>
      </c>
      <c r="G241" s="65" t="s">
        <v>37</v>
      </c>
      <c r="H241" s="65"/>
      <c r="I241" s="27" t="s">
        <v>38</v>
      </c>
      <c r="J241" s="27" t="s">
        <v>39</v>
      </c>
      <c r="K241" s="27" t="s">
        <v>39</v>
      </c>
      <c r="L241" s="27" t="s">
        <v>217</v>
      </c>
      <c r="M241" s="28">
        <v>99</v>
      </c>
      <c r="N241" s="31">
        <v>2000</v>
      </c>
      <c r="O241" s="66">
        <v>198000</v>
      </c>
      <c r="P241" s="66"/>
      <c r="Q241" s="69"/>
      <c r="R241" s="69"/>
      <c r="S241" s="67" t="s">
        <v>46</v>
      </c>
      <c r="T241" s="67"/>
      <c r="U241" s="32" t="s">
        <v>46</v>
      </c>
      <c r="V241" s="27" t="s">
        <v>46</v>
      </c>
      <c r="W241" s="27" t="s">
        <v>46</v>
      </c>
      <c r="X241" s="27" t="s">
        <v>46</v>
      </c>
      <c r="Y241" s="31" t="s">
        <v>46</v>
      </c>
      <c r="Z241" s="31" t="s">
        <v>46</v>
      </c>
      <c r="AA241" s="27" t="s">
        <v>46</v>
      </c>
      <c r="AB241" s="68" t="s">
        <v>46</v>
      </c>
      <c r="AC241" s="68"/>
      <c r="AD241" s="31" t="s">
        <v>46</v>
      </c>
      <c r="AE241" s="68">
        <v>198000</v>
      </c>
      <c r="AF241" s="68"/>
      <c r="AG241" s="68" t="s">
        <v>46</v>
      </c>
      <c r="AH241" s="68"/>
      <c r="AI241" s="68" t="s">
        <v>46</v>
      </c>
      <c r="AJ241" s="68"/>
      <c r="AK241" s="31">
        <v>198000</v>
      </c>
      <c r="AL241" s="28">
        <v>0.3</v>
      </c>
      <c r="AM241" s="24" t="s">
        <v>2861</v>
      </c>
      <c r="AN241" s="34">
        <f t="shared" si="4"/>
        <v>594</v>
      </c>
    </row>
    <row r="242" spans="3:40" ht="36.75" customHeight="1" x14ac:dyDescent="0.45">
      <c r="C242" s="26" t="s">
        <v>80</v>
      </c>
      <c r="D242" s="27" t="s">
        <v>196</v>
      </c>
      <c r="E242" s="27" t="s">
        <v>394</v>
      </c>
      <c r="F242" s="38" t="s">
        <v>395</v>
      </c>
      <c r="G242" s="65" t="s">
        <v>37</v>
      </c>
      <c r="H242" s="65"/>
      <c r="I242" s="27" t="s">
        <v>38</v>
      </c>
      <c r="J242" s="27" t="s">
        <v>39</v>
      </c>
      <c r="K242" s="27" t="s">
        <v>35</v>
      </c>
      <c r="L242" s="27" t="s">
        <v>396</v>
      </c>
      <c r="M242" s="28">
        <v>158.1</v>
      </c>
      <c r="N242" s="31">
        <v>3000</v>
      </c>
      <c r="O242" s="66">
        <v>474300</v>
      </c>
      <c r="P242" s="66"/>
      <c r="Q242" s="65" t="s">
        <v>372</v>
      </c>
      <c r="R242" s="65"/>
      <c r="S242" s="67" t="s">
        <v>59</v>
      </c>
      <c r="T242" s="67"/>
      <c r="U242" s="32" t="s">
        <v>50</v>
      </c>
      <c r="V242" s="27" t="s">
        <v>38</v>
      </c>
      <c r="W242" s="27" t="s">
        <v>398</v>
      </c>
      <c r="X242" s="27" t="s">
        <v>44</v>
      </c>
      <c r="Y242" s="31">
        <v>8050</v>
      </c>
      <c r="Z242" s="31">
        <v>2576000</v>
      </c>
      <c r="AA242" s="27" t="s">
        <v>52</v>
      </c>
      <c r="AB242" s="68">
        <v>360640</v>
      </c>
      <c r="AC242" s="68"/>
      <c r="AD242" s="31">
        <v>2215360</v>
      </c>
      <c r="AE242" s="68">
        <v>2689660</v>
      </c>
      <c r="AF242" s="68"/>
      <c r="AG242" s="68" t="s">
        <v>46</v>
      </c>
      <c r="AH242" s="68"/>
      <c r="AI242" s="68" t="s">
        <v>46</v>
      </c>
      <c r="AJ242" s="68"/>
      <c r="AK242" s="31">
        <v>2689660</v>
      </c>
      <c r="AL242" s="28">
        <v>0.3</v>
      </c>
      <c r="AM242" s="24" t="s">
        <v>2862</v>
      </c>
      <c r="AN242" s="34">
        <f t="shared" si="4"/>
        <v>8068.98</v>
      </c>
    </row>
    <row r="243" spans="3:40" ht="36" customHeight="1" x14ac:dyDescent="0.45">
      <c r="C243" s="26" t="s">
        <v>204</v>
      </c>
      <c r="D243" s="27" t="s">
        <v>196</v>
      </c>
      <c r="E243" s="27" t="s">
        <v>399</v>
      </c>
      <c r="F243" s="38" t="s">
        <v>400</v>
      </c>
      <c r="G243" s="65" t="s">
        <v>37</v>
      </c>
      <c r="H243" s="65"/>
      <c r="I243" s="27" t="s">
        <v>35</v>
      </c>
      <c r="J243" s="27" t="s">
        <v>47</v>
      </c>
      <c r="K243" s="27" t="s">
        <v>47</v>
      </c>
      <c r="L243" s="27" t="s">
        <v>72</v>
      </c>
      <c r="M243" s="28">
        <v>1078</v>
      </c>
      <c r="N243" s="31">
        <v>1300</v>
      </c>
      <c r="O243" s="66">
        <v>1401400</v>
      </c>
      <c r="P243" s="66"/>
      <c r="Q243" s="69"/>
      <c r="R243" s="69"/>
      <c r="S243" s="67" t="s">
        <v>46</v>
      </c>
      <c r="T243" s="67"/>
      <c r="U243" s="32" t="s">
        <v>46</v>
      </c>
      <c r="V243" s="27" t="s">
        <v>46</v>
      </c>
      <c r="W243" s="27" t="s">
        <v>46</v>
      </c>
      <c r="X243" s="27" t="s">
        <v>46</v>
      </c>
      <c r="Y243" s="31" t="s">
        <v>46</v>
      </c>
      <c r="Z243" s="31" t="s">
        <v>46</v>
      </c>
      <c r="AA243" s="27" t="s">
        <v>46</v>
      </c>
      <c r="AB243" s="68" t="s">
        <v>46</v>
      </c>
      <c r="AC243" s="68"/>
      <c r="AD243" s="31" t="s">
        <v>46</v>
      </c>
      <c r="AE243" s="68">
        <v>1401400</v>
      </c>
      <c r="AF243" s="68"/>
      <c r="AG243" s="68" t="s">
        <v>46</v>
      </c>
      <c r="AH243" s="68"/>
      <c r="AI243" s="68">
        <v>1401400</v>
      </c>
      <c r="AJ243" s="68"/>
      <c r="AK243" s="31">
        <v>0</v>
      </c>
      <c r="AL243" s="37">
        <v>0</v>
      </c>
      <c r="AM243" s="24" t="s">
        <v>2838</v>
      </c>
      <c r="AN243" s="34">
        <f t="shared" si="4"/>
        <v>0</v>
      </c>
    </row>
    <row r="244" spans="3:40" ht="36.75" customHeight="1" x14ac:dyDescent="0.45">
      <c r="C244" s="26" t="s">
        <v>344</v>
      </c>
      <c r="D244" s="27" t="s">
        <v>196</v>
      </c>
      <c r="E244" s="27" t="s">
        <v>401</v>
      </c>
      <c r="F244" s="38" t="s">
        <v>402</v>
      </c>
      <c r="G244" s="65" t="s">
        <v>37</v>
      </c>
      <c r="H244" s="65"/>
      <c r="I244" s="27" t="s">
        <v>35</v>
      </c>
      <c r="J244" s="27" t="s">
        <v>60</v>
      </c>
      <c r="K244" s="27" t="s">
        <v>35</v>
      </c>
      <c r="L244" s="27" t="s">
        <v>160</v>
      </c>
      <c r="M244" s="28">
        <v>2190</v>
      </c>
      <c r="N244" s="31">
        <v>1150</v>
      </c>
      <c r="O244" s="66">
        <v>2518500</v>
      </c>
      <c r="P244" s="66"/>
      <c r="Q244" s="69"/>
      <c r="R244" s="69"/>
      <c r="S244" s="67" t="s">
        <v>46</v>
      </c>
      <c r="T244" s="67"/>
      <c r="U244" s="32" t="s">
        <v>46</v>
      </c>
      <c r="V244" s="27" t="s">
        <v>46</v>
      </c>
      <c r="W244" s="27" t="s">
        <v>46</v>
      </c>
      <c r="X244" s="27" t="s">
        <v>46</v>
      </c>
      <c r="Y244" s="31" t="s">
        <v>46</v>
      </c>
      <c r="Z244" s="31" t="s">
        <v>46</v>
      </c>
      <c r="AA244" s="27" t="s">
        <v>46</v>
      </c>
      <c r="AB244" s="68" t="s">
        <v>46</v>
      </c>
      <c r="AC244" s="68"/>
      <c r="AD244" s="31" t="s">
        <v>46</v>
      </c>
      <c r="AE244" s="68">
        <v>2518500</v>
      </c>
      <c r="AF244" s="68"/>
      <c r="AG244" s="68" t="s">
        <v>46</v>
      </c>
      <c r="AH244" s="68"/>
      <c r="AI244" s="68">
        <v>2518500</v>
      </c>
      <c r="AJ244" s="68"/>
      <c r="AK244" s="31">
        <v>0</v>
      </c>
      <c r="AL244" s="37">
        <v>0</v>
      </c>
      <c r="AM244" s="24" t="s">
        <v>2838</v>
      </c>
      <c r="AN244" s="34">
        <f t="shared" si="4"/>
        <v>0</v>
      </c>
    </row>
    <row r="245" spans="3:40" ht="36" customHeight="1" x14ac:dyDescent="0.45">
      <c r="C245" s="26" t="s">
        <v>194</v>
      </c>
      <c r="D245" s="27" t="s">
        <v>196</v>
      </c>
      <c r="E245" s="27" t="s">
        <v>403</v>
      </c>
      <c r="F245" s="38" t="s">
        <v>404</v>
      </c>
      <c r="G245" s="65" t="s">
        <v>37</v>
      </c>
      <c r="H245" s="65"/>
      <c r="I245" s="27" t="s">
        <v>35</v>
      </c>
      <c r="J245" s="27" t="s">
        <v>67</v>
      </c>
      <c r="K245" s="27" t="s">
        <v>39</v>
      </c>
      <c r="L245" s="27" t="s">
        <v>116</v>
      </c>
      <c r="M245" s="28">
        <v>3230</v>
      </c>
      <c r="N245" s="31">
        <v>1300</v>
      </c>
      <c r="O245" s="66">
        <v>4199000</v>
      </c>
      <c r="P245" s="66"/>
      <c r="Q245" s="69"/>
      <c r="R245" s="69"/>
      <c r="S245" s="67" t="s">
        <v>46</v>
      </c>
      <c r="T245" s="67"/>
      <c r="U245" s="32" t="s">
        <v>46</v>
      </c>
      <c r="V245" s="27" t="s">
        <v>46</v>
      </c>
      <c r="W245" s="27" t="s">
        <v>46</v>
      </c>
      <c r="X245" s="27" t="s">
        <v>46</v>
      </c>
      <c r="Y245" s="31" t="s">
        <v>46</v>
      </c>
      <c r="Z245" s="31" t="s">
        <v>46</v>
      </c>
      <c r="AA245" s="27" t="s">
        <v>46</v>
      </c>
      <c r="AB245" s="68" t="s">
        <v>46</v>
      </c>
      <c r="AC245" s="68"/>
      <c r="AD245" s="31" t="s">
        <v>46</v>
      </c>
      <c r="AE245" s="68">
        <v>4199000</v>
      </c>
      <c r="AF245" s="68"/>
      <c r="AG245" s="68" t="s">
        <v>46</v>
      </c>
      <c r="AH245" s="68"/>
      <c r="AI245" s="68">
        <v>4199000</v>
      </c>
      <c r="AJ245" s="68"/>
      <c r="AK245" s="31">
        <v>0</v>
      </c>
      <c r="AL245" s="37">
        <v>0</v>
      </c>
      <c r="AM245" s="24" t="s">
        <v>2838</v>
      </c>
      <c r="AN245" s="34">
        <f t="shared" si="4"/>
        <v>0</v>
      </c>
    </row>
    <row r="246" spans="3:40" ht="36.75" customHeight="1" x14ac:dyDescent="0.45">
      <c r="C246" s="26" t="s">
        <v>356</v>
      </c>
      <c r="D246" s="27" t="s">
        <v>196</v>
      </c>
      <c r="E246" s="27" t="s">
        <v>405</v>
      </c>
      <c r="F246" s="38" t="s">
        <v>406</v>
      </c>
      <c r="G246" s="65" t="s">
        <v>37</v>
      </c>
      <c r="H246" s="65"/>
      <c r="I246" s="27" t="s">
        <v>38</v>
      </c>
      <c r="J246" s="27" t="s">
        <v>35</v>
      </c>
      <c r="K246" s="27" t="s">
        <v>39</v>
      </c>
      <c r="L246" s="27" t="s">
        <v>39</v>
      </c>
      <c r="M246" s="28">
        <v>400</v>
      </c>
      <c r="N246" s="31">
        <v>8750</v>
      </c>
      <c r="O246" s="66">
        <v>3500000</v>
      </c>
      <c r="P246" s="66"/>
      <c r="Q246" s="65" t="s">
        <v>346</v>
      </c>
      <c r="R246" s="65"/>
      <c r="S246" s="67" t="s">
        <v>188</v>
      </c>
      <c r="T246" s="67"/>
      <c r="U246" s="32" t="s">
        <v>50</v>
      </c>
      <c r="V246" s="27" t="s">
        <v>38</v>
      </c>
      <c r="W246" s="27" t="s">
        <v>408</v>
      </c>
      <c r="X246" s="27" t="s">
        <v>44</v>
      </c>
      <c r="Y246" s="31">
        <v>5700</v>
      </c>
      <c r="Z246" s="31">
        <v>1938000</v>
      </c>
      <c r="AA246" s="27" t="s">
        <v>89</v>
      </c>
      <c r="AB246" s="68">
        <v>813960</v>
      </c>
      <c r="AC246" s="68"/>
      <c r="AD246" s="31">
        <v>1124040</v>
      </c>
      <c r="AE246" s="68">
        <v>4624040</v>
      </c>
      <c r="AF246" s="68"/>
      <c r="AG246" s="68" t="s">
        <v>46</v>
      </c>
      <c r="AH246" s="68"/>
      <c r="AI246" s="68" t="s">
        <v>46</v>
      </c>
      <c r="AJ246" s="68"/>
      <c r="AK246" s="31">
        <v>4624040</v>
      </c>
      <c r="AL246" s="28">
        <v>0.3</v>
      </c>
      <c r="AM246" s="24" t="s">
        <v>2660</v>
      </c>
      <c r="AN246" s="34">
        <f t="shared" si="4"/>
        <v>13872.12</v>
      </c>
    </row>
    <row r="247" spans="3:40" ht="36" customHeight="1" x14ac:dyDescent="0.45">
      <c r="C247" s="35"/>
      <c r="D247" s="28"/>
      <c r="E247" s="28"/>
      <c r="F247" s="29"/>
      <c r="G247" s="69"/>
      <c r="H247" s="69"/>
      <c r="I247" s="27"/>
      <c r="J247" s="28"/>
      <c r="K247" s="28"/>
      <c r="L247" s="28"/>
      <c r="M247" s="28"/>
      <c r="N247" s="31"/>
      <c r="O247" s="66">
        <v>0</v>
      </c>
      <c r="P247" s="66"/>
      <c r="Q247" s="65" t="s">
        <v>351</v>
      </c>
      <c r="R247" s="65"/>
      <c r="S247" s="67" t="s">
        <v>188</v>
      </c>
      <c r="T247" s="67"/>
      <c r="U247" s="32" t="s">
        <v>50</v>
      </c>
      <c r="V247" s="27" t="s">
        <v>38</v>
      </c>
      <c r="W247" s="27" t="s">
        <v>73</v>
      </c>
      <c r="X247" s="27" t="s">
        <v>44</v>
      </c>
      <c r="Y247" s="31">
        <v>5700</v>
      </c>
      <c r="Z247" s="31">
        <v>273600</v>
      </c>
      <c r="AA247" s="27" t="s">
        <v>89</v>
      </c>
      <c r="AB247" s="68">
        <v>114912</v>
      </c>
      <c r="AC247" s="68"/>
      <c r="AD247" s="31">
        <v>158688</v>
      </c>
      <c r="AE247" s="68">
        <v>158688</v>
      </c>
      <c r="AF247" s="68"/>
      <c r="AG247" s="68" t="s">
        <v>46</v>
      </c>
      <c r="AH247" s="68"/>
      <c r="AI247" s="68" t="s">
        <v>46</v>
      </c>
      <c r="AJ247" s="68"/>
      <c r="AK247" s="31">
        <v>158688</v>
      </c>
      <c r="AL247" s="28">
        <v>0.3</v>
      </c>
      <c r="AM247" s="24" t="s">
        <v>2660</v>
      </c>
      <c r="AN247" s="34">
        <f t="shared" si="4"/>
        <v>476.06400000000002</v>
      </c>
    </row>
    <row r="248" spans="3:40" ht="36.75" customHeight="1" x14ac:dyDescent="0.45">
      <c r="C248" s="35"/>
      <c r="D248" s="28"/>
      <c r="E248" s="28"/>
      <c r="F248" s="29"/>
      <c r="G248" s="69"/>
      <c r="H248" s="69"/>
      <c r="I248" s="27"/>
      <c r="J248" s="28"/>
      <c r="K248" s="28"/>
      <c r="L248" s="28"/>
      <c r="M248" s="28"/>
      <c r="N248" s="31"/>
      <c r="O248" s="66">
        <v>0</v>
      </c>
      <c r="P248" s="66"/>
      <c r="Q248" s="65" t="s">
        <v>390</v>
      </c>
      <c r="R248" s="65"/>
      <c r="S248" s="67" t="s">
        <v>410</v>
      </c>
      <c r="T248" s="67"/>
      <c r="U248" s="32" t="s">
        <v>50</v>
      </c>
      <c r="V248" s="27" t="s">
        <v>38</v>
      </c>
      <c r="W248" s="27" t="s">
        <v>124</v>
      </c>
      <c r="X248" s="27" t="s">
        <v>44</v>
      </c>
      <c r="Y248" s="31">
        <v>8300</v>
      </c>
      <c r="Z248" s="31">
        <v>996000</v>
      </c>
      <c r="AA248" s="27" t="s">
        <v>89</v>
      </c>
      <c r="AB248" s="68">
        <v>418320</v>
      </c>
      <c r="AC248" s="68"/>
      <c r="AD248" s="31">
        <v>577680</v>
      </c>
      <c r="AE248" s="68">
        <v>577680</v>
      </c>
      <c r="AF248" s="68"/>
      <c r="AG248" s="68" t="s">
        <v>46</v>
      </c>
      <c r="AH248" s="68"/>
      <c r="AI248" s="68" t="s">
        <v>46</v>
      </c>
      <c r="AJ248" s="68"/>
      <c r="AK248" s="31">
        <v>577680</v>
      </c>
      <c r="AL248" s="28">
        <v>0.3</v>
      </c>
      <c r="AM248" s="24" t="s">
        <v>2660</v>
      </c>
      <c r="AN248" s="34">
        <f t="shared" si="4"/>
        <v>1733.04</v>
      </c>
    </row>
    <row r="249" spans="3:40" ht="36.75" customHeight="1" x14ac:dyDescent="0.45">
      <c r="C249" s="35"/>
      <c r="D249" s="28"/>
      <c r="E249" s="28"/>
      <c r="F249" s="29"/>
      <c r="G249" s="69"/>
      <c r="H249" s="69"/>
      <c r="I249" s="27" t="s">
        <v>47</v>
      </c>
      <c r="J249" s="27" t="s">
        <v>67</v>
      </c>
      <c r="K249" s="27" t="s">
        <v>38</v>
      </c>
      <c r="L249" s="27" t="s">
        <v>38</v>
      </c>
      <c r="M249" s="28">
        <v>3503</v>
      </c>
      <c r="N249" s="31">
        <v>8750</v>
      </c>
      <c r="O249" s="66">
        <v>30651250</v>
      </c>
      <c r="P249" s="66"/>
      <c r="Q249" s="65" t="s">
        <v>397</v>
      </c>
      <c r="R249" s="65"/>
      <c r="S249" s="67" t="s">
        <v>190</v>
      </c>
      <c r="T249" s="67"/>
      <c r="U249" s="32" t="s">
        <v>50</v>
      </c>
      <c r="V249" s="27" t="s">
        <v>47</v>
      </c>
      <c r="W249" s="27" t="s">
        <v>411</v>
      </c>
      <c r="X249" s="27" t="s">
        <v>44</v>
      </c>
      <c r="Y249" s="31">
        <v>550</v>
      </c>
      <c r="Z249" s="31">
        <v>844800</v>
      </c>
      <c r="AA249" s="27" t="s">
        <v>89</v>
      </c>
      <c r="AB249" s="68">
        <v>354816</v>
      </c>
      <c r="AC249" s="68"/>
      <c r="AD249" s="31">
        <v>489984</v>
      </c>
      <c r="AE249" s="68">
        <v>31141234</v>
      </c>
      <c r="AF249" s="68"/>
      <c r="AG249" s="68" t="s">
        <v>46</v>
      </c>
      <c r="AH249" s="68"/>
      <c r="AI249" s="68" t="s">
        <v>46</v>
      </c>
      <c r="AJ249" s="68"/>
      <c r="AK249" s="31">
        <v>31141234</v>
      </c>
      <c r="AL249" s="28">
        <v>0.02</v>
      </c>
      <c r="AM249" s="24" t="s">
        <v>2660</v>
      </c>
      <c r="AN249" s="34">
        <f t="shared" si="4"/>
        <v>6228.2468000000008</v>
      </c>
    </row>
    <row r="250" spans="3:40" ht="36" customHeight="1" x14ac:dyDescent="0.45">
      <c r="C250" s="26" t="s">
        <v>357</v>
      </c>
      <c r="D250" s="27" t="s">
        <v>196</v>
      </c>
      <c r="E250" s="27" t="s">
        <v>412</v>
      </c>
      <c r="F250" s="38" t="s">
        <v>413</v>
      </c>
      <c r="G250" s="65" t="s">
        <v>37</v>
      </c>
      <c r="H250" s="65"/>
      <c r="I250" s="27" t="s">
        <v>57</v>
      </c>
      <c r="J250" s="27" t="s">
        <v>39</v>
      </c>
      <c r="K250" s="27" t="s">
        <v>35</v>
      </c>
      <c r="L250" s="27" t="s">
        <v>75</v>
      </c>
      <c r="M250" s="28">
        <v>109</v>
      </c>
      <c r="N250" s="31">
        <v>1000</v>
      </c>
      <c r="O250" s="66">
        <v>109000</v>
      </c>
      <c r="P250" s="66"/>
      <c r="Q250" s="69"/>
      <c r="R250" s="69"/>
      <c r="S250" s="67" t="s">
        <v>46</v>
      </c>
      <c r="T250" s="67"/>
      <c r="U250" s="32" t="s">
        <v>46</v>
      </c>
      <c r="V250" s="27" t="s">
        <v>46</v>
      </c>
      <c r="W250" s="27" t="s">
        <v>46</v>
      </c>
      <c r="X250" s="27" t="s">
        <v>46</v>
      </c>
      <c r="Y250" s="31" t="s">
        <v>46</v>
      </c>
      <c r="Z250" s="31" t="s">
        <v>46</v>
      </c>
      <c r="AA250" s="27" t="s">
        <v>46</v>
      </c>
      <c r="AB250" s="68" t="s">
        <v>46</v>
      </c>
      <c r="AC250" s="68"/>
      <c r="AD250" s="31" t="s">
        <v>46</v>
      </c>
      <c r="AE250" s="68">
        <v>109000</v>
      </c>
      <c r="AF250" s="68"/>
      <c r="AG250" s="68" t="s">
        <v>46</v>
      </c>
      <c r="AH250" s="68"/>
      <c r="AI250" s="68" t="s">
        <v>46</v>
      </c>
      <c r="AJ250" s="68"/>
      <c r="AK250" s="31">
        <v>109000</v>
      </c>
      <c r="AL250" s="28">
        <v>0.6</v>
      </c>
      <c r="AM250" s="24" t="s">
        <v>2509</v>
      </c>
      <c r="AN250" s="34">
        <f t="shared" si="4"/>
        <v>654</v>
      </c>
    </row>
    <row r="251" spans="3:40" ht="36.75" customHeight="1" x14ac:dyDescent="0.45">
      <c r="C251" s="26" t="s">
        <v>358</v>
      </c>
      <c r="D251" s="27" t="s">
        <v>196</v>
      </c>
      <c r="E251" s="27" t="s">
        <v>414</v>
      </c>
      <c r="F251" s="38" t="s">
        <v>415</v>
      </c>
      <c r="G251" s="65" t="s">
        <v>37</v>
      </c>
      <c r="H251" s="65"/>
      <c r="I251" s="27" t="s">
        <v>57</v>
      </c>
      <c r="J251" s="27" t="s">
        <v>39</v>
      </c>
      <c r="K251" s="27" t="s">
        <v>47</v>
      </c>
      <c r="L251" s="27" t="s">
        <v>169</v>
      </c>
      <c r="M251" s="28">
        <v>272</v>
      </c>
      <c r="N251" s="31">
        <v>1500</v>
      </c>
      <c r="O251" s="66">
        <v>408000</v>
      </c>
      <c r="P251" s="66"/>
      <c r="Q251" s="69"/>
      <c r="R251" s="69"/>
      <c r="S251" s="67" t="s">
        <v>46</v>
      </c>
      <c r="T251" s="67"/>
      <c r="U251" s="32" t="s">
        <v>46</v>
      </c>
      <c r="V251" s="27" t="s">
        <v>46</v>
      </c>
      <c r="W251" s="27" t="s">
        <v>46</v>
      </c>
      <c r="X251" s="27" t="s">
        <v>46</v>
      </c>
      <c r="Y251" s="31" t="s">
        <v>46</v>
      </c>
      <c r="Z251" s="31" t="s">
        <v>46</v>
      </c>
      <c r="AA251" s="27" t="s">
        <v>46</v>
      </c>
      <c r="AB251" s="68" t="s">
        <v>46</v>
      </c>
      <c r="AC251" s="68"/>
      <c r="AD251" s="31" t="s">
        <v>46</v>
      </c>
      <c r="AE251" s="68">
        <v>408000</v>
      </c>
      <c r="AF251" s="68"/>
      <c r="AG251" s="68" t="s">
        <v>46</v>
      </c>
      <c r="AH251" s="68"/>
      <c r="AI251" s="68" t="s">
        <v>46</v>
      </c>
      <c r="AJ251" s="68"/>
      <c r="AK251" s="31">
        <v>408000</v>
      </c>
      <c r="AL251" s="28">
        <v>0.6</v>
      </c>
      <c r="AM251" s="24" t="s">
        <v>2509</v>
      </c>
      <c r="AN251" s="34">
        <f t="shared" si="4"/>
        <v>2448</v>
      </c>
    </row>
    <row r="252" spans="3:40" ht="36" customHeight="1" x14ac:dyDescent="0.45">
      <c r="C252" s="26" t="s">
        <v>359</v>
      </c>
      <c r="D252" s="27" t="s">
        <v>196</v>
      </c>
      <c r="E252" s="27" t="s">
        <v>416</v>
      </c>
      <c r="F252" s="38" t="s">
        <v>417</v>
      </c>
      <c r="G252" s="65" t="s">
        <v>37</v>
      </c>
      <c r="H252" s="65"/>
      <c r="I252" s="27" t="s">
        <v>35</v>
      </c>
      <c r="J252" s="27" t="s">
        <v>47</v>
      </c>
      <c r="K252" s="27" t="s">
        <v>35</v>
      </c>
      <c r="L252" s="27" t="s">
        <v>112</v>
      </c>
      <c r="M252" s="28">
        <v>942</v>
      </c>
      <c r="N252" s="31">
        <v>3000</v>
      </c>
      <c r="O252" s="66">
        <v>2826000</v>
      </c>
      <c r="P252" s="66"/>
      <c r="Q252" s="69"/>
      <c r="R252" s="69"/>
      <c r="S252" s="67" t="s">
        <v>46</v>
      </c>
      <c r="T252" s="67"/>
      <c r="U252" s="32" t="s">
        <v>46</v>
      </c>
      <c r="V252" s="27" t="s">
        <v>46</v>
      </c>
      <c r="W252" s="27" t="s">
        <v>46</v>
      </c>
      <c r="X252" s="27" t="s">
        <v>46</v>
      </c>
      <c r="Y252" s="31" t="s">
        <v>46</v>
      </c>
      <c r="Z252" s="31" t="s">
        <v>46</v>
      </c>
      <c r="AA252" s="27" t="s">
        <v>46</v>
      </c>
      <c r="AB252" s="68" t="s">
        <v>46</v>
      </c>
      <c r="AC252" s="68"/>
      <c r="AD252" s="31" t="s">
        <v>46</v>
      </c>
      <c r="AE252" s="68">
        <v>2826000</v>
      </c>
      <c r="AF252" s="68"/>
      <c r="AG252" s="68" t="s">
        <v>46</v>
      </c>
      <c r="AH252" s="68"/>
      <c r="AI252" s="68">
        <v>2826000</v>
      </c>
      <c r="AJ252" s="68"/>
      <c r="AK252" s="31">
        <v>0</v>
      </c>
      <c r="AL252" s="37">
        <v>0</v>
      </c>
      <c r="AM252" s="24" t="s">
        <v>2802</v>
      </c>
      <c r="AN252" s="34">
        <f t="shared" si="4"/>
        <v>0</v>
      </c>
    </row>
    <row r="253" spans="3:40" ht="36.75" customHeight="1" x14ac:dyDescent="0.45">
      <c r="C253" s="26" t="s">
        <v>360</v>
      </c>
      <c r="D253" s="27" t="s">
        <v>196</v>
      </c>
      <c r="E253" s="27" t="s">
        <v>418</v>
      </c>
      <c r="F253" s="38" t="s">
        <v>419</v>
      </c>
      <c r="G253" s="65" t="s">
        <v>37</v>
      </c>
      <c r="H253" s="65"/>
      <c r="I253" s="27" t="s">
        <v>35</v>
      </c>
      <c r="J253" s="27" t="s">
        <v>39</v>
      </c>
      <c r="K253" s="27" t="s">
        <v>38</v>
      </c>
      <c r="L253" s="27" t="s">
        <v>98</v>
      </c>
      <c r="M253" s="28">
        <v>365</v>
      </c>
      <c r="N253" s="31">
        <v>3000</v>
      </c>
      <c r="O253" s="66">
        <v>1095000</v>
      </c>
      <c r="P253" s="66"/>
      <c r="Q253" s="69"/>
      <c r="R253" s="69"/>
      <c r="S253" s="67" t="s">
        <v>46</v>
      </c>
      <c r="T253" s="67"/>
      <c r="U253" s="32" t="s">
        <v>46</v>
      </c>
      <c r="V253" s="27" t="s">
        <v>46</v>
      </c>
      <c r="W253" s="27" t="s">
        <v>46</v>
      </c>
      <c r="X253" s="27" t="s">
        <v>46</v>
      </c>
      <c r="Y253" s="31" t="s">
        <v>46</v>
      </c>
      <c r="Z253" s="31" t="s">
        <v>46</v>
      </c>
      <c r="AA253" s="27" t="s">
        <v>46</v>
      </c>
      <c r="AB253" s="68" t="s">
        <v>46</v>
      </c>
      <c r="AC253" s="68"/>
      <c r="AD253" s="31" t="s">
        <v>46</v>
      </c>
      <c r="AE253" s="68">
        <v>1095000</v>
      </c>
      <c r="AF253" s="68"/>
      <c r="AG253" s="68" t="s">
        <v>46</v>
      </c>
      <c r="AH253" s="68"/>
      <c r="AI253" s="68">
        <v>1095000</v>
      </c>
      <c r="AJ253" s="68"/>
      <c r="AK253" s="31">
        <v>0</v>
      </c>
      <c r="AL253" s="37">
        <v>0</v>
      </c>
      <c r="AM253" s="24" t="s">
        <v>2717</v>
      </c>
      <c r="AN253" s="34">
        <f t="shared" si="4"/>
        <v>0</v>
      </c>
    </row>
    <row r="254" spans="3:40" ht="36.75" customHeight="1" x14ac:dyDescent="0.45">
      <c r="C254" s="26" t="s">
        <v>340</v>
      </c>
      <c r="D254" s="27" t="s">
        <v>196</v>
      </c>
      <c r="E254" s="27" t="s">
        <v>420</v>
      </c>
      <c r="F254" s="38" t="s">
        <v>421</v>
      </c>
      <c r="G254" s="65" t="s">
        <v>37</v>
      </c>
      <c r="H254" s="65"/>
      <c r="I254" s="27" t="s">
        <v>35</v>
      </c>
      <c r="J254" s="27" t="s">
        <v>68</v>
      </c>
      <c r="K254" s="27" t="s">
        <v>35</v>
      </c>
      <c r="L254" s="27" t="s">
        <v>150</v>
      </c>
      <c r="M254" s="28">
        <v>2953</v>
      </c>
      <c r="N254" s="31">
        <v>1000</v>
      </c>
      <c r="O254" s="66">
        <v>2953000</v>
      </c>
      <c r="P254" s="66"/>
      <c r="Q254" s="69"/>
      <c r="R254" s="69"/>
      <c r="S254" s="67" t="s">
        <v>46</v>
      </c>
      <c r="T254" s="67"/>
      <c r="U254" s="32" t="s">
        <v>46</v>
      </c>
      <c r="V254" s="27" t="s">
        <v>46</v>
      </c>
      <c r="W254" s="27" t="s">
        <v>46</v>
      </c>
      <c r="X254" s="27" t="s">
        <v>46</v>
      </c>
      <c r="Y254" s="31" t="s">
        <v>46</v>
      </c>
      <c r="Z254" s="31" t="s">
        <v>46</v>
      </c>
      <c r="AA254" s="27" t="s">
        <v>46</v>
      </c>
      <c r="AB254" s="68" t="s">
        <v>46</v>
      </c>
      <c r="AC254" s="68"/>
      <c r="AD254" s="31" t="s">
        <v>46</v>
      </c>
      <c r="AE254" s="68">
        <v>2953000</v>
      </c>
      <c r="AF254" s="68"/>
      <c r="AG254" s="68" t="s">
        <v>46</v>
      </c>
      <c r="AH254" s="68"/>
      <c r="AI254" s="68">
        <v>2953000</v>
      </c>
      <c r="AJ254" s="68"/>
      <c r="AK254" s="31">
        <v>0</v>
      </c>
      <c r="AL254" s="37">
        <v>0</v>
      </c>
      <c r="AM254" s="24" t="s">
        <v>2791</v>
      </c>
      <c r="AN254" s="34">
        <f t="shared" si="4"/>
        <v>0</v>
      </c>
    </row>
    <row r="255" spans="3:40" ht="36" customHeight="1" x14ac:dyDescent="0.45">
      <c r="C255" s="26" t="s">
        <v>213</v>
      </c>
      <c r="D255" s="27" t="s">
        <v>196</v>
      </c>
      <c r="E255" s="27" t="s">
        <v>422</v>
      </c>
      <c r="F255" s="38" t="s">
        <v>423</v>
      </c>
      <c r="G255" s="65" t="s">
        <v>37</v>
      </c>
      <c r="H255" s="65"/>
      <c r="I255" s="27" t="s">
        <v>35</v>
      </c>
      <c r="J255" s="27" t="s">
        <v>85</v>
      </c>
      <c r="K255" s="27" t="s">
        <v>35</v>
      </c>
      <c r="L255" s="27" t="s">
        <v>152</v>
      </c>
      <c r="M255" s="28">
        <v>5354</v>
      </c>
      <c r="N255" s="31">
        <v>1000</v>
      </c>
      <c r="O255" s="66">
        <v>5354000</v>
      </c>
      <c r="P255" s="66"/>
      <c r="Q255" s="69"/>
      <c r="R255" s="69"/>
      <c r="S255" s="67" t="s">
        <v>46</v>
      </c>
      <c r="T255" s="67"/>
      <c r="U255" s="32" t="s">
        <v>46</v>
      </c>
      <c r="V255" s="27" t="s">
        <v>46</v>
      </c>
      <c r="W255" s="27" t="s">
        <v>46</v>
      </c>
      <c r="X255" s="27" t="s">
        <v>46</v>
      </c>
      <c r="Y255" s="31" t="s">
        <v>46</v>
      </c>
      <c r="Z255" s="31" t="s">
        <v>46</v>
      </c>
      <c r="AA255" s="27" t="s">
        <v>46</v>
      </c>
      <c r="AB255" s="68" t="s">
        <v>46</v>
      </c>
      <c r="AC255" s="68"/>
      <c r="AD255" s="31" t="s">
        <v>46</v>
      </c>
      <c r="AE255" s="68">
        <v>5354000</v>
      </c>
      <c r="AF255" s="68"/>
      <c r="AG255" s="68" t="s">
        <v>46</v>
      </c>
      <c r="AH255" s="68"/>
      <c r="AI255" s="68">
        <v>5354000</v>
      </c>
      <c r="AJ255" s="68"/>
      <c r="AK255" s="31">
        <v>0</v>
      </c>
      <c r="AL255" s="37">
        <v>0</v>
      </c>
      <c r="AM255" s="24" t="s">
        <v>2890</v>
      </c>
      <c r="AN255" s="34">
        <f t="shared" si="4"/>
        <v>0</v>
      </c>
    </row>
    <row r="256" spans="3:40" ht="36.75" customHeight="1" x14ac:dyDescent="0.45">
      <c r="C256" s="26" t="s">
        <v>198</v>
      </c>
      <c r="D256" s="27" t="s">
        <v>196</v>
      </c>
      <c r="E256" s="27" t="s">
        <v>424</v>
      </c>
      <c r="F256" s="38" t="s">
        <v>425</v>
      </c>
      <c r="G256" s="65" t="s">
        <v>37</v>
      </c>
      <c r="H256" s="65"/>
      <c r="I256" s="27" t="s">
        <v>35</v>
      </c>
      <c r="J256" s="27" t="s">
        <v>96</v>
      </c>
      <c r="K256" s="27" t="s">
        <v>39</v>
      </c>
      <c r="L256" s="27" t="s">
        <v>141</v>
      </c>
      <c r="M256" s="28">
        <v>6443</v>
      </c>
      <c r="N256" s="31">
        <v>1000</v>
      </c>
      <c r="O256" s="66">
        <v>6443000</v>
      </c>
      <c r="P256" s="66"/>
      <c r="Q256" s="69"/>
      <c r="R256" s="69"/>
      <c r="S256" s="67" t="s">
        <v>46</v>
      </c>
      <c r="T256" s="67"/>
      <c r="U256" s="32" t="s">
        <v>46</v>
      </c>
      <c r="V256" s="27" t="s">
        <v>46</v>
      </c>
      <c r="W256" s="27" t="s">
        <v>46</v>
      </c>
      <c r="X256" s="27" t="s">
        <v>46</v>
      </c>
      <c r="Y256" s="31" t="s">
        <v>46</v>
      </c>
      <c r="Z256" s="31" t="s">
        <v>46</v>
      </c>
      <c r="AA256" s="27" t="s">
        <v>46</v>
      </c>
      <c r="AB256" s="68" t="s">
        <v>46</v>
      </c>
      <c r="AC256" s="68"/>
      <c r="AD256" s="31" t="s">
        <v>46</v>
      </c>
      <c r="AE256" s="68">
        <v>6443000</v>
      </c>
      <c r="AF256" s="68"/>
      <c r="AG256" s="68" t="s">
        <v>46</v>
      </c>
      <c r="AH256" s="68"/>
      <c r="AI256" s="68">
        <v>6443000</v>
      </c>
      <c r="AJ256" s="68"/>
      <c r="AK256" s="31">
        <v>0</v>
      </c>
      <c r="AL256" s="37">
        <v>0</v>
      </c>
      <c r="AM256" s="24" t="s">
        <v>2890</v>
      </c>
      <c r="AN256" s="34">
        <f t="shared" si="4"/>
        <v>0</v>
      </c>
    </row>
    <row r="257" spans="3:40" ht="36" customHeight="1" x14ac:dyDescent="0.45">
      <c r="C257" s="26" t="s">
        <v>372</v>
      </c>
      <c r="D257" s="27" t="s">
        <v>196</v>
      </c>
      <c r="E257" s="27" t="s">
        <v>426</v>
      </c>
      <c r="F257" s="38" t="s">
        <v>427</v>
      </c>
      <c r="G257" s="65" t="s">
        <v>37</v>
      </c>
      <c r="H257" s="65"/>
      <c r="I257" s="27" t="s">
        <v>35</v>
      </c>
      <c r="J257" s="27" t="s">
        <v>94</v>
      </c>
      <c r="K257" s="27" t="s">
        <v>35</v>
      </c>
      <c r="L257" s="27" t="s">
        <v>57</v>
      </c>
      <c r="M257" s="28">
        <v>6104</v>
      </c>
      <c r="N257" s="31">
        <v>1000</v>
      </c>
      <c r="O257" s="66">
        <v>6104000</v>
      </c>
      <c r="P257" s="66"/>
      <c r="Q257" s="69"/>
      <c r="R257" s="69"/>
      <c r="S257" s="67" t="s">
        <v>46</v>
      </c>
      <c r="T257" s="67"/>
      <c r="U257" s="32" t="s">
        <v>46</v>
      </c>
      <c r="V257" s="27" t="s">
        <v>46</v>
      </c>
      <c r="W257" s="27" t="s">
        <v>46</v>
      </c>
      <c r="X257" s="27" t="s">
        <v>46</v>
      </c>
      <c r="Y257" s="31" t="s">
        <v>46</v>
      </c>
      <c r="Z257" s="31" t="s">
        <v>46</v>
      </c>
      <c r="AA257" s="27" t="s">
        <v>46</v>
      </c>
      <c r="AB257" s="68" t="s">
        <v>46</v>
      </c>
      <c r="AC257" s="68"/>
      <c r="AD257" s="31" t="s">
        <v>46</v>
      </c>
      <c r="AE257" s="68">
        <v>6104000</v>
      </c>
      <c r="AF257" s="68"/>
      <c r="AG257" s="68" t="s">
        <v>46</v>
      </c>
      <c r="AH257" s="68"/>
      <c r="AI257" s="68">
        <v>6104000</v>
      </c>
      <c r="AJ257" s="68"/>
      <c r="AK257" s="31">
        <v>0</v>
      </c>
      <c r="AL257" s="37">
        <v>0</v>
      </c>
      <c r="AM257" s="24" t="s">
        <v>2890</v>
      </c>
      <c r="AN257" s="34">
        <f t="shared" si="4"/>
        <v>0</v>
      </c>
    </row>
    <row r="258" spans="3:40" ht="36.75" customHeight="1" x14ac:dyDescent="0.45">
      <c r="C258" s="26" t="s">
        <v>346</v>
      </c>
      <c r="D258" s="27" t="s">
        <v>196</v>
      </c>
      <c r="E258" s="27" t="s">
        <v>428</v>
      </c>
      <c r="F258" s="38" t="s">
        <v>429</v>
      </c>
      <c r="G258" s="65" t="s">
        <v>37</v>
      </c>
      <c r="H258" s="65"/>
      <c r="I258" s="27" t="s">
        <v>35</v>
      </c>
      <c r="J258" s="27" t="s">
        <v>85</v>
      </c>
      <c r="K258" s="27" t="s">
        <v>39</v>
      </c>
      <c r="L258" s="27" t="s">
        <v>105</v>
      </c>
      <c r="M258" s="28">
        <v>5224</v>
      </c>
      <c r="N258" s="31">
        <v>1000</v>
      </c>
      <c r="O258" s="66">
        <v>5224000</v>
      </c>
      <c r="P258" s="66"/>
      <c r="Q258" s="69"/>
      <c r="R258" s="69"/>
      <c r="S258" s="67" t="s">
        <v>46</v>
      </c>
      <c r="T258" s="67"/>
      <c r="U258" s="32" t="s">
        <v>46</v>
      </c>
      <c r="V258" s="27" t="s">
        <v>46</v>
      </c>
      <c r="W258" s="27" t="s">
        <v>46</v>
      </c>
      <c r="X258" s="27" t="s">
        <v>46</v>
      </c>
      <c r="Y258" s="31" t="s">
        <v>46</v>
      </c>
      <c r="Z258" s="31" t="s">
        <v>46</v>
      </c>
      <c r="AA258" s="27" t="s">
        <v>46</v>
      </c>
      <c r="AB258" s="68" t="s">
        <v>46</v>
      </c>
      <c r="AC258" s="68"/>
      <c r="AD258" s="31" t="s">
        <v>46</v>
      </c>
      <c r="AE258" s="68">
        <v>5224000</v>
      </c>
      <c r="AF258" s="68"/>
      <c r="AG258" s="68" t="s">
        <v>46</v>
      </c>
      <c r="AH258" s="68"/>
      <c r="AI258" s="68">
        <v>5224000</v>
      </c>
      <c r="AJ258" s="68"/>
      <c r="AK258" s="31">
        <v>0</v>
      </c>
      <c r="AL258" s="37">
        <v>0</v>
      </c>
      <c r="AM258" s="24" t="s">
        <v>2890</v>
      </c>
      <c r="AN258" s="34">
        <f t="shared" si="4"/>
        <v>0</v>
      </c>
    </row>
    <row r="259" spans="3:40" ht="36.75" customHeight="1" x14ac:dyDescent="0.45">
      <c r="C259" s="26" t="s">
        <v>351</v>
      </c>
      <c r="D259" s="27" t="s">
        <v>196</v>
      </c>
      <c r="E259" s="27" t="s">
        <v>430</v>
      </c>
      <c r="F259" s="38" t="s">
        <v>431</v>
      </c>
      <c r="G259" s="65" t="s">
        <v>37</v>
      </c>
      <c r="H259" s="65"/>
      <c r="I259" s="27" t="s">
        <v>35</v>
      </c>
      <c r="J259" s="27" t="s">
        <v>47</v>
      </c>
      <c r="K259" s="27" t="s">
        <v>47</v>
      </c>
      <c r="L259" s="27" t="s">
        <v>107</v>
      </c>
      <c r="M259" s="28">
        <v>1025</v>
      </c>
      <c r="N259" s="31">
        <v>3000</v>
      </c>
      <c r="O259" s="66">
        <v>3075000</v>
      </c>
      <c r="P259" s="66"/>
      <c r="Q259" s="69"/>
      <c r="R259" s="69"/>
      <c r="S259" s="67" t="s">
        <v>46</v>
      </c>
      <c r="T259" s="67"/>
      <c r="U259" s="32" t="s">
        <v>46</v>
      </c>
      <c r="V259" s="27" t="s">
        <v>46</v>
      </c>
      <c r="W259" s="27" t="s">
        <v>46</v>
      </c>
      <c r="X259" s="27" t="s">
        <v>46</v>
      </c>
      <c r="Y259" s="31" t="s">
        <v>46</v>
      </c>
      <c r="Z259" s="31" t="s">
        <v>46</v>
      </c>
      <c r="AA259" s="27" t="s">
        <v>46</v>
      </c>
      <c r="AB259" s="68" t="s">
        <v>46</v>
      </c>
      <c r="AC259" s="68"/>
      <c r="AD259" s="31" t="s">
        <v>46</v>
      </c>
      <c r="AE259" s="68">
        <v>3075000</v>
      </c>
      <c r="AF259" s="68"/>
      <c r="AG259" s="68" t="s">
        <v>46</v>
      </c>
      <c r="AH259" s="68"/>
      <c r="AI259" s="68">
        <v>3075000</v>
      </c>
      <c r="AJ259" s="68"/>
      <c r="AK259" s="31">
        <v>0</v>
      </c>
      <c r="AL259" s="37">
        <v>0</v>
      </c>
      <c r="AM259" s="24" t="s">
        <v>2885</v>
      </c>
      <c r="AN259" s="34">
        <f t="shared" si="4"/>
        <v>0</v>
      </c>
    </row>
    <row r="260" spans="3:40" ht="36" customHeight="1" x14ac:dyDescent="0.45">
      <c r="C260" s="26" t="s">
        <v>390</v>
      </c>
      <c r="D260" s="27" t="s">
        <v>196</v>
      </c>
      <c r="E260" s="27" t="s">
        <v>432</v>
      </c>
      <c r="F260" s="38" t="s">
        <v>433</v>
      </c>
      <c r="G260" s="65" t="s">
        <v>37</v>
      </c>
      <c r="H260" s="65"/>
      <c r="I260" s="27" t="s">
        <v>35</v>
      </c>
      <c r="J260" s="27" t="s">
        <v>128</v>
      </c>
      <c r="K260" s="27" t="s">
        <v>39</v>
      </c>
      <c r="L260" s="27" t="s">
        <v>187</v>
      </c>
      <c r="M260" s="28">
        <v>14487</v>
      </c>
      <c r="N260" s="31">
        <v>2350</v>
      </c>
      <c r="O260" s="66">
        <v>34044450</v>
      </c>
      <c r="P260" s="66"/>
      <c r="Q260" s="69"/>
      <c r="R260" s="69"/>
      <c r="S260" s="67" t="s">
        <v>46</v>
      </c>
      <c r="T260" s="67"/>
      <c r="U260" s="32" t="s">
        <v>46</v>
      </c>
      <c r="V260" s="27" t="s">
        <v>46</v>
      </c>
      <c r="W260" s="27" t="s">
        <v>46</v>
      </c>
      <c r="X260" s="27" t="s">
        <v>46</v>
      </c>
      <c r="Y260" s="31" t="s">
        <v>46</v>
      </c>
      <c r="Z260" s="31" t="s">
        <v>46</v>
      </c>
      <c r="AA260" s="27" t="s">
        <v>46</v>
      </c>
      <c r="AB260" s="68" t="s">
        <v>46</v>
      </c>
      <c r="AC260" s="68"/>
      <c r="AD260" s="31" t="s">
        <v>46</v>
      </c>
      <c r="AE260" s="68">
        <v>34044450</v>
      </c>
      <c r="AF260" s="68"/>
      <c r="AG260" s="68" t="s">
        <v>46</v>
      </c>
      <c r="AH260" s="68"/>
      <c r="AI260" s="68">
        <v>34044450</v>
      </c>
      <c r="AJ260" s="68"/>
      <c r="AK260" s="31">
        <v>0</v>
      </c>
      <c r="AL260" s="37">
        <v>0</v>
      </c>
      <c r="AM260" s="24" t="s">
        <v>2885</v>
      </c>
      <c r="AN260" s="34">
        <f t="shared" si="4"/>
        <v>0</v>
      </c>
    </row>
    <row r="261" spans="3:40" ht="36.75" customHeight="1" x14ac:dyDescent="0.45">
      <c r="C261" s="26" t="s">
        <v>397</v>
      </c>
      <c r="D261" s="27" t="s">
        <v>196</v>
      </c>
      <c r="E261" s="27" t="s">
        <v>434</v>
      </c>
      <c r="F261" s="38" t="s">
        <v>435</v>
      </c>
      <c r="G261" s="65" t="s">
        <v>37</v>
      </c>
      <c r="H261" s="65"/>
      <c r="I261" s="27" t="s">
        <v>47</v>
      </c>
      <c r="J261" s="27" t="s">
        <v>39</v>
      </c>
      <c r="K261" s="27" t="s">
        <v>38</v>
      </c>
      <c r="L261" s="27" t="s">
        <v>211</v>
      </c>
      <c r="M261" s="28">
        <v>395</v>
      </c>
      <c r="N261" s="31">
        <v>2650</v>
      </c>
      <c r="O261" s="66">
        <v>1046750</v>
      </c>
      <c r="P261" s="66"/>
      <c r="Q261" s="65" t="s">
        <v>407</v>
      </c>
      <c r="R261" s="65"/>
      <c r="S261" s="67" t="s">
        <v>135</v>
      </c>
      <c r="T261" s="67"/>
      <c r="U261" s="32" t="s">
        <v>42</v>
      </c>
      <c r="V261" s="27" t="s">
        <v>47</v>
      </c>
      <c r="W261" s="27" t="s">
        <v>82</v>
      </c>
      <c r="X261" s="27" t="s">
        <v>44</v>
      </c>
      <c r="Y261" s="31">
        <v>8650</v>
      </c>
      <c r="Z261" s="31">
        <v>276800</v>
      </c>
      <c r="AA261" s="27" t="s">
        <v>45</v>
      </c>
      <c r="AB261" s="68">
        <v>257424</v>
      </c>
      <c r="AC261" s="68"/>
      <c r="AD261" s="31">
        <v>19376</v>
      </c>
      <c r="AE261" s="68">
        <v>1066126</v>
      </c>
      <c r="AF261" s="68"/>
      <c r="AG261" s="68" t="s">
        <v>46</v>
      </c>
      <c r="AH261" s="68"/>
      <c r="AI261" s="68">
        <v>1066126</v>
      </c>
      <c r="AJ261" s="68"/>
      <c r="AK261" s="31">
        <v>0</v>
      </c>
      <c r="AL261" s="37">
        <v>0</v>
      </c>
      <c r="AM261" s="24" t="s">
        <v>2831</v>
      </c>
      <c r="AN261" s="34">
        <f t="shared" si="4"/>
        <v>0</v>
      </c>
    </row>
    <row r="262" spans="3:40" ht="36" customHeight="1" x14ac:dyDescent="0.45">
      <c r="C262" s="26" t="s">
        <v>407</v>
      </c>
      <c r="D262" s="27" t="s">
        <v>196</v>
      </c>
      <c r="E262" s="27" t="s">
        <v>437</v>
      </c>
      <c r="F262" s="38" t="s">
        <v>438</v>
      </c>
      <c r="G262" s="65" t="s">
        <v>37</v>
      </c>
      <c r="H262" s="65"/>
      <c r="I262" s="27" t="s">
        <v>47</v>
      </c>
      <c r="J262" s="27" t="s">
        <v>39</v>
      </c>
      <c r="K262" s="27" t="s">
        <v>47</v>
      </c>
      <c r="L262" s="27" t="s">
        <v>68</v>
      </c>
      <c r="M262" s="28">
        <v>207</v>
      </c>
      <c r="N262" s="31">
        <v>2650</v>
      </c>
      <c r="O262" s="66">
        <v>548550</v>
      </c>
      <c r="P262" s="66"/>
      <c r="Q262" s="65" t="s">
        <v>113</v>
      </c>
      <c r="R262" s="65"/>
      <c r="S262" s="67" t="s">
        <v>76</v>
      </c>
      <c r="T262" s="67"/>
      <c r="U262" s="32" t="s">
        <v>50</v>
      </c>
      <c r="V262" s="27" t="s">
        <v>47</v>
      </c>
      <c r="W262" s="27" t="s">
        <v>306</v>
      </c>
      <c r="X262" s="27" t="s">
        <v>44</v>
      </c>
      <c r="Y262" s="31">
        <v>8800</v>
      </c>
      <c r="Z262" s="31">
        <v>1188000</v>
      </c>
      <c r="AA262" s="27" t="s">
        <v>52</v>
      </c>
      <c r="AB262" s="68">
        <v>166320</v>
      </c>
      <c r="AC262" s="68"/>
      <c r="AD262" s="31">
        <v>1021680</v>
      </c>
      <c r="AE262" s="68">
        <v>1570230</v>
      </c>
      <c r="AF262" s="68"/>
      <c r="AG262" s="68" t="s">
        <v>46</v>
      </c>
      <c r="AH262" s="68"/>
      <c r="AI262" s="68">
        <v>1570230</v>
      </c>
      <c r="AJ262" s="68"/>
      <c r="AK262" s="31">
        <v>0</v>
      </c>
      <c r="AL262" s="37">
        <v>0</v>
      </c>
      <c r="AM262" s="24" t="s">
        <v>2831</v>
      </c>
      <c r="AN262" s="34">
        <f t="shared" si="4"/>
        <v>0</v>
      </c>
    </row>
    <row r="263" spans="3:40" ht="36.75" customHeight="1" x14ac:dyDescent="0.45">
      <c r="C263" s="26" t="s">
        <v>113</v>
      </c>
      <c r="D263" s="27" t="s">
        <v>196</v>
      </c>
      <c r="E263" s="27" t="s">
        <v>440</v>
      </c>
      <c r="F263" s="38" t="s">
        <v>441</v>
      </c>
      <c r="G263" s="65" t="s">
        <v>37</v>
      </c>
      <c r="H263" s="65"/>
      <c r="I263" s="27" t="s">
        <v>47</v>
      </c>
      <c r="J263" s="27" t="s">
        <v>39</v>
      </c>
      <c r="K263" s="27" t="s">
        <v>38</v>
      </c>
      <c r="L263" s="27" t="s">
        <v>60</v>
      </c>
      <c r="M263" s="28">
        <v>305</v>
      </c>
      <c r="N263" s="31">
        <v>2650</v>
      </c>
      <c r="O263" s="66">
        <v>808250</v>
      </c>
      <c r="P263" s="66"/>
      <c r="Q263" s="65" t="s">
        <v>409</v>
      </c>
      <c r="R263" s="65"/>
      <c r="S263" s="67" t="s">
        <v>76</v>
      </c>
      <c r="T263" s="67"/>
      <c r="U263" s="32" t="s">
        <v>50</v>
      </c>
      <c r="V263" s="27" t="s">
        <v>47</v>
      </c>
      <c r="W263" s="27" t="s">
        <v>87</v>
      </c>
      <c r="X263" s="27" t="s">
        <v>44</v>
      </c>
      <c r="Y263" s="31">
        <v>8800</v>
      </c>
      <c r="Z263" s="31">
        <v>1267200</v>
      </c>
      <c r="AA263" s="27" t="s">
        <v>45</v>
      </c>
      <c r="AB263" s="68">
        <v>430848</v>
      </c>
      <c r="AC263" s="68"/>
      <c r="AD263" s="31">
        <v>836352</v>
      </c>
      <c r="AE263" s="68">
        <v>1644602</v>
      </c>
      <c r="AF263" s="68"/>
      <c r="AG263" s="68" t="s">
        <v>46</v>
      </c>
      <c r="AH263" s="68"/>
      <c r="AI263" s="68">
        <v>1644602</v>
      </c>
      <c r="AJ263" s="68"/>
      <c r="AK263" s="31">
        <v>0</v>
      </c>
      <c r="AL263" s="37">
        <v>0</v>
      </c>
      <c r="AM263" s="24" t="s">
        <v>2733</v>
      </c>
      <c r="AN263" s="34">
        <f t="shared" si="4"/>
        <v>0</v>
      </c>
    </row>
    <row r="264" spans="3:40" ht="36.75" customHeight="1" x14ac:dyDescent="0.45">
      <c r="C264" s="26" t="s">
        <v>409</v>
      </c>
      <c r="D264" s="27" t="s">
        <v>196</v>
      </c>
      <c r="E264" s="27" t="s">
        <v>443</v>
      </c>
      <c r="F264" s="38" t="s">
        <v>444</v>
      </c>
      <c r="G264" s="65" t="s">
        <v>37</v>
      </c>
      <c r="H264" s="65"/>
      <c r="I264" s="27" t="s">
        <v>47</v>
      </c>
      <c r="J264" s="27" t="s">
        <v>39</v>
      </c>
      <c r="K264" s="27" t="s">
        <v>35</v>
      </c>
      <c r="L264" s="27" t="s">
        <v>107</v>
      </c>
      <c r="M264" s="28">
        <v>125</v>
      </c>
      <c r="N264" s="31">
        <v>2000</v>
      </c>
      <c r="O264" s="66">
        <v>250000</v>
      </c>
      <c r="P264" s="66"/>
      <c r="Q264" s="65" t="s">
        <v>95</v>
      </c>
      <c r="R264" s="65"/>
      <c r="S264" s="67" t="s">
        <v>76</v>
      </c>
      <c r="T264" s="67"/>
      <c r="U264" s="32" t="s">
        <v>42</v>
      </c>
      <c r="V264" s="27" t="s">
        <v>47</v>
      </c>
      <c r="W264" s="27" t="s">
        <v>56</v>
      </c>
      <c r="X264" s="27" t="s">
        <v>44</v>
      </c>
      <c r="Y264" s="31">
        <v>8800</v>
      </c>
      <c r="Z264" s="31">
        <v>528000</v>
      </c>
      <c r="AA264" s="27" t="s">
        <v>45</v>
      </c>
      <c r="AB264" s="68">
        <v>491040</v>
      </c>
      <c r="AC264" s="68"/>
      <c r="AD264" s="31">
        <v>36960</v>
      </c>
      <c r="AE264" s="68">
        <v>286960</v>
      </c>
      <c r="AF264" s="68"/>
      <c r="AG264" s="68" t="s">
        <v>46</v>
      </c>
      <c r="AH264" s="68"/>
      <c r="AI264" s="68">
        <v>286960</v>
      </c>
      <c r="AJ264" s="68"/>
      <c r="AK264" s="31">
        <v>0</v>
      </c>
      <c r="AL264" s="37">
        <v>0</v>
      </c>
      <c r="AM264" s="24" t="s">
        <v>2811</v>
      </c>
      <c r="AN264" s="34">
        <f t="shared" si="4"/>
        <v>0</v>
      </c>
    </row>
    <row r="265" spans="3:40" ht="36" customHeight="1" x14ac:dyDescent="0.45">
      <c r="C265" s="26" t="s">
        <v>95</v>
      </c>
      <c r="D265" s="27" t="s">
        <v>196</v>
      </c>
      <c r="E265" s="27" t="s">
        <v>446</v>
      </c>
      <c r="F265" s="38" t="s">
        <v>447</v>
      </c>
      <c r="G265" s="65" t="s">
        <v>37</v>
      </c>
      <c r="H265" s="65"/>
      <c r="I265" s="27" t="s">
        <v>35</v>
      </c>
      <c r="J265" s="27" t="s">
        <v>39</v>
      </c>
      <c r="K265" s="27" t="s">
        <v>39</v>
      </c>
      <c r="L265" s="27" t="s">
        <v>152</v>
      </c>
      <c r="M265" s="28">
        <v>54</v>
      </c>
      <c r="N265" s="31">
        <v>2000</v>
      </c>
      <c r="O265" s="66">
        <v>108000</v>
      </c>
      <c r="P265" s="66"/>
      <c r="Q265" s="69"/>
      <c r="R265" s="69"/>
      <c r="S265" s="67" t="s">
        <v>46</v>
      </c>
      <c r="T265" s="67"/>
      <c r="U265" s="32" t="s">
        <v>46</v>
      </c>
      <c r="V265" s="27" t="s">
        <v>46</v>
      </c>
      <c r="W265" s="27" t="s">
        <v>46</v>
      </c>
      <c r="X265" s="27" t="s">
        <v>46</v>
      </c>
      <c r="Y265" s="31" t="s">
        <v>46</v>
      </c>
      <c r="Z265" s="31" t="s">
        <v>46</v>
      </c>
      <c r="AA265" s="27" t="s">
        <v>46</v>
      </c>
      <c r="AB265" s="68" t="s">
        <v>46</v>
      </c>
      <c r="AC265" s="68"/>
      <c r="AD265" s="31" t="s">
        <v>46</v>
      </c>
      <c r="AE265" s="68">
        <v>108000</v>
      </c>
      <c r="AF265" s="68"/>
      <c r="AG265" s="68" t="s">
        <v>46</v>
      </c>
      <c r="AH265" s="68"/>
      <c r="AI265" s="68">
        <v>108000</v>
      </c>
      <c r="AJ265" s="68"/>
      <c r="AK265" s="31">
        <v>0</v>
      </c>
      <c r="AL265" s="37">
        <v>0</v>
      </c>
      <c r="AM265" s="24" t="s">
        <v>2715</v>
      </c>
      <c r="AN265" s="34">
        <f t="shared" si="4"/>
        <v>0</v>
      </c>
    </row>
    <row r="266" spans="3:40" ht="36.75" customHeight="1" x14ac:dyDescent="0.45">
      <c r="C266" s="26" t="s">
        <v>436</v>
      </c>
      <c r="D266" s="27" t="s">
        <v>196</v>
      </c>
      <c r="E266" s="27" t="s">
        <v>448</v>
      </c>
      <c r="F266" s="38" t="s">
        <v>449</v>
      </c>
      <c r="G266" s="65" t="s">
        <v>37</v>
      </c>
      <c r="H266" s="65"/>
      <c r="I266" s="27" t="s">
        <v>35</v>
      </c>
      <c r="J266" s="27" t="s">
        <v>39</v>
      </c>
      <c r="K266" s="27" t="s">
        <v>39</v>
      </c>
      <c r="L266" s="27" t="s">
        <v>74</v>
      </c>
      <c r="M266" s="28">
        <v>56</v>
      </c>
      <c r="N266" s="31">
        <v>2000</v>
      </c>
      <c r="O266" s="66">
        <v>112000</v>
      </c>
      <c r="P266" s="66"/>
      <c r="Q266" s="69"/>
      <c r="R266" s="69"/>
      <c r="S266" s="67" t="s">
        <v>46</v>
      </c>
      <c r="T266" s="67"/>
      <c r="U266" s="32" t="s">
        <v>46</v>
      </c>
      <c r="V266" s="27" t="s">
        <v>46</v>
      </c>
      <c r="W266" s="27" t="s">
        <v>46</v>
      </c>
      <c r="X266" s="27" t="s">
        <v>46</v>
      </c>
      <c r="Y266" s="31" t="s">
        <v>46</v>
      </c>
      <c r="Z266" s="31" t="s">
        <v>46</v>
      </c>
      <c r="AA266" s="27" t="s">
        <v>46</v>
      </c>
      <c r="AB266" s="68" t="s">
        <v>46</v>
      </c>
      <c r="AC266" s="68"/>
      <c r="AD266" s="31" t="s">
        <v>46</v>
      </c>
      <c r="AE266" s="68">
        <v>112000</v>
      </c>
      <c r="AF266" s="68"/>
      <c r="AG266" s="68" t="s">
        <v>46</v>
      </c>
      <c r="AH266" s="68"/>
      <c r="AI266" s="68">
        <v>112000</v>
      </c>
      <c r="AJ266" s="68"/>
      <c r="AK266" s="31">
        <v>0</v>
      </c>
      <c r="AL266" s="37">
        <v>0</v>
      </c>
      <c r="AM266" s="24" t="s">
        <v>2841</v>
      </c>
      <c r="AN266" s="34">
        <f t="shared" si="4"/>
        <v>0</v>
      </c>
    </row>
    <row r="267" spans="3:40" ht="36" customHeight="1" x14ac:dyDescent="0.45">
      <c r="C267" s="26" t="s">
        <v>439</v>
      </c>
      <c r="D267" s="27" t="s">
        <v>196</v>
      </c>
      <c r="E267" s="27" t="s">
        <v>450</v>
      </c>
      <c r="F267" s="38" t="s">
        <v>451</v>
      </c>
      <c r="G267" s="65" t="s">
        <v>37</v>
      </c>
      <c r="H267" s="65"/>
      <c r="I267" s="27" t="s">
        <v>35</v>
      </c>
      <c r="J267" s="27" t="s">
        <v>39</v>
      </c>
      <c r="K267" s="27" t="s">
        <v>39</v>
      </c>
      <c r="L267" s="27" t="s">
        <v>152</v>
      </c>
      <c r="M267" s="28">
        <v>54</v>
      </c>
      <c r="N267" s="31">
        <v>2000</v>
      </c>
      <c r="O267" s="66">
        <v>108000</v>
      </c>
      <c r="P267" s="66"/>
      <c r="Q267" s="69"/>
      <c r="R267" s="69"/>
      <c r="S267" s="67" t="s">
        <v>46</v>
      </c>
      <c r="T267" s="67"/>
      <c r="U267" s="32" t="s">
        <v>46</v>
      </c>
      <c r="V267" s="27" t="s">
        <v>46</v>
      </c>
      <c r="W267" s="27" t="s">
        <v>46</v>
      </c>
      <c r="X267" s="27" t="s">
        <v>46</v>
      </c>
      <c r="Y267" s="31" t="s">
        <v>46</v>
      </c>
      <c r="Z267" s="31" t="s">
        <v>46</v>
      </c>
      <c r="AA267" s="27" t="s">
        <v>46</v>
      </c>
      <c r="AB267" s="68" t="s">
        <v>46</v>
      </c>
      <c r="AC267" s="68"/>
      <c r="AD267" s="31" t="s">
        <v>46</v>
      </c>
      <c r="AE267" s="68">
        <v>108000</v>
      </c>
      <c r="AF267" s="68"/>
      <c r="AG267" s="68" t="s">
        <v>46</v>
      </c>
      <c r="AH267" s="68"/>
      <c r="AI267" s="68">
        <v>108000</v>
      </c>
      <c r="AJ267" s="68"/>
      <c r="AK267" s="31">
        <v>0</v>
      </c>
      <c r="AL267" s="37">
        <v>0</v>
      </c>
      <c r="AM267" s="24" t="s">
        <v>2715</v>
      </c>
      <c r="AN267" s="34">
        <f t="shared" si="4"/>
        <v>0</v>
      </c>
    </row>
    <row r="268" spans="3:40" ht="36.75" customHeight="1" x14ac:dyDescent="0.45">
      <c r="C268" s="26" t="s">
        <v>442</v>
      </c>
      <c r="D268" s="27" t="s">
        <v>196</v>
      </c>
      <c r="E268" s="27" t="s">
        <v>452</v>
      </c>
      <c r="F268" s="38" t="s">
        <v>453</v>
      </c>
      <c r="G268" s="65" t="s">
        <v>37</v>
      </c>
      <c r="H268" s="65"/>
      <c r="I268" s="27" t="s">
        <v>35</v>
      </c>
      <c r="J268" s="27" t="s">
        <v>39</v>
      </c>
      <c r="K268" s="27" t="s">
        <v>35</v>
      </c>
      <c r="L268" s="27" t="s">
        <v>138</v>
      </c>
      <c r="M268" s="28">
        <v>145</v>
      </c>
      <c r="N268" s="31">
        <v>2000</v>
      </c>
      <c r="O268" s="66">
        <v>290000</v>
      </c>
      <c r="P268" s="66"/>
      <c r="Q268" s="69"/>
      <c r="R268" s="69"/>
      <c r="S268" s="67" t="s">
        <v>46</v>
      </c>
      <c r="T268" s="67"/>
      <c r="U268" s="32" t="s">
        <v>46</v>
      </c>
      <c r="V268" s="27" t="s">
        <v>46</v>
      </c>
      <c r="W268" s="27" t="s">
        <v>46</v>
      </c>
      <c r="X268" s="27" t="s">
        <v>46</v>
      </c>
      <c r="Y268" s="31" t="s">
        <v>46</v>
      </c>
      <c r="Z268" s="31" t="s">
        <v>46</v>
      </c>
      <c r="AA268" s="27" t="s">
        <v>46</v>
      </c>
      <c r="AB268" s="68" t="s">
        <v>46</v>
      </c>
      <c r="AC268" s="68"/>
      <c r="AD268" s="31" t="s">
        <v>46</v>
      </c>
      <c r="AE268" s="68">
        <v>290000</v>
      </c>
      <c r="AF268" s="68"/>
      <c r="AG268" s="68" t="s">
        <v>46</v>
      </c>
      <c r="AH268" s="68"/>
      <c r="AI268" s="68">
        <v>290000</v>
      </c>
      <c r="AJ268" s="68"/>
      <c r="AK268" s="31">
        <v>0</v>
      </c>
      <c r="AL268" s="37">
        <v>0</v>
      </c>
      <c r="AM268" s="24" t="s">
        <v>2850</v>
      </c>
      <c r="AN268" s="34">
        <f t="shared" ref="AN268:AN331" si="5">AK268*AL268/100</f>
        <v>0</v>
      </c>
    </row>
    <row r="269" spans="3:40" ht="36.75" customHeight="1" x14ac:dyDescent="0.45">
      <c r="C269" s="26" t="s">
        <v>445</v>
      </c>
      <c r="D269" s="27" t="s">
        <v>196</v>
      </c>
      <c r="E269" s="27" t="s">
        <v>454</v>
      </c>
      <c r="F269" s="38" t="s">
        <v>455</v>
      </c>
      <c r="G269" s="65" t="s">
        <v>37</v>
      </c>
      <c r="H269" s="65"/>
      <c r="I269" s="27" t="s">
        <v>47</v>
      </c>
      <c r="J269" s="27" t="s">
        <v>39</v>
      </c>
      <c r="K269" s="27" t="s">
        <v>39</v>
      </c>
      <c r="L269" s="27" t="s">
        <v>153</v>
      </c>
      <c r="M269" s="28">
        <v>55</v>
      </c>
      <c r="N269" s="31">
        <v>2000</v>
      </c>
      <c r="O269" s="66">
        <v>110000</v>
      </c>
      <c r="P269" s="66"/>
      <c r="Q269" s="65" t="s">
        <v>436</v>
      </c>
      <c r="R269" s="65"/>
      <c r="S269" s="67" t="s">
        <v>54</v>
      </c>
      <c r="T269" s="67"/>
      <c r="U269" s="32" t="s">
        <v>55</v>
      </c>
      <c r="V269" s="27" t="s">
        <v>47</v>
      </c>
      <c r="W269" s="27" t="s">
        <v>80</v>
      </c>
      <c r="X269" s="27" t="s">
        <v>44</v>
      </c>
      <c r="Y269" s="31">
        <v>8750</v>
      </c>
      <c r="Z269" s="31">
        <v>1312500</v>
      </c>
      <c r="AA269" s="27" t="s">
        <v>52</v>
      </c>
      <c r="AB269" s="68">
        <v>498750</v>
      </c>
      <c r="AC269" s="68"/>
      <c r="AD269" s="31">
        <v>813750</v>
      </c>
      <c r="AE269" s="68">
        <v>923750</v>
      </c>
      <c r="AF269" s="68"/>
      <c r="AG269" s="68" t="s">
        <v>46</v>
      </c>
      <c r="AH269" s="68"/>
      <c r="AI269" s="68">
        <v>923750</v>
      </c>
      <c r="AJ269" s="68"/>
      <c r="AK269" s="31">
        <v>0</v>
      </c>
      <c r="AL269" s="37">
        <v>0</v>
      </c>
      <c r="AM269" s="24" t="s">
        <v>2796</v>
      </c>
      <c r="AN269" s="34">
        <f t="shared" si="5"/>
        <v>0</v>
      </c>
    </row>
    <row r="270" spans="3:40" ht="36" customHeight="1" x14ac:dyDescent="0.45">
      <c r="C270" s="26" t="s">
        <v>51</v>
      </c>
      <c r="D270" s="27" t="s">
        <v>196</v>
      </c>
      <c r="E270" s="27" t="s">
        <v>456</v>
      </c>
      <c r="F270" s="38" t="s">
        <v>457</v>
      </c>
      <c r="G270" s="65" t="s">
        <v>37</v>
      </c>
      <c r="H270" s="65"/>
      <c r="I270" s="27" t="s">
        <v>38</v>
      </c>
      <c r="J270" s="27" t="s">
        <v>57</v>
      </c>
      <c r="K270" s="27" t="s">
        <v>39</v>
      </c>
      <c r="L270" s="27" t="s">
        <v>458</v>
      </c>
      <c r="M270" s="28">
        <v>1606.5</v>
      </c>
      <c r="N270" s="31">
        <v>3000</v>
      </c>
      <c r="O270" s="66">
        <v>4819500</v>
      </c>
      <c r="P270" s="66"/>
      <c r="Q270" s="65" t="s">
        <v>439</v>
      </c>
      <c r="R270" s="65"/>
      <c r="S270" s="67" t="s">
        <v>459</v>
      </c>
      <c r="T270" s="67"/>
      <c r="U270" s="32" t="s">
        <v>55</v>
      </c>
      <c r="V270" s="27" t="s">
        <v>38</v>
      </c>
      <c r="W270" s="27" t="s">
        <v>460</v>
      </c>
      <c r="X270" s="27" t="s">
        <v>44</v>
      </c>
      <c r="Y270" s="31">
        <v>7700</v>
      </c>
      <c r="Z270" s="31">
        <v>24814790</v>
      </c>
      <c r="AA270" s="27" t="s">
        <v>110</v>
      </c>
      <c r="AB270" s="68">
        <v>21092571.5</v>
      </c>
      <c r="AC270" s="68"/>
      <c r="AD270" s="31">
        <v>3722218.5</v>
      </c>
      <c r="AE270" s="68">
        <v>8541718.5</v>
      </c>
      <c r="AF270" s="68"/>
      <c r="AG270" s="68" t="s">
        <v>46</v>
      </c>
      <c r="AH270" s="68"/>
      <c r="AI270" s="68" t="s">
        <v>46</v>
      </c>
      <c r="AJ270" s="68"/>
      <c r="AK270" s="31">
        <v>8541718.5</v>
      </c>
      <c r="AL270" s="28">
        <v>0.3</v>
      </c>
      <c r="AM270" s="24" t="s">
        <v>2576</v>
      </c>
      <c r="AN270" s="34">
        <f t="shared" si="5"/>
        <v>25625.155499999997</v>
      </c>
    </row>
    <row r="271" spans="3:40" ht="36.75" customHeight="1" x14ac:dyDescent="0.45">
      <c r="C271" s="26" t="s">
        <v>199</v>
      </c>
      <c r="D271" s="27" t="s">
        <v>196</v>
      </c>
      <c r="E271" s="27" t="s">
        <v>461</v>
      </c>
      <c r="F271" s="38" t="s">
        <v>462</v>
      </c>
      <c r="G271" s="65" t="s">
        <v>37</v>
      </c>
      <c r="H271" s="65"/>
      <c r="I271" s="27" t="s">
        <v>57</v>
      </c>
      <c r="J271" s="27" t="s">
        <v>39</v>
      </c>
      <c r="K271" s="27" t="s">
        <v>35</v>
      </c>
      <c r="L271" s="27" t="s">
        <v>43</v>
      </c>
      <c r="M271" s="28">
        <v>180</v>
      </c>
      <c r="N271" s="31">
        <v>4000</v>
      </c>
      <c r="O271" s="66">
        <v>720000</v>
      </c>
      <c r="P271" s="66"/>
      <c r="Q271" s="69"/>
      <c r="R271" s="69"/>
      <c r="S271" s="67" t="s">
        <v>46</v>
      </c>
      <c r="T271" s="67"/>
      <c r="U271" s="32" t="s">
        <v>46</v>
      </c>
      <c r="V271" s="27" t="s">
        <v>46</v>
      </c>
      <c r="W271" s="27" t="s">
        <v>46</v>
      </c>
      <c r="X271" s="27" t="s">
        <v>46</v>
      </c>
      <c r="Y271" s="31" t="s">
        <v>46</v>
      </c>
      <c r="Z271" s="31" t="s">
        <v>46</v>
      </c>
      <c r="AA271" s="27" t="s">
        <v>46</v>
      </c>
      <c r="AB271" s="68" t="s">
        <v>46</v>
      </c>
      <c r="AC271" s="68"/>
      <c r="AD271" s="31" t="s">
        <v>46</v>
      </c>
      <c r="AE271" s="68">
        <v>720000</v>
      </c>
      <c r="AF271" s="68"/>
      <c r="AG271" s="68" t="s">
        <v>46</v>
      </c>
      <c r="AH271" s="68"/>
      <c r="AI271" s="68" t="s">
        <v>46</v>
      </c>
      <c r="AJ271" s="68"/>
      <c r="AK271" s="31">
        <v>720000</v>
      </c>
      <c r="AL271" s="28">
        <v>0.6</v>
      </c>
      <c r="AM271" s="24" t="s">
        <v>2659</v>
      </c>
      <c r="AN271" s="34">
        <f t="shared" si="5"/>
        <v>4320</v>
      </c>
    </row>
    <row r="272" spans="3:40" ht="36" customHeight="1" x14ac:dyDescent="0.45">
      <c r="C272" s="26" t="s">
        <v>205</v>
      </c>
      <c r="D272" s="27" t="s">
        <v>196</v>
      </c>
      <c r="E272" s="27" t="s">
        <v>165</v>
      </c>
      <c r="F272" s="38" t="s">
        <v>463</v>
      </c>
      <c r="G272" s="65" t="s">
        <v>37</v>
      </c>
      <c r="H272" s="65"/>
      <c r="I272" s="27" t="s">
        <v>57</v>
      </c>
      <c r="J272" s="27" t="s">
        <v>39</v>
      </c>
      <c r="K272" s="27" t="s">
        <v>39</v>
      </c>
      <c r="L272" s="27" t="s">
        <v>182</v>
      </c>
      <c r="M272" s="28">
        <v>86</v>
      </c>
      <c r="N272" s="31">
        <v>4000</v>
      </c>
      <c r="O272" s="66">
        <v>344000</v>
      </c>
      <c r="P272" s="66"/>
      <c r="Q272" s="69"/>
      <c r="R272" s="69"/>
      <c r="S272" s="67" t="s">
        <v>46</v>
      </c>
      <c r="T272" s="67"/>
      <c r="U272" s="32" t="s">
        <v>46</v>
      </c>
      <c r="V272" s="27" t="s">
        <v>46</v>
      </c>
      <c r="W272" s="27" t="s">
        <v>46</v>
      </c>
      <c r="X272" s="27" t="s">
        <v>46</v>
      </c>
      <c r="Y272" s="31" t="s">
        <v>46</v>
      </c>
      <c r="Z272" s="31" t="s">
        <v>46</v>
      </c>
      <c r="AA272" s="27" t="s">
        <v>46</v>
      </c>
      <c r="AB272" s="68" t="s">
        <v>46</v>
      </c>
      <c r="AC272" s="68"/>
      <c r="AD272" s="31" t="s">
        <v>46</v>
      </c>
      <c r="AE272" s="68">
        <v>344000</v>
      </c>
      <c r="AF272" s="68"/>
      <c r="AG272" s="68" t="s">
        <v>46</v>
      </c>
      <c r="AH272" s="68"/>
      <c r="AI272" s="68" t="s">
        <v>46</v>
      </c>
      <c r="AJ272" s="68"/>
      <c r="AK272" s="31">
        <v>344000</v>
      </c>
      <c r="AL272" s="28">
        <v>0.6</v>
      </c>
      <c r="AM272" s="24" t="s">
        <v>2659</v>
      </c>
      <c r="AN272" s="34">
        <f t="shared" si="5"/>
        <v>2064</v>
      </c>
    </row>
    <row r="273" spans="3:40" ht="36.75" customHeight="1" x14ac:dyDescent="0.45">
      <c r="C273" s="26" t="s">
        <v>349</v>
      </c>
      <c r="D273" s="27" t="s">
        <v>196</v>
      </c>
      <c r="E273" s="27" t="s">
        <v>465</v>
      </c>
      <c r="F273" s="38" t="s">
        <v>466</v>
      </c>
      <c r="G273" s="65" t="s">
        <v>37</v>
      </c>
      <c r="H273" s="65"/>
      <c r="I273" s="27" t="s">
        <v>47</v>
      </c>
      <c r="J273" s="27" t="s">
        <v>39</v>
      </c>
      <c r="K273" s="27" t="s">
        <v>35</v>
      </c>
      <c r="L273" s="27" t="s">
        <v>67</v>
      </c>
      <c r="M273" s="28">
        <v>108</v>
      </c>
      <c r="N273" s="31">
        <v>3000</v>
      </c>
      <c r="O273" s="66">
        <v>324000</v>
      </c>
      <c r="P273" s="66"/>
      <c r="Q273" s="65" t="s">
        <v>442</v>
      </c>
      <c r="R273" s="65"/>
      <c r="S273" s="67" t="s">
        <v>135</v>
      </c>
      <c r="T273" s="67"/>
      <c r="U273" s="32" t="s">
        <v>55</v>
      </c>
      <c r="V273" s="27" t="s">
        <v>47</v>
      </c>
      <c r="W273" s="27" t="s">
        <v>80</v>
      </c>
      <c r="X273" s="27" t="s">
        <v>44</v>
      </c>
      <c r="Y273" s="31">
        <v>8650</v>
      </c>
      <c r="Z273" s="31">
        <v>1297500</v>
      </c>
      <c r="AA273" s="27" t="s">
        <v>45</v>
      </c>
      <c r="AB273" s="68">
        <v>1102875</v>
      </c>
      <c r="AC273" s="68"/>
      <c r="AD273" s="31">
        <v>194625</v>
      </c>
      <c r="AE273" s="68">
        <v>518625</v>
      </c>
      <c r="AF273" s="68"/>
      <c r="AG273" s="68" t="s">
        <v>46</v>
      </c>
      <c r="AH273" s="68"/>
      <c r="AI273" s="68">
        <v>518625</v>
      </c>
      <c r="AJ273" s="68"/>
      <c r="AK273" s="31">
        <v>0</v>
      </c>
      <c r="AL273" s="37">
        <v>0</v>
      </c>
      <c r="AM273" s="24" t="s">
        <v>2854</v>
      </c>
      <c r="AN273" s="34">
        <f t="shared" si="5"/>
        <v>0</v>
      </c>
    </row>
    <row r="274" spans="3:40" ht="36" customHeight="1" x14ac:dyDescent="0.45">
      <c r="C274" s="26" t="s">
        <v>464</v>
      </c>
      <c r="D274" s="27" t="s">
        <v>196</v>
      </c>
      <c r="E274" s="27" t="s">
        <v>467</v>
      </c>
      <c r="F274" s="38" t="s">
        <v>468</v>
      </c>
      <c r="G274" s="65" t="s">
        <v>37</v>
      </c>
      <c r="H274" s="65"/>
      <c r="I274" s="27" t="s">
        <v>47</v>
      </c>
      <c r="J274" s="27" t="s">
        <v>39</v>
      </c>
      <c r="K274" s="27" t="s">
        <v>38</v>
      </c>
      <c r="L274" s="27" t="s">
        <v>48</v>
      </c>
      <c r="M274" s="28">
        <v>346</v>
      </c>
      <c r="N274" s="31">
        <v>4000</v>
      </c>
      <c r="O274" s="66">
        <v>1384000</v>
      </c>
      <c r="P274" s="66"/>
      <c r="Q274" s="65" t="s">
        <v>445</v>
      </c>
      <c r="R274" s="65"/>
      <c r="S274" s="67" t="s">
        <v>135</v>
      </c>
      <c r="T274" s="67"/>
      <c r="U274" s="32" t="s">
        <v>55</v>
      </c>
      <c r="V274" s="27" t="s">
        <v>47</v>
      </c>
      <c r="W274" s="27" t="s">
        <v>213</v>
      </c>
      <c r="X274" s="27" t="s">
        <v>44</v>
      </c>
      <c r="Y274" s="31">
        <v>8650</v>
      </c>
      <c r="Z274" s="31">
        <v>1384000</v>
      </c>
      <c r="AA274" s="27" t="s">
        <v>45</v>
      </c>
      <c r="AB274" s="68">
        <v>1176400</v>
      </c>
      <c r="AC274" s="68"/>
      <c r="AD274" s="31">
        <v>207600</v>
      </c>
      <c r="AE274" s="68">
        <v>1591600</v>
      </c>
      <c r="AF274" s="68"/>
      <c r="AG274" s="68" t="s">
        <v>46</v>
      </c>
      <c r="AH274" s="68"/>
      <c r="AI274" s="68">
        <v>1591600</v>
      </c>
      <c r="AJ274" s="68"/>
      <c r="AK274" s="31">
        <v>0</v>
      </c>
      <c r="AL274" s="37">
        <v>0</v>
      </c>
      <c r="AM274" s="24" t="s">
        <v>2713</v>
      </c>
      <c r="AN274" s="34">
        <f t="shared" si="5"/>
        <v>0</v>
      </c>
    </row>
    <row r="275" spans="3:40" ht="36.75" customHeight="1" x14ac:dyDescent="0.45">
      <c r="C275" s="26" t="s">
        <v>240</v>
      </c>
      <c r="D275" s="27" t="s">
        <v>196</v>
      </c>
      <c r="E275" s="27" t="s">
        <v>470</v>
      </c>
      <c r="F275" s="38" t="s">
        <v>471</v>
      </c>
      <c r="G275" s="65" t="s">
        <v>37</v>
      </c>
      <c r="H275" s="65"/>
      <c r="I275" s="27" t="s">
        <v>47</v>
      </c>
      <c r="J275" s="27" t="s">
        <v>39</v>
      </c>
      <c r="K275" s="27" t="s">
        <v>47</v>
      </c>
      <c r="L275" s="27" t="s">
        <v>56</v>
      </c>
      <c r="M275" s="28">
        <v>260</v>
      </c>
      <c r="N275" s="31">
        <v>3000</v>
      </c>
      <c r="O275" s="66">
        <v>780000</v>
      </c>
      <c r="P275" s="66"/>
      <c r="Q275" s="65" t="s">
        <v>51</v>
      </c>
      <c r="R275" s="65"/>
      <c r="S275" s="67" t="s">
        <v>54</v>
      </c>
      <c r="T275" s="67"/>
      <c r="U275" s="32" t="s">
        <v>55</v>
      </c>
      <c r="V275" s="27" t="s">
        <v>47</v>
      </c>
      <c r="W275" s="27" t="s">
        <v>61</v>
      </c>
      <c r="X275" s="27" t="s">
        <v>44</v>
      </c>
      <c r="Y275" s="31">
        <v>8750</v>
      </c>
      <c r="Z275" s="31">
        <v>840000</v>
      </c>
      <c r="AA275" s="27" t="s">
        <v>45</v>
      </c>
      <c r="AB275" s="68">
        <v>714000</v>
      </c>
      <c r="AC275" s="68"/>
      <c r="AD275" s="31">
        <v>126000</v>
      </c>
      <c r="AE275" s="68">
        <v>906000</v>
      </c>
      <c r="AF275" s="68"/>
      <c r="AG275" s="68" t="s">
        <v>46</v>
      </c>
      <c r="AH275" s="68"/>
      <c r="AI275" s="68">
        <v>906000</v>
      </c>
      <c r="AJ275" s="68"/>
      <c r="AK275" s="31">
        <v>0</v>
      </c>
      <c r="AL275" s="37">
        <v>0</v>
      </c>
      <c r="AM275" s="24" t="s">
        <v>2827</v>
      </c>
      <c r="AN275" s="34">
        <f t="shared" si="5"/>
        <v>0</v>
      </c>
    </row>
    <row r="276" spans="3:40" ht="36.75" customHeight="1" x14ac:dyDescent="0.45">
      <c r="C276" s="26" t="s">
        <v>469</v>
      </c>
      <c r="D276" s="27" t="s">
        <v>196</v>
      </c>
      <c r="E276" s="27" t="s">
        <v>473</v>
      </c>
      <c r="F276" s="38" t="s">
        <v>474</v>
      </c>
      <c r="G276" s="65" t="s">
        <v>37</v>
      </c>
      <c r="H276" s="65"/>
      <c r="I276" s="27" t="s">
        <v>47</v>
      </c>
      <c r="J276" s="27" t="s">
        <v>39</v>
      </c>
      <c r="K276" s="27" t="s">
        <v>35</v>
      </c>
      <c r="L276" s="27" t="s">
        <v>141</v>
      </c>
      <c r="M276" s="28">
        <v>143</v>
      </c>
      <c r="N276" s="31">
        <v>3000</v>
      </c>
      <c r="O276" s="66">
        <v>429000</v>
      </c>
      <c r="P276" s="66"/>
      <c r="Q276" s="65" t="s">
        <v>199</v>
      </c>
      <c r="R276" s="65"/>
      <c r="S276" s="67" t="s">
        <v>135</v>
      </c>
      <c r="T276" s="67"/>
      <c r="U276" s="32" t="s">
        <v>42</v>
      </c>
      <c r="V276" s="27" t="s">
        <v>47</v>
      </c>
      <c r="W276" s="27" t="s">
        <v>61</v>
      </c>
      <c r="X276" s="27" t="s">
        <v>44</v>
      </c>
      <c r="Y276" s="31">
        <v>8650</v>
      </c>
      <c r="Z276" s="31">
        <v>830400</v>
      </c>
      <c r="AA276" s="27" t="s">
        <v>45</v>
      </c>
      <c r="AB276" s="68">
        <v>772272</v>
      </c>
      <c r="AC276" s="68"/>
      <c r="AD276" s="31">
        <v>58128</v>
      </c>
      <c r="AE276" s="68">
        <v>487128</v>
      </c>
      <c r="AF276" s="68"/>
      <c r="AG276" s="68" t="s">
        <v>46</v>
      </c>
      <c r="AH276" s="68"/>
      <c r="AI276" s="68">
        <v>487128</v>
      </c>
      <c r="AJ276" s="68"/>
      <c r="AK276" s="31">
        <v>0</v>
      </c>
      <c r="AL276" s="37">
        <v>0</v>
      </c>
      <c r="AM276" s="24" t="s">
        <v>2724</v>
      </c>
      <c r="AN276" s="34">
        <f t="shared" si="5"/>
        <v>0</v>
      </c>
    </row>
    <row r="277" spans="3:40" ht="36" customHeight="1" x14ac:dyDescent="0.45">
      <c r="C277" s="26" t="s">
        <v>472</v>
      </c>
      <c r="D277" s="27" t="s">
        <v>196</v>
      </c>
      <c r="E277" s="27" t="s">
        <v>476</v>
      </c>
      <c r="F277" s="38" t="s">
        <v>477</v>
      </c>
      <c r="G277" s="65" t="s">
        <v>37</v>
      </c>
      <c r="H277" s="65"/>
      <c r="I277" s="27" t="s">
        <v>35</v>
      </c>
      <c r="J277" s="27" t="s">
        <v>35</v>
      </c>
      <c r="K277" s="27" t="s">
        <v>39</v>
      </c>
      <c r="L277" s="27" t="s">
        <v>39</v>
      </c>
      <c r="M277" s="28">
        <v>400</v>
      </c>
      <c r="N277" s="31">
        <v>3000</v>
      </c>
      <c r="O277" s="66">
        <v>1200000</v>
      </c>
      <c r="P277" s="66"/>
      <c r="Q277" s="69"/>
      <c r="R277" s="69"/>
      <c r="S277" s="67" t="s">
        <v>46</v>
      </c>
      <c r="T277" s="67"/>
      <c r="U277" s="32" t="s">
        <v>46</v>
      </c>
      <c r="V277" s="27" t="s">
        <v>46</v>
      </c>
      <c r="W277" s="27" t="s">
        <v>46</v>
      </c>
      <c r="X277" s="27" t="s">
        <v>46</v>
      </c>
      <c r="Y277" s="31" t="s">
        <v>46</v>
      </c>
      <c r="Z277" s="31" t="s">
        <v>46</v>
      </c>
      <c r="AA277" s="27" t="s">
        <v>46</v>
      </c>
      <c r="AB277" s="68" t="s">
        <v>46</v>
      </c>
      <c r="AC277" s="68"/>
      <c r="AD277" s="31" t="s">
        <v>46</v>
      </c>
      <c r="AE277" s="68">
        <v>1200000</v>
      </c>
      <c r="AF277" s="68"/>
      <c r="AG277" s="68" t="s">
        <v>46</v>
      </c>
      <c r="AH277" s="68"/>
      <c r="AI277" s="68">
        <v>1200000</v>
      </c>
      <c r="AJ277" s="68"/>
      <c r="AK277" s="31">
        <v>0</v>
      </c>
      <c r="AL277" s="37">
        <v>0</v>
      </c>
      <c r="AM277" s="24" t="s">
        <v>2821</v>
      </c>
      <c r="AN277" s="34">
        <f t="shared" si="5"/>
        <v>0</v>
      </c>
    </row>
    <row r="278" spans="3:40" ht="36.75" customHeight="1" x14ac:dyDescent="0.45">
      <c r="C278" s="26" t="s">
        <v>475</v>
      </c>
      <c r="D278" s="27" t="s">
        <v>196</v>
      </c>
      <c r="E278" s="27" t="s">
        <v>479</v>
      </c>
      <c r="F278" s="38" t="s">
        <v>480</v>
      </c>
      <c r="G278" s="65" t="s">
        <v>37</v>
      </c>
      <c r="H278" s="65"/>
      <c r="I278" s="27" t="s">
        <v>57</v>
      </c>
      <c r="J278" s="27" t="s">
        <v>39</v>
      </c>
      <c r="K278" s="27" t="s">
        <v>35</v>
      </c>
      <c r="L278" s="27" t="s">
        <v>178</v>
      </c>
      <c r="M278" s="28">
        <v>182</v>
      </c>
      <c r="N278" s="31">
        <v>2000</v>
      </c>
      <c r="O278" s="66">
        <v>364000</v>
      </c>
      <c r="P278" s="66"/>
      <c r="Q278" s="69"/>
      <c r="R278" s="69"/>
      <c r="S278" s="67" t="s">
        <v>46</v>
      </c>
      <c r="T278" s="67"/>
      <c r="U278" s="32" t="s">
        <v>46</v>
      </c>
      <c r="V278" s="27" t="s">
        <v>46</v>
      </c>
      <c r="W278" s="27" t="s">
        <v>46</v>
      </c>
      <c r="X278" s="27" t="s">
        <v>46</v>
      </c>
      <c r="Y278" s="31" t="s">
        <v>46</v>
      </c>
      <c r="Z278" s="31" t="s">
        <v>46</v>
      </c>
      <c r="AA278" s="27" t="s">
        <v>46</v>
      </c>
      <c r="AB278" s="68" t="s">
        <v>46</v>
      </c>
      <c r="AC278" s="68"/>
      <c r="AD278" s="31" t="s">
        <v>46</v>
      </c>
      <c r="AE278" s="68">
        <v>364000</v>
      </c>
      <c r="AF278" s="68"/>
      <c r="AG278" s="68" t="s">
        <v>46</v>
      </c>
      <c r="AH278" s="68"/>
      <c r="AI278" s="68" t="s">
        <v>46</v>
      </c>
      <c r="AJ278" s="68"/>
      <c r="AK278" s="31">
        <v>364000</v>
      </c>
      <c r="AL278" s="28">
        <v>0.3</v>
      </c>
      <c r="AM278" s="24" t="s">
        <v>2694</v>
      </c>
      <c r="AN278" s="34">
        <f t="shared" si="5"/>
        <v>1092</v>
      </c>
    </row>
    <row r="279" spans="3:40" ht="36" customHeight="1" x14ac:dyDescent="0.45">
      <c r="C279" s="26" t="s">
        <v>478</v>
      </c>
      <c r="D279" s="27" t="s">
        <v>196</v>
      </c>
      <c r="E279" s="27" t="s">
        <v>482</v>
      </c>
      <c r="F279" s="38" t="s">
        <v>483</v>
      </c>
      <c r="G279" s="65" t="s">
        <v>37</v>
      </c>
      <c r="H279" s="65"/>
      <c r="I279" s="27" t="s">
        <v>57</v>
      </c>
      <c r="J279" s="27" t="s">
        <v>47</v>
      </c>
      <c r="K279" s="27" t="s">
        <v>35</v>
      </c>
      <c r="L279" s="27" t="s">
        <v>177</v>
      </c>
      <c r="M279" s="28">
        <v>979</v>
      </c>
      <c r="N279" s="31">
        <v>2000</v>
      </c>
      <c r="O279" s="66">
        <v>1958000</v>
      </c>
      <c r="P279" s="66"/>
      <c r="Q279" s="69"/>
      <c r="R279" s="69"/>
      <c r="S279" s="67" t="s">
        <v>46</v>
      </c>
      <c r="T279" s="67"/>
      <c r="U279" s="32" t="s">
        <v>46</v>
      </c>
      <c r="V279" s="27" t="s">
        <v>46</v>
      </c>
      <c r="W279" s="27" t="s">
        <v>46</v>
      </c>
      <c r="X279" s="27" t="s">
        <v>46</v>
      </c>
      <c r="Y279" s="31" t="s">
        <v>46</v>
      </c>
      <c r="Z279" s="31" t="s">
        <v>46</v>
      </c>
      <c r="AA279" s="27" t="s">
        <v>46</v>
      </c>
      <c r="AB279" s="68" t="s">
        <v>46</v>
      </c>
      <c r="AC279" s="68"/>
      <c r="AD279" s="31" t="s">
        <v>46</v>
      </c>
      <c r="AE279" s="68">
        <v>1958000</v>
      </c>
      <c r="AF279" s="68"/>
      <c r="AG279" s="68" t="s">
        <v>46</v>
      </c>
      <c r="AH279" s="68"/>
      <c r="AI279" s="68" t="s">
        <v>46</v>
      </c>
      <c r="AJ279" s="68"/>
      <c r="AK279" s="31">
        <v>1958000</v>
      </c>
      <c r="AL279" s="28">
        <v>0.3</v>
      </c>
      <c r="AM279" s="24" t="s">
        <v>2905</v>
      </c>
      <c r="AN279" s="34">
        <f t="shared" si="5"/>
        <v>5874</v>
      </c>
    </row>
    <row r="280" spans="3:40" ht="36.75" customHeight="1" x14ac:dyDescent="0.45">
      <c r="C280" s="26" t="s">
        <v>481</v>
      </c>
      <c r="D280" s="27" t="s">
        <v>196</v>
      </c>
      <c r="E280" s="27" t="s">
        <v>485</v>
      </c>
      <c r="F280" s="38" t="s">
        <v>486</v>
      </c>
      <c r="G280" s="65" t="s">
        <v>37</v>
      </c>
      <c r="H280" s="65"/>
      <c r="I280" s="27" t="s">
        <v>35</v>
      </c>
      <c r="J280" s="27" t="s">
        <v>39</v>
      </c>
      <c r="K280" s="27" t="s">
        <v>35</v>
      </c>
      <c r="L280" s="27" t="s">
        <v>128</v>
      </c>
      <c r="M280" s="28">
        <v>136</v>
      </c>
      <c r="N280" s="31">
        <v>2000</v>
      </c>
      <c r="O280" s="66">
        <v>272000</v>
      </c>
      <c r="P280" s="66"/>
      <c r="Q280" s="69"/>
      <c r="R280" s="69"/>
      <c r="S280" s="67" t="s">
        <v>46</v>
      </c>
      <c r="T280" s="67"/>
      <c r="U280" s="32" t="s">
        <v>46</v>
      </c>
      <c r="V280" s="27" t="s">
        <v>46</v>
      </c>
      <c r="W280" s="27" t="s">
        <v>46</v>
      </c>
      <c r="X280" s="27" t="s">
        <v>46</v>
      </c>
      <c r="Y280" s="31" t="s">
        <v>46</v>
      </c>
      <c r="Z280" s="31" t="s">
        <v>46</v>
      </c>
      <c r="AA280" s="27" t="s">
        <v>46</v>
      </c>
      <c r="AB280" s="68" t="s">
        <v>46</v>
      </c>
      <c r="AC280" s="68"/>
      <c r="AD280" s="31" t="s">
        <v>46</v>
      </c>
      <c r="AE280" s="68">
        <v>272000</v>
      </c>
      <c r="AF280" s="68"/>
      <c r="AG280" s="68" t="s">
        <v>46</v>
      </c>
      <c r="AH280" s="68"/>
      <c r="AI280" s="68">
        <v>272000</v>
      </c>
      <c r="AJ280" s="68"/>
      <c r="AK280" s="31">
        <v>0</v>
      </c>
      <c r="AL280" s="37">
        <v>0</v>
      </c>
      <c r="AM280" s="24" t="s">
        <v>2491</v>
      </c>
      <c r="AN280" s="34">
        <f t="shared" si="5"/>
        <v>0</v>
      </c>
    </row>
    <row r="281" spans="3:40" ht="36.75" customHeight="1" x14ac:dyDescent="0.45">
      <c r="C281" s="35"/>
      <c r="D281" s="28"/>
      <c r="E281" s="28"/>
      <c r="F281" s="29"/>
      <c r="G281" s="69"/>
      <c r="H281" s="69"/>
      <c r="I281" s="27" t="s">
        <v>38</v>
      </c>
      <c r="J281" s="27" t="s">
        <v>39</v>
      </c>
      <c r="K281" s="27" t="s">
        <v>35</v>
      </c>
      <c r="L281" s="27" t="s">
        <v>39</v>
      </c>
      <c r="M281" s="28">
        <v>100</v>
      </c>
      <c r="N281" s="31">
        <v>2000</v>
      </c>
      <c r="O281" s="66">
        <v>200000</v>
      </c>
      <c r="P281" s="66"/>
      <c r="Q281" s="65" t="s">
        <v>205</v>
      </c>
      <c r="R281" s="65"/>
      <c r="S281" s="67" t="s">
        <v>59</v>
      </c>
      <c r="T281" s="67"/>
      <c r="U281" s="32" t="s">
        <v>50</v>
      </c>
      <c r="V281" s="27" t="s">
        <v>38</v>
      </c>
      <c r="W281" s="27" t="s">
        <v>53</v>
      </c>
      <c r="X281" s="27" t="s">
        <v>44</v>
      </c>
      <c r="Y281" s="31">
        <v>8050</v>
      </c>
      <c r="Z281" s="31">
        <v>603750</v>
      </c>
      <c r="AA281" s="27" t="s">
        <v>118</v>
      </c>
      <c r="AB281" s="68">
        <v>313950</v>
      </c>
      <c r="AC281" s="68"/>
      <c r="AD281" s="31">
        <v>289800</v>
      </c>
      <c r="AE281" s="68">
        <v>489800</v>
      </c>
      <c r="AF281" s="68"/>
      <c r="AG281" s="68" t="s">
        <v>46</v>
      </c>
      <c r="AH281" s="68"/>
      <c r="AI281" s="68" t="s">
        <v>46</v>
      </c>
      <c r="AJ281" s="68"/>
      <c r="AK281" s="31">
        <v>489800</v>
      </c>
      <c r="AL281" s="28">
        <v>0.3</v>
      </c>
      <c r="AM281" s="24" t="s">
        <v>2491</v>
      </c>
      <c r="AN281" s="34">
        <f t="shared" si="5"/>
        <v>1469.4</v>
      </c>
    </row>
    <row r="282" spans="3:40" ht="36" customHeight="1" x14ac:dyDescent="0.45">
      <c r="C282" s="26" t="s">
        <v>484</v>
      </c>
      <c r="D282" s="27" t="s">
        <v>196</v>
      </c>
      <c r="E282" s="27" t="s">
        <v>488</v>
      </c>
      <c r="F282" s="38" t="s">
        <v>489</v>
      </c>
      <c r="G282" s="65" t="s">
        <v>37</v>
      </c>
      <c r="H282" s="65"/>
      <c r="I282" s="27" t="s">
        <v>57</v>
      </c>
      <c r="J282" s="27" t="s">
        <v>39</v>
      </c>
      <c r="K282" s="27" t="s">
        <v>35</v>
      </c>
      <c r="L282" s="27" t="s">
        <v>64</v>
      </c>
      <c r="M282" s="28">
        <v>120</v>
      </c>
      <c r="N282" s="31">
        <v>2000</v>
      </c>
      <c r="O282" s="66">
        <v>240000</v>
      </c>
      <c r="P282" s="66"/>
      <c r="Q282" s="69"/>
      <c r="R282" s="69"/>
      <c r="S282" s="67" t="s">
        <v>46</v>
      </c>
      <c r="T282" s="67"/>
      <c r="U282" s="32" t="s">
        <v>46</v>
      </c>
      <c r="V282" s="27" t="s">
        <v>46</v>
      </c>
      <c r="W282" s="27" t="s">
        <v>46</v>
      </c>
      <c r="X282" s="27" t="s">
        <v>46</v>
      </c>
      <c r="Y282" s="31" t="s">
        <v>46</v>
      </c>
      <c r="Z282" s="31" t="s">
        <v>46</v>
      </c>
      <c r="AA282" s="27" t="s">
        <v>46</v>
      </c>
      <c r="AB282" s="68" t="s">
        <v>46</v>
      </c>
      <c r="AC282" s="68"/>
      <c r="AD282" s="31" t="s">
        <v>46</v>
      </c>
      <c r="AE282" s="68">
        <v>240000</v>
      </c>
      <c r="AF282" s="68"/>
      <c r="AG282" s="68" t="s">
        <v>46</v>
      </c>
      <c r="AH282" s="68"/>
      <c r="AI282" s="68" t="s">
        <v>46</v>
      </c>
      <c r="AJ282" s="68"/>
      <c r="AK282" s="31">
        <v>240000</v>
      </c>
      <c r="AL282" s="28">
        <v>0.6</v>
      </c>
      <c r="AM282" s="24" t="s">
        <v>2663</v>
      </c>
      <c r="AN282" s="34">
        <f t="shared" si="5"/>
        <v>1440</v>
      </c>
    </row>
    <row r="283" spans="3:40" ht="36.75" customHeight="1" x14ac:dyDescent="0.45">
      <c r="C283" s="26" t="s">
        <v>487</v>
      </c>
      <c r="D283" s="27" t="s">
        <v>196</v>
      </c>
      <c r="E283" s="27" t="s">
        <v>491</v>
      </c>
      <c r="F283" s="38" t="s">
        <v>492</v>
      </c>
      <c r="G283" s="65" t="s">
        <v>37</v>
      </c>
      <c r="H283" s="65"/>
      <c r="I283" s="27" t="s">
        <v>47</v>
      </c>
      <c r="J283" s="27" t="s">
        <v>39</v>
      </c>
      <c r="K283" s="27" t="s">
        <v>35</v>
      </c>
      <c r="L283" s="27" t="s">
        <v>38</v>
      </c>
      <c r="M283" s="28">
        <v>103</v>
      </c>
      <c r="N283" s="31">
        <v>3000</v>
      </c>
      <c r="O283" s="66">
        <v>309000</v>
      </c>
      <c r="P283" s="66"/>
      <c r="Q283" s="65" t="s">
        <v>349</v>
      </c>
      <c r="R283" s="65"/>
      <c r="S283" s="67" t="s">
        <v>76</v>
      </c>
      <c r="T283" s="67"/>
      <c r="U283" s="32" t="s">
        <v>50</v>
      </c>
      <c r="V283" s="27" t="s">
        <v>47</v>
      </c>
      <c r="W283" s="27" t="s">
        <v>114</v>
      </c>
      <c r="X283" s="27" t="s">
        <v>44</v>
      </c>
      <c r="Y283" s="31">
        <v>8800</v>
      </c>
      <c r="Z283" s="31">
        <v>563200</v>
      </c>
      <c r="AA283" s="27" t="s">
        <v>45</v>
      </c>
      <c r="AB283" s="68">
        <v>191488</v>
      </c>
      <c r="AC283" s="68"/>
      <c r="AD283" s="31">
        <v>371712</v>
      </c>
      <c r="AE283" s="68">
        <v>680712</v>
      </c>
      <c r="AF283" s="68"/>
      <c r="AG283" s="68" t="s">
        <v>46</v>
      </c>
      <c r="AH283" s="68"/>
      <c r="AI283" s="68">
        <v>680712</v>
      </c>
      <c r="AJ283" s="68"/>
      <c r="AK283" s="31">
        <v>0</v>
      </c>
      <c r="AL283" s="37">
        <v>0</v>
      </c>
      <c r="AM283" s="24" t="s">
        <v>2835</v>
      </c>
      <c r="AN283" s="34">
        <f t="shared" si="5"/>
        <v>0</v>
      </c>
    </row>
    <row r="284" spans="3:40" ht="36" customHeight="1" x14ac:dyDescent="0.45">
      <c r="C284" s="26" t="s">
        <v>490</v>
      </c>
      <c r="D284" s="27" t="s">
        <v>196</v>
      </c>
      <c r="E284" s="27" t="s">
        <v>494</v>
      </c>
      <c r="F284" s="38" t="s">
        <v>495</v>
      </c>
      <c r="G284" s="65" t="s">
        <v>37</v>
      </c>
      <c r="H284" s="65"/>
      <c r="I284" s="27" t="s">
        <v>38</v>
      </c>
      <c r="J284" s="27" t="s">
        <v>39</v>
      </c>
      <c r="K284" s="27" t="s">
        <v>39</v>
      </c>
      <c r="L284" s="27" t="s">
        <v>98</v>
      </c>
      <c r="M284" s="28">
        <v>65</v>
      </c>
      <c r="N284" s="31">
        <v>2000</v>
      </c>
      <c r="O284" s="66">
        <v>130000</v>
      </c>
      <c r="P284" s="66"/>
      <c r="Q284" s="65" t="s">
        <v>464</v>
      </c>
      <c r="R284" s="65"/>
      <c r="S284" s="67" t="s">
        <v>97</v>
      </c>
      <c r="T284" s="67"/>
      <c r="U284" s="32" t="s">
        <v>50</v>
      </c>
      <c r="V284" s="27" t="s">
        <v>38</v>
      </c>
      <c r="W284" s="27" t="s">
        <v>496</v>
      </c>
      <c r="X284" s="27" t="s">
        <v>44</v>
      </c>
      <c r="Y284" s="31">
        <v>3600</v>
      </c>
      <c r="Z284" s="31">
        <v>1149120</v>
      </c>
      <c r="AA284" s="27" t="s">
        <v>99</v>
      </c>
      <c r="AB284" s="68">
        <v>275788.79999999999</v>
      </c>
      <c r="AC284" s="68"/>
      <c r="AD284" s="31">
        <v>873331.19999999995</v>
      </c>
      <c r="AE284" s="68">
        <v>1003331.2</v>
      </c>
      <c r="AF284" s="68"/>
      <c r="AG284" s="68" t="s">
        <v>46</v>
      </c>
      <c r="AH284" s="68"/>
      <c r="AI284" s="68" t="s">
        <v>46</v>
      </c>
      <c r="AJ284" s="68"/>
      <c r="AK284" s="39">
        <v>1003331.2</v>
      </c>
      <c r="AL284" s="28">
        <v>0.3</v>
      </c>
      <c r="AM284" s="24" t="s">
        <v>2489</v>
      </c>
      <c r="AN284" s="34">
        <f t="shared" si="5"/>
        <v>3009.9935999999998</v>
      </c>
    </row>
    <row r="285" spans="3:40" ht="36.75" customHeight="1" x14ac:dyDescent="0.45">
      <c r="C285" s="26" t="s">
        <v>493</v>
      </c>
      <c r="D285" s="27" t="s">
        <v>196</v>
      </c>
      <c r="E285" s="27" t="s">
        <v>498</v>
      </c>
      <c r="F285" s="38" t="s">
        <v>499</v>
      </c>
      <c r="G285" s="65" t="s">
        <v>37</v>
      </c>
      <c r="H285" s="65"/>
      <c r="I285" s="27" t="s">
        <v>57</v>
      </c>
      <c r="J285" s="27" t="s">
        <v>39</v>
      </c>
      <c r="K285" s="27" t="s">
        <v>39</v>
      </c>
      <c r="L285" s="27" t="s">
        <v>169</v>
      </c>
      <c r="M285" s="28">
        <v>72</v>
      </c>
      <c r="N285" s="31">
        <v>2000</v>
      </c>
      <c r="O285" s="66">
        <v>144000</v>
      </c>
      <c r="P285" s="66"/>
      <c r="Q285" s="69"/>
      <c r="R285" s="69"/>
      <c r="S285" s="67" t="s">
        <v>46</v>
      </c>
      <c r="T285" s="67"/>
      <c r="U285" s="32" t="s">
        <v>46</v>
      </c>
      <c r="V285" s="27" t="s">
        <v>46</v>
      </c>
      <c r="W285" s="27" t="s">
        <v>46</v>
      </c>
      <c r="X285" s="27" t="s">
        <v>46</v>
      </c>
      <c r="Y285" s="31" t="s">
        <v>46</v>
      </c>
      <c r="Z285" s="31" t="s">
        <v>46</v>
      </c>
      <c r="AA285" s="27" t="s">
        <v>46</v>
      </c>
      <c r="AB285" s="68" t="s">
        <v>46</v>
      </c>
      <c r="AC285" s="68"/>
      <c r="AD285" s="31" t="s">
        <v>46</v>
      </c>
      <c r="AE285" s="68">
        <v>144000</v>
      </c>
      <c r="AF285" s="68"/>
      <c r="AG285" s="68" t="s">
        <v>46</v>
      </c>
      <c r="AH285" s="68"/>
      <c r="AI285" s="68" t="s">
        <v>46</v>
      </c>
      <c r="AJ285" s="68"/>
      <c r="AK285" s="31">
        <v>144000</v>
      </c>
      <c r="AL285" s="28">
        <v>0.6</v>
      </c>
      <c r="AM285" s="24" t="s">
        <v>2893</v>
      </c>
      <c r="AN285" s="34">
        <f t="shared" si="5"/>
        <v>864</v>
      </c>
    </row>
    <row r="286" spans="3:40" ht="36.75" customHeight="1" x14ac:dyDescent="0.45">
      <c r="C286" s="26" t="s">
        <v>497</v>
      </c>
      <c r="D286" s="27" t="s">
        <v>196</v>
      </c>
      <c r="E286" s="27" t="s">
        <v>111</v>
      </c>
      <c r="F286" s="38" t="s">
        <v>501</v>
      </c>
      <c r="G286" s="65" t="s">
        <v>37</v>
      </c>
      <c r="H286" s="65"/>
      <c r="I286" s="27" t="s">
        <v>47</v>
      </c>
      <c r="J286" s="27" t="s">
        <v>39</v>
      </c>
      <c r="K286" s="27" t="s">
        <v>47</v>
      </c>
      <c r="L286" s="27" t="s">
        <v>212</v>
      </c>
      <c r="M286" s="28">
        <v>297</v>
      </c>
      <c r="N286" s="31">
        <v>2000</v>
      </c>
      <c r="O286" s="66">
        <v>594000</v>
      </c>
      <c r="P286" s="66"/>
      <c r="Q286" s="65" t="s">
        <v>240</v>
      </c>
      <c r="R286" s="65"/>
      <c r="S286" s="67" t="s">
        <v>76</v>
      </c>
      <c r="T286" s="67"/>
      <c r="U286" s="32" t="s">
        <v>50</v>
      </c>
      <c r="V286" s="27" t="s">
        <v>47</v>
      </c>
      <c r="W286" s="27" t="s">
        <v>124</v>
      </c>
      <c r="X286" s="27" t="s">
        <v>44</v>
      </c>
      <c r="Y286" s="31">
        <v>8800</v>
      </c>
      <c r="Z286" s="31">
        <v>1056000</v>
      </c>
      <c r="AA286" s="27" t="s">
        <v>45</v>
      </c>
      <c r="AB286" s="68">
        <v>359040</v>
      </c>
      <c r="AC286" s="68"/>
      <c r="AD286" s="31">
        <v>696960</v>
      </c>
      <c r="AE286" s="68">
        <v>1290960</v>
      </c>
      <c r="AF286" s="68"/>
      <c r="AG286" s="68" t="s">
        <v>46</v>
      </c>
      <c r="AH286" s="68"/>
      <c r="AI286" s="68">
        <v>1290960</v>
      </c>
      <c r="AJ286" s="68"/>
      <c r="AK286" s="31">
        <v>0</v>
      </c>
      <c r="AL286" s="37">
        <v>0</v>
      </c>
      <c r="AM286" s="24" t="s">
        <v>2703</v>
      </c>
      <c r="AN286" s="34">
        <f t="shared" si="5"/>
        <v>0</v>
      </c>
    </row>
    <row r="287" spans="3:40" ht="36" customHeight="1" x14ac:dyDescent="0.45">
      <c r="C287" s="26" t="s">
        <v>500</v>
      </c>
      <c r="D287" s="27" t="s">
        <v>196</v>
      </c>
      <c r="E287" s="27" t="s">
        <v>502</v>
      </c>
      <c r="F287" s="38" t="s">
        <v>503</v>
      </c>
      <c r="G287" s="65" t="s">
        <v>37</v>
      </c>
      <c r="H287" s="65"/>
      <c r="I287" s="27" t="s">
        <v>57</v>
      </c>
      <c r="J287" s="27" t="s">
        <v>39</v>
      </c>
      <c r="K287" s="27" t="s">
        <v>35</v>
      </c>
      <c r="L287" s="27" t="s">
        <v>126</v>
      </c>
      <c r="M287" s="28">
        <v>135</v>
      </c>
      <c r="N287" s="31">
        <v>2000</v>
      </c>
      <c r="O287" s="66">
        <v>270000</v>
      </c>
      <c r="P287" s="66"/>
      <c r="Q287" s="69"/>
      <c r="R287" s="69"/>
      <c r="S287" s="67" t="s">
        <v>46</v>
      </c>
      <c r="T287" s="67"/>
      <c r="U287" s="32" t="s">
        <v>46</v>
      </c>
      <c r="V287" s="27" t="s">
        <v>46</v>
      </c>
      <c r="W287" s="27" t="s">
        <v>46</v>
      </c>
      <c r="X287" s="27" t="s">
        <v>46</v>
      </c>
      <c r="Y287" s="31" t="s">
        <v>46</v>
      </c>
      <c r="Z287" s="31" t="s">
        <v>46</v>
      </c>
      <c r="AA287" s="27" t="s">
        <v>46</v>
      </c>
      <c r="AB287" s="68" t="s">
        <v>46</v>
      </c>
      <c r="AC287" s="68"/>
      <c r="AD287" s="31" t="s">
        <v>46</v>
      </c>
      <c r="AE287" s="68">
        <v>270000</v>
      </c>
      <c r="AF287" s="68"/>
      <c r="AG287" s="68" t="s">
        <v>46</v>
      </c>
      <c r="AH287" s="68"/>
      <c r="AI287" s="68" t="s">
        <v>46</v>
      </c>
      <c r="AJ287" s="68"/>
      <c r="AK287" s="31">
        <v>270000</v>
      </c>
      <c r="AL287" s="28">
        <v>0.6</v>
      </c>
      <c r="AM287" s="24" t="s">
        <v>2893</v>
      </c>
      <c r="AN287" s="34">
        <f t="shared" si="5"/>
        <v>1620</v>
      </c>
    </row>
    <row r="288" spans="3:40" ht="36.75" customHeight="1" x14ac:dyDescent="0.45">
      <c r="C288" s="26" t="s">
        <v>144</v>
      </c>
      <c r="D288" s="27" t="s">
        <v>196</v>
      </c>
      <c r="E288" s="27" t="s">
        <v>505</v>
      </c>
      <c r="F288" s="38" t="s">
        <v>506</v>
      </c>
      <c r="G288" s="65" t="s">
        <v>37</v>
      </c>
      <c r="H288" s="65"/>
      <c r="I288" s="27" t="s">
        <v>38</v>
      </c>
      <c r="J288" s="27" t="s">
        <v>39</v>
      </c>
      <c r="K288" s="27" t="s">
        <v>39</v>
      </c>
      <c r="L288" s="27" t="s">
        <v>180</v>
      </c>
      <c r="M288" s="28">
        <v>85</v>
      </c>
      <c r="N288" s="31">
        <v>4000</v>
      </c>
      <c r="O288" s="66">
        <v>340000</v>
      </c>
      <c r="P288" s="66"/>
      <c r="Q288" s="65" t="s">
        <v>500</v>
      </c>
      <c r="R288" s="65"/>
      <c r="S288" s="67" t="s">
        <v>86</v>
      </c>
      <c r="T288" s="67"/>
      <c r="U288" s="32" t="s">
        <v>50</v>
      </c>
      <c r="V288" s="27" t="s">
        <v>38</v>
      </c>
      <c r="W288" s="27" t="s">
        <v>507</v>
      </c>
      <c r="X288" s="27" t="s">
        <v>44</v>
      </c>
      <c r="Y288" s="31">
        <v>8600</v>
      </c>
      <c r="Z288" s="31">
        <v>1806000</v>
      </c>
      <c r="AA288" s="27" t="s">
        <v>99</v>
      </c>
      <c r="AB288" s="68">
        <v>433440</v>
      </c>
      <c r="AC288" s="68"/>
      <c r="AD288" s="31">
        <v>1372560</v>
      </c>
      <c r="AE288" s="68">
        <v>1712560</v>
      </c>
      <c r="AF288" s="68"/>
      <c r="AG288" s="68" t="s">
        <v>46</v>
      </c>
      <c r="AH288" s="68"/>
      <c r="AI288" s="68" t="s">
        <v>46</v>
      </c>
      <c r="AJ288" s="68"/>
      <c r="AK288" s="31">
        <v>1712560</v>
      </c>
      <c r="AL288" s="28">
        <v>0.3</v>
      </c>
      <c r="AM288" s="24" t="s">
        <v>2489</v>
      </c>
      <c r="AN288" s="34">
        <f t="shared" si="5"/>
        <v>5137.68</v>
      </c>
    </row>
    <row r="289" spans="3:40" ht="36" customHeight="1" x14ac:dyDescent="0.45">
      <c r="C289" s="26" t="s">
        <v>504</v>
      </c>
      <c r="D289" s="27" t="s">
        <v>196</v>
      </c>
      <c r="E289" s="27" t="s">
        <v>509</v>
      </c>
      <c r="F289" s="38" t="s">
        <v>510</v>
      </c>
      <c r="G289" s="65" t="s">
        <v>37</v>
      </c>
      <c r="H289" s="65"/>
      <c r="I289" s="27" t="s">
        <v>38</v>
      </c>
      <c r="J289" s="27" t="s">
        <v>39</v>
      </c>
      <c r="K289" s="27" t="s">
        <v>35</v>
      </c>
      <c r="L289" s="27" t="s">
        <v>39</v>
      </c>
      <c r="M289" s="28">
        <v>100</v>
      </c>
      <c r="N289" s="31">
        <v>2000</v>
      </c>
      <c r="O289" s="66">
        <v>200000</v>
      </c>
      <c r="P289" s="66"/>
      <c r="Q289" s="69"/>
      <c r="R289" s="69"/>
      <c r="S289" s="67" t="s">
        <v>46</v>
      </c>
      <c r="T289" s="67"/>
      <c r="U289" s="32" t="s">
        <v>46</v>
      </c>
      <c r="V289" s="27" t="s">
        <v>46</v>
      </c>
      <c r="W289" s="27" t="s">
        <v>46</v>
      </c>
      <c r="X289" s="27" t="s">
        <v>46</v>
      </c>
      <c r="Y289" s="31" t="s">
        <v>46</v>
      </c>
      <c r="Z289" s="31" t="s">
        <v>46</v>
      </c>
      <c r="AA289" s="27" t="s">
        <v>46</v>
      </c>
      <c r="AB289" s="68" t="s">
        <v>46</v>
      </c>
      <c r="AC289" s="68"/>
      <c r="AD289" s="31" t="s">
        <v>46</v>
      </c>
      <c r="AE289" s="68">
        <v>200000</v>
      </c>
      <c r="AF289" s="68"/>
      <c r="AG289" s="68" t="s">
        <v>46</v>
      </c>
      <c r="AH289" s="68"/>
      <c r="AI289" s="68" t="s">
        <v>46</v>
      </c>
      <c r="AJ289" s="68"/>
      <c r="AK289" s="31">
        <v>200000</v>
      </c>
      <c r="AL289" s="28">
        <v>0.3</v>
      </c>
      <c r="AM289" s="24" t="s">
        <v>2489</v>
      </c>
      <c r="AN289" s="34">
        <f t="shared" si="5"/>
        <v>600</v>
      </c>
    </row>
    <row r="290" spans="3:40" ht="36.75" customHeight="1" x14ac:dyDescent="0.45">
      <c r="C290" s="26" t="s">
        <v>508</v>
      </c>
      <c r="D290" s="27" t="s">
        <v>196</v>
      </c>
      <c r="E290" s="27" t="s">
        <v>512</v>
      </c>
      <c r="F290" s="38" t="s">
        <v>513</v>
      </c>
      <c r="G290" s="65" t="s">
        <v>37</v>
      </c>
      <c r="H290" s="65"/>
      <c r="I290" s="27" t="s">
        <v>47</v>
      </c>
      <c r="J290" s="27" t="s">
        <v>39</v>
      </c>
      <c r="K290" s="27" t="s">
        <v>39</v>
      </c>
      <c r="L290" s="27" t="s">
        <v>162</v>
      </c>
      <c r="M290" s="28">
        <v>66</v>
      </c>
      <c r="N290" s="31">
        <v>2000</v>
      </c>
      <c r="O290" s="66">
        <v>132000</v>
      </c>
      <c r="P290" s="66"/>
      <c r="Q290" s="65" t="s">
        <v>472</v>
      </c>
      <c r="R290" s="65"/>
      <c r="S290" s="67" t="s">
        <v>76</v>
      </c>
      <c r="T290" s="67"/>
      <c r="U290" s="32" t="s">
        <v>50</v>
      </c>
      <c r="V290" s="27" t="s">
        <v>47</v>
      </c>
      <c r="W290" s="27" t="s">
        <v>124</v>
      </c>
      <c r="X290" s="27" t="s">
        <v>44</v>
      </c>
      <c r="Y290" s="31">
        <v>8800</v>
      </c>
      <c r="Z290" s="31">
        <v>1056000</v>
      </c>
      <c r="AA290" s="27" t="s">
        <v>45</v>
      </c>
      <c r="AB290" s="68">
        <v>359040</v>
      </c>
      <c r="AC290" s="68"/>
      <c r="AD290" s="31">
        <v>696960</v>
      </c>
      <c r="AE290" s="68">
        <v>828960</v>
      </c>
      <c r="AF290" s="68"/>
      <c r="AG290" s="68" t="s">
        <v>46</v>
      </c>
      <c r="AH290" s="68"/>
      <c r="AI290" s="68">
        <v>828960</v>
      </c>
      <c r="AJ290" s="68"/>
      <c r="AK290" s="31">
        <v>0</v>
      </c>
      <c r="AL290" s="37">
        <v>0</v>
      </c>
      <c r="AM290" s="24" t="s">
        <v>2735</v>
      </c>
      <c r="AN290" s="34">
        <f t="shared" si="5"/>
        <v>0</v>
      </c>
    </row>
    <row r="291" spans="3:40" ht="36.75" customHeight="1" x14ac:dyDescent="0.45">
      <c r="C291" s="26" t="s">
        <v>511</v>
      </c>
      <c r="D291" s="27" t="s">
        <v>196</v>
      </c>
      <c r="E291" s="27" t="s">
        <v>515</v>
      </c>
      <c r="F291" s="38" t="s">
        <v>516</v>
      </c>
      <c r="G291" s="65" t="s">
        <v>37</v>
      </c>
      <c r="H291" s="65"/>
      <c r="I291" s="27" t="s">
        <v>57</v>
      </c>
      <c r="J291" s="27" t="s">
        <v>39</v>
      </c>
      <c r="K291" s="27" t="s">
        <v>39</v>
      </c>
      <c r="L291" s="27" t="s">
        <v>133</v>
      </c>
      <c r="M291" s="28">
        <v>67</v>
      </c>
      <c r="N291" s="31">
        <v>2000</v>
      </c>
      <c r="O291" s="66">
        <v>134000</v>
      </c>
      <c r="P291" s="66"/>
      <c r="Q291" s="69"/>
      <c r="R291" s="69"/>
      <c r="S291" s="67" t="s">
        <v>46</v>
      </c>
      <c r="T291" s="67"/>
      <c r="U291" s="32" t="s">
        <v>46</v>
      </c>
      <c r="V291" s="27" t="s">
        <v>46</v>
      </c>
      <c r="W291" s="27" t="s">
        <v>46</v>
      </c>
      <c r="X291" s="27" t="s">
        <v>46</v>
      </c>
      <c r="Y291" s="31" t="s">
        <v>46</v>
      </c>
      <c r="Z291" s="31" t="s">
        <v>46</v>
      </c>
      <c r="AA291" s="27" t="s">
        <v>46</v>
      </c>
      <c r="AB291" s="68" t="s">
        <v>46</v>
      </c>
      <c r="AC291" s="68"/>
      <c r="AD291" s="31" t="s">
        <v>46</v>
      </c>
      <c r="AE291" s="68">
        <v>134000</v>
      </c>
      <c r="AF291" s="68"/>
      <c r="AG291" s="68" t="s">
        <v>46</v>
      </c>
      <c r="AH291" s="68"/>
      <c r="AI291" s="68" t="s">
        <v>46</v>
      </c>
      <c r="AJ291" s="68"/>
      <c r="AK291" s="31">
        <v>134000</v>
      </c>
      <c r="AL291" s="28">
        <v>0.6</v>
      </c>
      <c r="AM291" s="24" t="s">
        <v>2517</v>
      </c>
      <c r="AN291" s="34">
        <f t="shared" si="5"/>
        <v>804</v>
      </c>
    </row>
    <row r="292" spans="3:40" ht="36" customHeight="1" x14ac:dyDescent="0.45">
      <c r="C292" s="26" t="s">
        <v>514</v>
      </c>
      <c r="D292" s="27" t="s">
        <v>196</v>
      </c>
      <c r="E292" s="27" t="s">
        <v>518</v>
      </c>
      <c r="F292" s="38" t="s">
        <v>519</v>
      </c>
      <c r="G292" s="65" t="s">
        <v>37</v>
      </c>
      <c r="H292" s="65"/>
      <c r="I292" s="27" t="s">
        <v>38</v>
      </c>
      <c r="J292" s="27" t="s">
        <v>39</v>
      </c>
      <c r="K292" s="27" t="s">
        <v>35</v>
      </c>
      <c r="L292" s="27" t="s">
        <v>39</v>
      </c>
      <c r="M292" s="28">
        <v>100</v>
      </c>
      <c r="N292" s="31">
        <v>2000</v>
      </c>
      <c r="O292" s="66">
        <v>200000</v>
      </c>
      <c r="P292" s="66"/>
      <c r="Q292" s="65" t="s">
        <v>475</v>
      </c>
      <c r="R292" s="65"/>
      <c r="S292" s="67" t="s">
        <v>97</v>
      </c>
      <c r="T292" s="67"/>
      <c r="U292" s="32" t="s">
        <v>50</v>
      </c>
      <c r="V292" s="27" t="s">
        <v>38</v>
      </c>
      <c r="W292" s="27" t="s">
        <v>520</v>
      </c>
      <c r="X292" s="27" t="s">
        <v>44</v>
      </c>
      <c r="Y292" s="31">
        <v>3600</v>
      </c>
      <c r="Z292" s="31">
        <v>2160000</v>
      </c>
      <c r="AA292" s="27" t="s">
        <v>99</v>
      </c>
      <c r="AB292" s="68">
        <v>518400</v>
      </c>
      <c r="AC292" s="68"/>
      <c r="AD292" s="31">
        <v>1641600</v>
      </c>
      <c r="AE292" s="68">
        <v>1841600</v>
      </c>
      <c r="AF292" s="68"/>
      <c r="AG292" s="68" t="s">
        <v>46</v>
      </c>
      <c r="AH292" s="68"/>
      <c r="AI292" s="68" t="s">
        <v>46</v>
      </c>
      <c r="AJ292" s="68"/>
      <c r="AK292" s="31">
        <v>1841600</v>
      </c>
      <c r="AL292" s="28">
        <v>0.3</v>
      </c>
      <c r="AM292" s="24" t="s">
        <v>2489</v>
      </c>
      <c r="AN292" s="34">
        <f t="shared" si="5"/>
        <v>5524.8</v>
      </c>
    </row>
    <row r="293" spans="3:40" ht="36.75" customHeight="1" x14ac:dyDescent="0.45">
      <c r="C293" s="26" t="s">
        <v>517</v>
      </c>
      <c r="D293" s="27" t="s">
        <v>196</v>
      </c>
      <c r="E293" s="27" t="s">
        <v>522</v>
      </c>
      <c r="F293" s="38" t="s">
        <v>523</v>
      </c>
      <c r="G293" s="65" t="s">
        <v>37</v>
      </c>
      <c r="H293" s="65"/>
      <c r="I293" s="27" t="s">
        <v>47</v>
      </c>
      <c r="J293" s="27" t="s">
        <v>39</v>
      </c>
      <c r="K293" s="27" t="s">
        <v>39</v>
      </c>
      <c r="L293" s="27" t="s">
        <v>166</v>
      </c>
      <c r="M293" s="28">
        <v>76</v>
      </c>
      <c r="N293" s="31">
        <v>2000</v>
      </c>
      <c r="O293" s="66">
        <v>152000</v>
      </c>
      <c r="P293" s="66"/>
      <c r="Q293" s="65" t="s">
        <v>478</v>
      </c>
      <c r="R293" s="65"/>
      <c r="S293" s="67" t="s">
        <v>76</v>
      </c>
      <c r="T293" s="67"/>
      <c r="U293" s="32" t="s">
        <v>50</v>
      </c>
      <c r="V293" s="27" t="s">
        <v>47</v>
      </c>
      <c r="W293" s="27" t="s">
        <v>240</v>
      </c>
      <c r="X293" s="27" t="s">
        <v>44</v>
      </c>
      <c r="Y293" s="31">
        <v>8800</v>
      </c>
      <c r="Z293" s="31">
        <v>1584000</v>
      </c>
      <c r="AA293" s="27" t="s">
        <v>45</v>
      </c>
      <c r="AB293" s="68">
        <v>538560</v>
      </c>
      <c r="AC293" s="68"/>
      <c r="AD293" s="31">
        <v>1045440</v>
      </c>
      <c r="AE293" s="68">
        <v>1197440</v>
      </c>
      <c r="AF293" s="68"/>
      <c r="AG293" s="68" t="s">
        <v>46</v>
      </c>
      <c r="AH293" s="68"/>
      <c r="AI293" s="68">
        <v>1197440</v>
      </c>
      <c r="AJ293" s="68"/>
      <c r="AK293" s="31">
        <v>0</v>
      </c>
      <c r="AL293" s="37">
        <v>0</v>
      </c>
      <c r="AM293" s="24" t="s">
        <v>2894</v>
      </c>
      <c r="AN293" s="34">
        <f t="shared" si="5"/>
        <v>0</v>
      </c>
    </row>
    <row r="294" spans="3:40" ht="36" customHeight="1" x14ac:dyDescent="0.45">
      <c r="C294" s="35"/>
      <c r="D294" s="28"/>
      <c r="E294" s="28"/>
      <c r="F294" s="29"/>
      <c r="G294" s="69"/>
      <c r="H294" s="69"/>
      <c r="I294" s="27"/>
      <c r="J294" s="28"/>
      <c r="K294" s="28"/>
      <c r="L294" s="28"/>
      <c r="M294" s="28"/>
      <c r="N294" s="31"/>
      <c r="O294" s="66">
        <v>0</v>
      </c>
      <c r="P294" s="66"/>
      <c r="Q294" s="65" t="s">
        <v>481</v>
      </c>
      <c r="R294" s="65"/>
      <c r="S294" s="67" t="s">
        <v>119</v>
      </c>
      <c r="T294" s="67"/>
      <c r="U294" s="32" t="s">
        <v>50</v>
      </c>
      <c r="V294" s="27" t="s">
        <v>47</v>
      </c>
      <c r="W294" s="27" t="s">
        <v>114</v>
      </c>
      <c r="X294" s="27" t="s">
        <v>44</v>
      </c>
      <c r="Y294" s="31">
        <v>2650</v>
      </c>
      <c r="Z294" s="31">
        <v>169600</v>
      </c>
      <c r="AA294" s="27" t="s">
        <v>45</v>
      </c>
      <c r="AB294" s="68">
        <v>57664</v>
      </c>
      <c r="AC294" s="68"/>
      <c r="AD294" s="31">
        <v>111936</v>
      </c>
      <c r="AE294" s="68">
        <v>111936</v>
      </c>
      <c r="AF294" s="68"/>
      <c r="AG294" s="68" t="s">
        <v>46</v>
      </c>
      <c r="AH294" s="68"/>
      <c r="AI294" s="68">
        <v>111936</v>
      </c>
      <c r="AJ294" s="68"/>
      <c r="AK294" s="31">
        <v>0</v>
      </c>
      <c r="AL294" s="37">
        <v>0</v>
      </c>
      <c r="AM294" s="24" t="s">
        <v>2894</v>
      </c>
      <c r="AN294" s="34">
        <f t="shared" si="5"/>
        <v>0</v>
      </c>
    </row>
    <row r="295" spans="3:40" ht="36.75" customHeight="1" x14ac:dyDescent="0.45">
      <c r="C295" s="26" t="s">
        <v>521</v>
      </c>
      <c r="D295" s="27" t="s">
        <v>196</v>
      </c>
      <c r="E295" s="27" t="s">
        <v>525</v>
      </c>
      <c r="F295" s="38" t="s">
        <v>526</v>
      </c>
      <c r="G295" s="65" t="s">
        <v>37</v>
      </c>
      <c r="H295" s="65"/>
      <c r="I295" s="27" t="s">
        <v>57</v>
      </c>
      <c r="J295" s="27" t="s">
        <v>39</v>
      </c>
      <c r="K295" s="27" t="s">
        <v>39</v>
      </c>
      <c r="L295" s="27" t="s">
        <v>160</v>
      </c>
      <c r="M295" s="28">
        <v>90</v>
      </c>
      <c r="N295" s="31">
        <v>2000</v>
      </c>
      <c r="O295" s="66">
        <v>180000</v>
      </c>
      <c r="P295" s="66"/>
      <c r="Q295" s="69"/>
      <c r="R295" s="69"/>
      <c r="S295" s="67" t="s">
        <v>46</v>
      </c>
      <c r="T295" s="67"/>
      <c r="U295" s="32" t="s">
        <v>46</v>
      </c>
      <c r="V295" s="27" t="s">
        <v>46</v>
      </c>
      <c r="W295" s="27" t="s">
        <v>46</v>
      </c>
      <c r="X295" s="27" t="s">
        <v>46</v>
      </c>
      <c r="Y295" s="31" t="s">
        <v>46</v>
      </c>
      <c r="Z295" s="31" t="s">
        <v>46</v>
      </c>
      <c r="AA295" s="27" t="s">
        <v>46</v>
      </c>
      <c r="AB295" s="68" t="s">
        <v>46</v>
      </c>
      <c r="AC295" s="68"/>
      <c r="AD295" s="31" t="s">
        <v>46</v>
      </c>
      <c r="AE295" s="68">
        <v>180000</v>
      </c>
      <c r="AF295" s="68"/>
      <c r="AG295" s="68" t="s">
        <v>46</v>
      </c>
      <c r="AH295" s="68"/>
      <c r="AI295" s="68" t="s">
        <v>46</v>
      </c>
      <c r="AJ295" s="68"/>
      <c r="AK295" s="31">
        <v>180000</v>
      </c>
      <c r="AL295" s="28">
        <v>0.6</v>
      </c>
      <c r="AM295" s="24" t="s">
        <v>2893</v>
      </c>
      <c r="AN295" s="34">
        <f t="shared" si="5"/>
        <v>1080</v>
      </c>
    </row>
    <row r="296" spans="3:40" ht="36.75" customHeight="1" x14ac:dyDescent="0.45">
      <c r="C296" s="26" t="s">
        <v>524</v>
      </c>
      <c r="D296" s="27" t="s">
        <v>196</v>
      </c>
      <c r="E296" s="27" t="s">
        <v>527</v>
      </c>
      <c r="F296" s="38" t="s">
        <v>528</v>
      </c>
      <c r="G296" s="65" t="s">
        <v>37</v>
      </c>
      <c r="H296" s="65"/>
      <c r="I296" s="27" t="s">
        <v>38</v>
      </c>
      <c r="J296" s="27" t="s">
        <v>39</v>
      </c>
      <c r="K296" s="27" t="s">
        <v>39</v>
      </c>
      <c r="L296" s="27" t="s">
        <v>43</v>
      </c>
      <c r="M296" s="28">
        <v>80</v>
      </c>
      <c r="N296" s="31">
        <v>2000</v>
      </c>
      <c r="O296" s="66">
        <v>160000</v>
      </c>
      <c r="P296" s="66"/>
      <c r="Q296" s="65" t="s">
        <v>484</v>
      </c>
      <c r="R296" s="65"/>
      <c r="S296" s="67" t="s">
        <v>59</v>
      </c>
      <c r="T296" s="67"/>
      <c r="U296" s="32" t="s">
        <v>50</v>
      </c>
      <c r="V296" s="27" t="s">
        <v>38</v>
      </c>
      <c r="W296" s="27" t="s">
        <v>126</v>
      </c>
      <c r="X296" s="27" t="s">
        <v>44</v>
      </c>
      <c r="Y296" s="31">
        <v>8050</v>
      </c>
      <c r="Z296" s="31">
        <v>281750</v>
      </c>
      <c r="AA296" s="27" t="s">
        <v>96</v>
      </c>
      <c r="AB296" s="68">
        <v>61985</v>
      </c>
      <c r="AC296" s="68"/>
      <c r="AD296" s="31">
        <v>219765</v>
      </c>
      <c r="AE296" s="68">
        <v>379765</v>
      </c>
      <c r="AF296" s="68"/>
      <c r="AG296" s="68" t="s">
        <v>46</v>
      </c>
      <c r="AH296" s="68"/>
      <c r="AI296" s="68" t="s">
        <v>46</v>
      </c>
      <c r="AJ296" s="68"/>
      <c r="AK296" s="31">
        <v>379765</v>
      </c>
      <c r="AL296" s="28">
        <v>0.3</v>
      </c>
      <c r="AM296" s="24" t="s">
        <v>2495</v>
      </c>
      <c r="AN296" s="34">
        <f t="shared" si="5"/>
        <v>1139.2950000000001</v>
      </c>
    </row>
    <row r="297" spans="3:40" ht="36" customHeight="1" x14ac:dyDescent="0.45">
      <c r="C297" s="35"/>
      <c r="D297" s="28"/>
      <c r="E297" s="28"/>
      <c r="F297" s="29"/>
      <c r="G297" s="69"/>
      <c r="H297" s="69"/>
      <c r="I297" s="27"/>
      <c r="J297" s="28"/>
      <c r="K297" s="28"/>
      <c r="L297" s="28"/>
      <c r="M297" s="28"/>
      <c r="N297" s="31"/>
      <c r="O297" s="66">
        <v>0</v>
      </c>
      <c r="P297" s="66"/>
      <c r="Q297" s="65" t="s">
        <v>487</v>
      </c>
      <c r="R297" s="65"/>
      <c r="S297" s="67" t="s">
        <v>59</v>
      </c>
      <c r="T297" s="67"/>
      <c r="U297" s="32" t="s">
        <v>50</v>
      </c>
      <c r="V297" s="27" t="s">
        <v>38</v>
      </c>
      <c r="W297" s="27" t="s">
        <v>126</v>
      </c>
      <c r="X297" s="27" t="s">
        <v>44</v>
      </c>
      <c r="Y297" s="31">
        <v>8050</v>
      </c>
      <c r="Z297" s="31">
        <v>281750</v>
      </c>
      <c r="AA297" s="27" t="s">
        <v>96</v>
      </c>
      <c r="AB297" s="68">
        <v>61985</v>
      </c>
      <c r="AC297" s="68"/>
      <c r="AD297" s="31">
        <v>219765</v>
      </c>
      <c r="AE297" s="68">
        <v>219765</v>
      </c>
      <c r="AF297" s="68"/>
      <c r="AG297" s="68" t="s">
        <v>46</v>
      </c>
      <c r="AH297" s="68"/>
      <c r="AI297" s="68" t="s">
        <v>46</v>
      </c>
      <c r="AJ297" s="68"/>
      <c r="AK297" s="31">
        <v>219765</v>
      </c>
      <c r="AL297" s="28">
        <v>0.3</v>
      </c>
      <c r="AM297" s="24" t="s">
        <v>2495</v>
      </c>
      <c r="AN297" s="34">
        <v>659.29</v>
      </c>
    </row>
    <row r="298" spans="3:40" ht="36.75" customHeight="1" x14ac:dyDescent="0.45">
      <c r="C298" s="35"/>
      <c r="D298" s="28"/>
      <c r="E298" s="28"/>
      <c r="F298" s="29"/>
      <c r="G298" s="69"/>
      <c r="H298" s="69"/>
      <c r="I298" s="27"/>
      <c r="J298" s="28"/>
      <c r="K298" s="28"/>
      <c r="L298" s="28"/>
      <c r="M298" s="28"/>
      <c r="N298" s="31"/>
      <c r="O298" s="66">
        <v>0</v>
      </c>
      <c r="P298" s="66"/>
      <c r="Q298" s="65" t="s">
        <v>490</v>
      </c>
      <c r="R298" s="65"/>
      <c r="S298" s="67" t="s">
        <v>59</v>
      </c>
      <c r="T298" s="67"/>
      <c r="U298" s="32" t="s">
        <v>50</v>
      </c>
      <c r="V298" s="27" t="s">
        <v>38</v>
      </c>
      <c r="W298" s="27" t="s">
        <v>126</v>
      </c>
      <c r="X298" s="27" t="s">
        <v>44</v>
      </c>
      <c r="Y298" s="31">
        <v>8050</v>
      </c>
      <c r="Z298" s="31">
        <v>281750</v>
      </c>
      <c r="AA298" s="27" t="s">
        <v>96</v>
      </c>
      <c r="AB298" s="68">
        <v>61985</v>
      </c>
      <c r="AC298" s="68"/>
      <c r="AD298" s="31">
        <v>219765</v>
      </c>
      <c r="AE298" s="68">
        <v>219765</v>
      </c>
      <c r="AF298" s="68"/>
      <c r="AG298" s="68" t="s">
        <v>46</v>
      </c>
      <c r="AH298" s="68"/>
      <c r="AI298" s="68" t="s">
        <v>46</v>
      </c>
      <c r="AJ298" s="68"/>
      <c r="AK298" s="31">
        <v>219765</v>
      </c>
      <c r="AL298" s="28">
        <v>0.3</v>
      </c>
      <c r="AM298" s="24" t="s">
        <v>2495</v>
      </c>
      <c r="AN298" s="34">
        <v>659.29</v>
      </c>
    </row>
    <row r="299" spans="3:40" ht="36" customHeight="1" x14ac:dyDescent="0.45">
      <c r="C299" s="35"/>
      <c r="D299" s="28"/>
      <c r="E299" s="28"/>
      <c r="F299" s="29"/>
      <c r="G299" s="69"/>
      <c r="H299" s="69"/>
      <c r="I299" s="27"/>
      <c r="J299" s="28"/>
      <c r="K299" s="28"/>
      <c r="L299" s="28"/>
      <c r="M299" s="28"/>
      <c r="N299" s="31"/>
      <c r="O299" s="66">
        <v>0</v>
      </c>
      <c r="P299" s="66"/>
      <c r="Q299" s="65" t="s">
        <v>493</v>
      </c>
      <c r="R299" s="65"/>
      <c r="S299" s="67" t="s">
        <v>59</v>
      </c>
      <c r="T299" s="67"/>
      <c r="U299" s="32" t="s">
        <v>50</v>
      </c>
      <c r="V299" s="27" t="s">
        <v>38</v>
      </c>
      <c r="W299" s="27" t="s">
        <v>126</v>
      </c>
      <c r="X299" s="27" t="s">
        <v>44</v>
      </c>
      <c r="Y299" s="31">
        <v>8050</v>
      </c>
      <c r="Z299" s="31">
        <v>281750</v>
      </c>
      <c r="AA299" s="27" t="s">
        <v>96</v>
      </c>
      <c r="AB299" s="68">
        <v>61985</v>
      </c>
      <c r="AC299" s="68"/>
      <c r="AD299" s="31">
        <v>219765</v>
      </c>
      <c r="AE299" s="68">
        <v>219765</v>
      </c>
      <c r="AF299" s="68"/>
      <c r="AG299" s="68" t="s">
        <v>46</v>
      </c>
      <c r="AH299" s="68"/>
      <c r="AI299" s="68" t="s">
        <v>46</v>
      </c>
      <c r="AJ299" s="68"/>
      <c r="AK299" s="31">
        <v>219765</v>
      </c>
      <c r="AL299" s="28">
        <v>0.3</v>
      </c>
      <c r="AM299" s="24" t="s">
        <v>2495</v>
      </c>
      <c r="AN299" s="34">
        <v>659.29</v>
      </c>
    </row>
    <row r="300" spans="3:40" ht="36.75" customHeight="1" x14ac:dyDescent="0.45">
      <c r="C300" s="35"/>
      <c r="D300" s="28"/>
      <c r="E300" s="28"/>
      <c r="F300" s="29"/>
      <c r="G300" s="69"/>
      <c r="H300" s="69"/>
      <c r="I300" s="27"/>
      <c r="J300" s="28"/>
      <c r="K300" s="28"/>
      <c r="L300" s="28"/>
      <c r="M300" s="28"/>
      <c r="N300" s="31"/>
      <c r="O300" s="66">
        <v>0</v>
      </c>
      <c r="P300" s="66"/>
      <c r="Q300" s="65" t="s">
        <v>497</v>
      </c>
      <c r="R300" s="65"/>
      <c r="S300" s="67" t="s">
        <v>59</v>
      </c>
      <c r="T300" s="67"/>
      <c r="U300" s="32" t="s">
        <v>50</v>
      </c>
      <c r="V300" s="27" t="s">
        <v>38</v>
      </c>
      <c r="W300" s="27" t="s">
        <v>126</v>
      </c>
      <c r="X300" s="27" t="s">
        <v>44</v>
      </c>
      <c r="Y300" s="31">
        <v>8050</v>
      </c>
      <c r="Z300" s="31">
        <v>281750</v>
      </c>
      <c r="AA300" s="27" t="s">
        <v>96</v>
      </c>
      <c r="AB300" s="68">
        <v>61985</v>
      </c>
      <c r="AC300" s="68"/>
      <c r="AD300" s="31">
        <v>219765</v>
      </c>
      <c r="AE300" s="68">
        <v>219765</v>
      </c>
      <c r="AF300" s="68"/>
      <c r="AG300" s="68" t="s">
        <v>46</v>
      </c>
      <c r="AH300" s="68"/>
      <c r="AI300" s="68" t="s">
        <v>46</v>
      </c>
      <c r="AJ300" s="68"/>
      <c r="AK300" s="31">
        <v>219765</v>
      </c>
      <c r="AL300" s="28">
        <v>0.3</v>
      </c>
      <c r="AM300" s="24" t="s">
        <v>2495</v>
      </c>
      <c r="AN300" s="34">
        <v>659.29</v>
      </c>
    </row>
    <row r="301" spans="3:40" ht="36" customHeight="1" x14ac:dyDescent="0.45">
      <c r="C301" s="26" t="s">
        <v>161</v>
      </c>
      <c r="D301" s="27" t="s">
        <v>196</v>
      </c>
      <c r="E301" s="27" t="s">
        <v>530</v>
      </c>
      <c r="F301" s="38" t="s">
        <v>531</v>
      </c>
      <c r="G301" s="65" t="s">
        <v>37</v>
      </c>
      <c r="H301" s="65"/>
      <c r="I301" s="27" t="s">
        <v>38</v>
      </c>
      <c r="J301" s="27" t="s">
        <v>39</v>
      </c>
      <c r="K301" s="27" t="s">
        <v>39</v>
      </c>
      <c r="L301" s="27" t="s">
        <v>158</v>
      </c>
      <c r="M301" s="28">
        <v>61</v>
      </c>
      <c r="N301" s="31">
        <v>2000</v>
      </c>
      <c r="O301" s="66">
        <v>122000</v>
      </c>
      <c r="P301" s="66"/>
      <c r="Q301" s="65" t="s">
        <v>500</v>
      </c>
      <c r="R301" s="65"/>
      <c r="S301" s="67" t="s">
        <v>59</v>
      </c>
      <c r="T301" s="67"/>
      <c r="U301" s="32" t="s">
        <v>50</v>
      </c>
      <c r="V301" s="27" t="s">
        <v>38</v>
      </c>
      <c r="W301" s="27" t="s">
        <v>126</v>
      </c>
      <c r="X301" s="27" t="s">
        <v>44</v>
      </c>
      <c r="Y301" s="31">
        <v>8050</v>
      </c>
      <c r="Z301" s="31">
        <v>281750</v>
      </c>
      <c r="AA301" s="27" t="s">
        <v>96</v>
      </c>
      <c r="AB301" s="68">
        <v>61985</v>
      </c>
      <c r="AC301" s="68"/>
      <c r="AD301" s="31">
        <v>219765</v>
      </c>
      <c r="AE301" s="68">
        <v>341765</v>
      </c>
      <c r="AF301" s="68"/>
      <c r="AG301" s="68" t="s">
        <v>46</v>
      </c>
      <c r="AH301" s="68"/>
      <c r="AI301" s="68" t="s">
        <v>46</v>
      </c>
      <c r="AJ301" s="68"/>
      <c r="AK301" s="31">
        <v>341765</v>
      </c>
      <c r="AL301" s="28">
        <v>0.3</v>
      </c>
      <c r="AM301" s="24" t="s">
        <v>2495</v>
      </c>
      <c r="AN301" s="34">
        <f t="shared" si="5"/>
        <v>1025.2950000000001</v>
      </c>
    </row>
    <row r="302" spans="3:40" ht="36.75" customHeight="1" x14ac:dyDescent="0.45">
      <c r="C302" s="35"/>
      <c r="D302" s="28"/>
      <c r="E302" s="28"/>
      <c r="F302" s="29"/>
      <c r="G302" s="69"/>
      <c r="H302" s="69"/>
      <c r="I302" s="27"/>
      <c r="J302" s="28"/>
      <c r="K302" s="28"/>
      <c r="L302" s="28"/>
      <c r="M302" s="28"/>
      <c r="N302" s="31"/>
      <c r="O302" s="66">
        <v>0</v>
      </c>
      <c r="P302" s="66"/>
      <c r="Q302" s="65" t="s">
        <v>144</v>
      </c>
      <c r="R302" s="65"/>
      <c r="S302" s="67" t="s">
        <v>59</v>
      </c>
      <c r="T302" s="67"/>
      <c r="U302" s="32" t="s">
        <v>50</v>
      </c>
      <c r="V302" s="27" t="s">
        <v>38</v>
      </c>
      <c r="W302" s="27" t="s">
        <v>126</v>
      </c>
      <c r="X302" s="27" t="s">
        <v>44</v>
      </c>
      <c r="Y302" s="31">
        <v>8050</v>
      </c>
      <c r="Z302" s="31">
        <v>281750</v>
      </c>
      <c r="AA302" s="27" t="s">
        <v>96</v>
      </c>
      <c r="AB302" s="68">
        <v>61985</v>
      </c>
      <c r="AC302" s="68"/>
      <c r="AD302" s="31">
        <v>219765</v>
      </c>
      <c r="AE302" s="68">
        <v>219765</v>
      </c>
      <c r="AF302" s="68"/>
      <c r="AG302" s="68" t="s">
        <v>46</v>
      </c>
      <c r="AH302" s="68"/>
      <c r="AI302" s="68" t="s">
        <v>46</v>
      </c>
      <c r="AJ302" s="68"/>
      <c r="AK302" s="31">
        <v>219765</v>
      </c>
      <c r="AL302" s="28">
        <v>0.3</v>
      </c>
      <c r="AM302" s="24" t="s">
        <v>2495</v>
      </c>
      <c r="AN302" s="34">
        <v>659.29</v>
      </c>
    </row>
    <row r="303" spans="3:40" ht="36.75" customHeight="1" x14ac:dyDescent="0.45">
      <c r="C303" s="35"/>
      <c r="D303" s="28"/>
      <c r="E303" s="28"/>
      <c r="F303" s="29"/>
      <c r="G303" s="69"/>
      <c r="H303" s="69"/>
      <c r="I303" s="27"/>
      <c r="J303" s="28"/>
      <c r="K303" s="28"/>
      <c r="L303" s="28"/>
      <c r="M303" s="28"/>
      <c r="N303" s="31"/>
      <c r="O303" s="66">
        <v>0</v>
      </c>
      <c r="P303" s="66"/>
      <c r="Q303" s="65" t="s">
        <v>504</v>
      </c>
      <c r="R303" s="65"/>
      <c r="S303" s="67" t="s">
        <v>59</v>
      </c>
      <c r="T303" s="67"/>
      <c r="U303" s="32" t="s">
        <v>50</v>
      </c>
      <c r="V303" s="27" t="s">
        <v>38</v>
      </c>
      <c r="W303" s="27" t="s">
        <v>126</v>
      </c>
      <c r="X303" s="27" t="s">
        <v>44</v>
      </c>
      <c r="Y303" s="31">
        <v>8050</v>
      </c>
      <c r="Z303" s="31">
        <v>281750</v>
      </c>
      <c r="AA303" s="27" t="s">
        <v>96</v>
      </c>
      <c r="AB303" s="68">
        <v>61985</v>
      </c>
      <c r="AC303" s="68"/>
      <c r="AD303" s="31">
        <v>219765</v>
      </c>
      <c r="AE303" s="68">
        <v>219765</v>
      </c>
      <c r="AF303" s="68"/>
      <c r="AG303" s="68" t="s">
        <v>46</v>
      </c>
      <c r="AH303" s="68"/>
      <c r="AI303" s="68" t="s">
        <v>46</v>
      </c>
      <c r="AJ303" s="68"/>
      <c r="AK303" s="31">
        <v>219765</v>
      </c>
      <c r="AL303" s="28">
        <v>0.3</v>
      </c>
      <c r="AM303" s="24" t="s">
        <v>2495</v>
      </c>
      <c r="AN303" s="34">
        <v>659.29</v>
      </c>
    </row>
    <row r="304" spans="3:40" ht="36" customHeight="1" x14ac:dyDescent="0.45">
      <c r="C304" s="26" t="s">
        <v>529</v>
      </c>
      <c r="D304" s="27" t="s">
        <v>196</v>
      </c>
      <c r="E304" s="27" t="s">
        <v>533</v>
      </c>
      <c r="F304" s="38" t="s">
        <v>534</v>
      </c>
      <c r="G304" s="65" t="s">
        <v>37</v>
      </c>
      <c r="H304" s="65"/>
      <c r="I304" s="27" t="s">
        <v>38</v>
      </c>
      <c r="J304" s="27" t="s">
        <v>39</v>
      </c>
      <c r="K304" s="27" t="s">
        <v>39</v>
      </c>
      <c r="L304" s="27" t="s">
        <v>67</v>
      </c>
      <c r="M304" s="28">
        <v>8</v>
      </c>
      <c r="N304" s="31">
        <v>100</v>
      </c>
      <c r="O304" s="66">
        <v>800</v>
      </c>
      <c r="P304" s="66"/>
      <c r="Q304" s="65" t="s">
        <v>508</v>
      </c>
      <c r="R304" s="65"/>
      <c r="S304" s="67" t="s">
        <v>76</v>
      </c>
      <c r="T304" s="67"/>
      <c r="U304" s="32" t="s">
        <v>50</v>
      </c>
      <c r="V304" s="27" t="s">
        <v>38</v>
      </c>
      <c r="W304" s="27" t="s">
        <v>82</v>
      </c>
      <c r="X304" s="27" t="s">
        <v>44</v>
      </c>
      <c r="Y304" s="31">
        <v>8800</v>
      </c>
      <c r="Z304" s="31">
        <v>281600</v>
      </c>
      <c r="AA304" s="27" t="s">
        <v>139</v>
      </c>
      <c r="AB304" s="68">
        <v>202752</v>
      </c>
      <c r="AC304" s="68"/>
      <c r="AD304" s="31">
        <v>78848</v>
      </c>
      <c r="AE304" s="68">
        <v>79648</v>
      </c>
      <c r="AF304" s="68"/>
      <c r="AG304" s="68" t="s">
        <v>46</v>
      </c>
      <c r="AH304" s="68"/>
      <c r="AI304" s="68" t="s">
        <v>46</v>
      </c>
      <c r="AJ304" s="68"/>
      <c r="AK304" s="31">
        <v>79648</v>
      </c>
      <c r="AL304" s="28">
        <v>0.3</v>
      </c>
      <c r="AM304" s="24" t="s">
        <v>2548</v>
      </c>
      <c r="AN304" s="34">
        <f t="shared" si="5"/>
        <v>238.94399999999999</v>
      </c>
    </row>
    <row r="305" spans="3:40" ht="36.75" customHeight="1" x14ac:dyDescent="0.45">
      <c r="C305" s="35"/>
      <c r="D305" s="28"/>
      <c r="E305" s="28"/>
      <c r="F305" s="29"/>
      <c r="G305" s="69"/>
      <c r="H305" s="69"/>
      <c r="I305" s="27" t="s">
        <v>47</v>
      </c>
      <c r="J305" s="27" t="s">
        <v>39</v>
      </c>
      <c r="K305" s="27" t="s">
        <v>39</v>
      </c>
      <c r="L305" s="27" t="s">
        <v>85</v>
      </c>
      <c r="M305" s="28">
        <v>13</v>
      </c>
      <c r="N305" s="31">
        <v>100</v>
      </c>
      <c r="O305" s="66">
        <v>1300</v>
      </c>
      <c r="P305" s="66"/>
      <c r="Q305" s="65" t="s">
        <v>511</v>
      </c>
      <c r="R305" s="65"/>
      <c r="S305" s="67" t="s">
        <v>76</v>
      </c>
      <c r="T305" s="67"/>
      <c r="U305" s="32" t="s">
        <v>50</v>
      </c>
      <c r="V305" s="27" t="s">
        <v>47</v>
      </c>
      <c r="W305" s="27" t="s">
        <v>114</v>
      </c>
      <c r="X305" s="27" t="s">
        <v>44</v>
      </c>
      <c r="Y305" s="31">
        <v>8800</v>
      </c>
      <c r="Z305" s="31">
        <v>563200</v>
      </c>
      <c r="AA305" s="27" t="s">
        <v>139</v>
      </c>
      <c r="AB305" s="68">
        <v>405504</v>
      </c>
      <c r="AC305" s="68"/>
      <c r="AD305" s="31">
        <v>157696</v>
      </c>
      <c r="AE305" s="68">
        <v>158996</v>
      </c>
      <c r="AF305" s="68"/>
      <c r="AG305" s="68" t="s">
        <v>46</v>
      </c>
      <c r="AH305" s="68"/>
      <c r="AI305" s="68">
        <v>158996</v>
      </c>
      <c r="AJ305" s="68"/>
      <c r="AK305" s="31">
        <v>0</v>
      </c>
      <c r="AL305" s="37">
        <v>0</v>
      </c>
      <c r="AM305" s="24" t="s">
        <v>2548</v>
      </c>
      <c r="AN305" s="34">
        <f t="shared" si="5"/>
        <v>0</v>
      </c>
    </row>
    <row r="306" spans="3:40" ht="36" customHeight="1" x14ac:dyDescent="0.45">
      <c r="C306" s="26" t="s">
        <v>532</v>
      </c>
      <c r="D306" s="27" t="s">
        <v>196</v>
      </c>
      <c r="E306" s="27" t="s">
        <v>536</v>
      </c>
      <c r="F306" s="38" t="s">
        <v>537</v>
      </c>
      <c r="G306" s="65" t="s">
        <v>37</v>
      </c>
      <c r="H306" s="65"/>
      <c r="I306" s="27" t="s">
        <v>35</v>
      </c>
      <c r="J306" s="27" t="s">
        <v>39</v>
      </c>
      <c r="K306" s="27" t="s">
        <v>39</v>
      </c>
      <c r="L306" s="27" t="s">
        <v>371</v>
      </c>
      <c r="M306" s="28">
        <v>15.2</v>
      </c>
      <c r="N306" s="31">
        <v>3500</v>
      </c>
      <c r="O306" s="66">
        <v>53200</v>
      </c>
      <c r="P306" s="66"/>
      <c r="Q306" s="69"/>
      <c r="R306" s="69"/>
      <c r="S306" s="67" t="s">
        <v>46</v>
      </c>
      <c r="T306" s="67"/>
      <c r="U306" s="32" t="s">
        <v>46</v>
      </c>
      <c r="V306" s="27" t="s">
        <v>46</v>
      </c>
      <c r="W306" s="27" t="s">
        <v>46</v>
      </c>
      <c r="X306" s="27" t="s">
        <v>46</v>
      </c>
      <c r="Y306" s="31" t="s">
        <v>46</v>
      </c>
      <c r="Z306" s="31" t="s">
        <v>46</v>
      </c>
      <c r="AA306" s="27" t="s">
        <v>46</v>
      </c>
      <c r="AB306" s="68" t="s">
        <v>46</v>
      </c>
      <c r="AC306" s="68"/>
      <c r="AD306" s="31" t="s">
        <v>46</v>
      </c>
      <c r="AE306" s="68">
        <v>53200</v>
      </c>
      <c r="AF306" s="68"/>
      <c r="AG306" s="68" t="s">
        <v>46</v>
      </c>
      <c r="AH306" s="68"/>
      <c r="AI306" s="68">
        <v>53200</v>
      </c>
      <c r="AJ306" s="68"/>
      <c r="AK306" s="31">
        <v>0</v>
      </c>
      <c r="AL306" s="37">
        <v>0</v>
      </c>
      <c r="AM306" s="24" t="s">
        <v>2551</v>
      </c>
      <c r="AN306" s="34">
        <f t="shared" si="5"/>
        <v>0</v>
      </c>
    </row>
    <row r="307" spans="3:40" ht="36.75" customHeight="1" x14ac:dyDescent="0.45">
      <c r="C307" s="26" t="s">
        <v>535</v>
      </c>
      <c r="D307" s="27" t="s">
        <v>196</v>
      </c>
      <c r="E307" s="27" t="s">
        <v>539</v>
      </c>
      <c r="F307" s="38" t="s">
        <v>540</v>
      </c>
      <c r="G307" s="65" t="s">
        <v>37</v>
      </c>
      <c r="H307" s="65"/>
      <c r="I307" s="27" t="s">
        <v>47</v>
      </c>
      <c r="J307" s="27" t="s">
        <v>39</v>
      </c>
      <c r="K307" s="27" t="s">
        <v>39</v>
      </c>
      <c r="L307" s="27" t="s">
        <v>103</v>
      </c>
      <c r="M307" s="28">
        <v>21</v>
      </c>
      <c r="N307" s="31">
        <v>10000</v>
      </c>
      <c r="O307" s="66">
        <v>210000</v>
      </c>
      <c r="P307" s="66"/>
      <c r="Q307" s="65" t="s">
        <v>514</v>
      </c>
      <c r="R307" s="65"/>
      <c r="S307" s="67" t="s">
        <v>541</v>
      </c>
      <c r="T307" s="67"/>
      <c r="U307" s="32" t="s">
        <v>50</v>
      </c>
      <c r="V307" s="27" t="s">
        <v>47</v>
      </c>
      <c r="W307" s="27" t="s">
        <v>56</v>
      </c>
      <c r="X307" s="27" t="s">
        <v>44</v>
      </c>
      <c r="Y307" s="31">
        <v>8650</v>
      </c>
      <c r="Z307" s="31">
        <v>519000</v>
      </c>
      <c r="AA307" s="27" t="s">
        <v>52</v>
      </c>
      <c r="AB307" s="68">
        <v>72660</v>
      </c>
      <c r="AC307" s="68"/>
      <c r="AD307" s="31">
        <v>446340</v>
      </c>
      <c r="AE307" s="68">
        <v>656340</v>
      </c>
      <c r="AF307" s="68"/>
      <c r="AG307" s="68" t="s">
        <v>46</v>
      </c>
      <c r="AH307" s="68"/>
      <c r="AI307" s="68">
        <v>656340</v>
      </c>
      <c r="AJ307" s="68"/>
      <c r="AK307" s="31">
        <v>0</v>
      </c>
      <c r="AL307" s="37">
        <v>0</v>
      </c>
      <c r="AM307" s="24" t="s">
        <v>2816</v>
      </c>
      <c r="AN307" s="34">
        <f t="shared" si="5"/>
        <v>0</v>
      </c>
    </row>
    <row r="308" spans="3:40" ht="36.75" customHeight="1" x14ac:dyDescent="0.45">
      <c r="C308" s="26" t="s">
        <v>538</v>
      </c>
      <c r="D308" s="27" t="s">
        <v>196</v>
      </c>
      <c r="E308" s="27" t="s">
        <v>543</v>
      </c>
      <c r="F308" s="38" t="s">
        <v>544</v>
      </c>
      <c r="G308" s="65" t="s">
        <v>37</v>
      </c>
      <c r="H308" s="65"/>
      <c r="I308" s="27" t="s">
        <v>38</v>
      </c>
      <c r="J308" s="27" t="s">
        <v>39</v>
      </c>
      <c r="K308" s="27" t="s">
        <v>39</v>
      </c>
      <c r="L308" s="27" t="s">
        <v>104</v>
      </c>
      <c r="M308" s="28">
        <v>23</v>
      </c>
      <c r="N308" s="31">
        <v>10000</v>
      </c>
      <c r="O308" s="66">
        <v>230000</v>
      </c>
      <c r="P308" s="66"/>
      <c r="Q308" s="69"/>
      <c r="R308" s="69"/>
      <c r="S308" s="67" t="s">
        <v>46</v>
      </c>
      <c r="T308" s="67"/>
      <c r="U308" s="32" t="s">
        <v>46</v>
      </c>
      <c r="V308" s="27" t="s">
        <v>46</v>
      </c>
      <c r="W308" s="27" t="s">
        <v>46</v>
      </c>
      <c r="X308" s="27" t="s">
        <v>46</v>
      </c>
      <c r="Y308" s="31" t="s">
        <v>46</v>
      </c>
      <c r="Z308" s="31" t="s">
        <v>46</v>
      </c>
      <c r="AA308" s="27" t="s">
        <v>46</v>
      </c>
      <c r="AB308" s="68" t="s">
        <v>46</v>
      </c>
      <c r="AC308" s="68"/>
      <c r="AD308" s="31" t="s">
        <v>46</v>
      </c>
      <c r="AE308" s="68">
        <v>230000</v>
      </c>
      <c r="AF308" s="68"/>
      <c r="AG308" s="68" t="s">
        <v>46</v>
      </c>
      <c r="AH308" s="68"/>
      <c r="AI308" s="68" t="s">
        <v>46</v>
      </c>
      <c r="AJ308" s="68"/>
      <c r="AK308" s="31">
        <v>230000</v>
      </c>
      <c r="AL308" s="28">
        <v>0.3</v>
      </c>
      <c r="AM308" s="24" t="s">
        <v>2891</v>
      </c>
      <c r="AN308" s="34">
        <f t="shared" si="5"/>
        <v>690</v>
      </c>
    </row>
    <row r="309" spans="3:40" ht="36" customHeight="1" x14ac:dyDescent="0.45">
      <c r="C309" s="26" t="s">
        <v>542</v>
      </c>
      <c r="D309" s="27" t="s">
        <v>196</v>
      </c>
      <c r="E309" s="27" t="s">
        <v>546</v>
      </c>
      <c r="F309" s="38" t="s">
        <v>547</v>
      </c>
      <c r="G309" s="65" t="s">
        <v>37</v>
      </c>
      <c r="H309" s="65"/>
      <c r="I309" s="27" t="s">
        <v>47</v>
      </c>
      <c r="J309" s="27" t="s">
        <v>39</v>
      </c>
      <c r="K309" s="27" t="s">
        <v>39</v>
      </c>
      <c r="L309" s="27" t="s">
        <v>134</v>
      </c>
      <c r="M309" s="28">
        <v>39</v>
      </c>
      <c r="N309" s="31">
        <v>1000</v>
      </c>
      <c r="O309" s="66">
        <v>39000</v>
      </c>
      <c r="P309" s="66"/>
      <c r="Q309" s="65" t="s">
        <v>517</v>
      </c>
      <c r="R309" s="65"/>
      <c r="S309" s="67" t="s">
        <v>119</v>
      </c>
      <c r="T309" s="67"/>
      <c r="U309" s="32" t="s">
        <v>50</v>
      </c>
      <c r="V309" s="27" t="s">
        <v>47</v>
      </c>
      <c r="W309" s="27" t="s">
        <v>46</v>
      </c>
      <c r="X309" s="27" t="s">
        <v>44</v>
      </c>
      <c r="Y309" s="31">
        <v>2650</v>
      </c>
      <c r="Z309" s="31" t="s">
        <v>46</v>
      </c>
      <c r="AA309" s="27" t="s">
        <v>47</v>
      </c>
      <c r="AB309" s="68" t="s">
        <v>46</v>
      </c>
      <c r="AC309" s="68"/>
      <c r="AD309" s="31" t="s">
        <v>46</v>
      </c>
      <c r="AE309" s="68">
        <v>39000</v>
      </c>
      <c r="AF309" s="68"/>
      <c r="AG309" s="68" t="s">
        <v>46</v>
      </c>
      <c r="AH309" s="68"/>
      <c r="AI309" s="68">
        <v>39000</v>
      </c>
      <c r="AJ309" s="68"/>
      <c r="AK309" s="31">
        <v>0</v>
      </c>
      <c r="AL309" s="37">
        <v>0</v>
      </c>
      <c r="AM309" s="24" t="s">
        <v>2810</v>
      </c>
      <c r="AN309" s="34">
        <f t="shared" si="5"/>
        <v>0</v>
      </c>
    </row>
    <row r="310" spans="3:40" ht="36.75" customHeight="1" x14ac:dyDescent="0.45">
      <c r="C310" s="26" t="s">
        <v>545</v>
      </c>
      <c r="D310" s="27" t="s">
        <v>196</v>
      </c>
      <c r="E310" s="27" t="s">
        <v>549</v>
      </c>
      <c r="F310" s="38" t="s">
        <v>550</v>
      </c>
      <c r="G310" s="65" t="s">
        <v>37</v>
      </c>
      <c r="H310" s="65"/>
      <c r="I310" s="27" t="s">
        <v>38</v>
      </c>
      <c r="J310" s="27" t="s">
        <v>39</v>
      </c>
      <c r="K310" s="27" t="s">
        <v>39</v>
      </c>
      <c r="L310" s="27" t="s">
        <v>140</v>
      </c>
      <c r="M310" s="28">
        <v>44</v>
      </c>
      <c r="N310" s="31">
        <v>10000</v>
      </c>
      <c r="O310" s="66">
        <v>440000</v>
      </c>
      <c r="P310" s="66"/>
      <c r="Q310" s="65" t="s">
        <v>521</v>
      </c>
      <c r="R310" s="65"/>
      <c r="S310" s="67" t="s">
        <v>541</v>
      </c>
      <c r="T310" s="67"/>
      <c r="U310" s="32" t="s">
        <v>50</v>
      </c>
      <c r="V310" s="27" t="s">
        <v>38</v>
      </c>
      <c r="W310" s="27" t="s">
        <v>87</v>
      </c>
      <c r="X310" s="27" t="s">
        <v>44</v>
      </c>
      <c r="Y310" s="31">
        <v>8650</v>
      </c>
      <c r="Z310" s="31">
        <v>1245600</v>
      </c>
      <c r="AA310" s="27" t="s">
        <v>45</v>
      </c>
      <c r="AB310" s="68">
        <v>423504</v>
      </c>
      <c r="AC310" s="68"/>
      <c r="AD310" s="31">
        <v>822096</v>
      </c>
      <c r="AE310" s="68">
        <v>1262096</v>
      </c>
      <c r="AF310" s="68"/>
      <c r="AG310" s="68" t="s">
        <v>46</v>
      </c>
      <c r="AH310" s="68"/>
      <c r="AI310" s="68" t="s">
        <v>46</v>
      </c>
      <c r="AJ310" s="68"/>
      <c r="AK310" s="31">
        <v>1262096</v>
      </c>
      <c r="AL310" s="28">
        <v>0.3</v>
      </c>
      <c r="AM310" s="24" t="s">
        <v>2571</v>
      </c>
      <c r="AN310" s="34">
        <f t="shared" si="5"/>
        <v>3786.288</v>
      </c>
    </row>
    <row r="311" spans="3:40" ht="36" customHeight="1" x14ac:dyDescent="0.45">
      <c r="C311" s="26" t="s">
        <v>548</v>
      </c>
      <c r="D311" s="27" t="s">
        <v>196</v>
      </c>
      <c r="E311" s="27" t="s">
        <v>552</v>
      </c>
      <c r="F311" s="38" t="s">
        <v>553</v>
      </c>
      <c r="G311" s="65" t="s">
        <v>37</v>
      </c>
      <c r="H311" s="65"/>
      <c r="I311" s="27" t="s">
        <v>38</v>
      </c>
      <c r="J311" s="27" t="s">
        <v>39</v>
      </c>
      <c r="K311" s="27" t="s">
        <v>39</v>
      </c>
      <c r="L311" s="27" t="s">
        <v>140</v>
      </c>
      <c r="M311" s="28">
        <v>44</v>
      </c>
      <c r="N311" s="31">
        <v>10000</v>
      </c>
      <c r="O311" s="66">
        <v>440000</v>
      </c>
      <c r="P311" s="66"/>
      <c r="Q311" s="65" t="s">
        <v>524</v>
      </c>
      <c r="R311" s="65"/>
      <c r="S311" s="67" t="s">
        <v>554</v>
      </c>
      <c r="T311" s="67"/>
      <c r="U311" s="32" t="s">
        <v>50</v>
      </c>
      <c r="V311" s="27" t="s">
        <v>38</v>
      </c>
      <c r="W311" s="27" t="s">
        <v>61</v>
      </c>
      <c r="X311" s="27" t="s">
        <v>44</v>
      </c>
      <c r="Y311" s="31">
        <v>8650</v>
      </c>
      <c r="Z311" s="31">
        <v>830400</v>
      </c>
      <c r="AA311" s="27" t="s">
        <v>45</v>
      </c>
      <c r="AB311" s="68">
        <v>282336</v>
      </c>
      <c r="AC311" s="68"/>
      <c r="AD311" s="31">
        <v>548064</v>
      </c>
      <c r="AE311" s="68">
        <v>988064</v>
      </c>
      <c r="AF311" s="68"/>
      <c r="AG311" s="68" t="s">
        <v>46</v>
      </c>
      <c r="AH311" s="68"/>
      <c r="AI311" s="68" t="s">
        <v>46</v>
      </c>
      <c r="AJ311" s="68"/>
      <c r="AK311" s="31">
        <v>988064</v>
      </c>
      <c r="AL311" s="28">
        <v>0.3</v>
      </c>
      <c r="AM311" s="24" t="s">
        <v>2564</v>
      </c>
      <c r="AN311" s="34">
        <f t="shared" si="5"/>
        <v>2964.192</v>
      </c>
    </row>
    <row r="312" spans="3:40" ht="36.75" customHeight="1" x14ac:dyDescent="0.45">
      <c r="C312" s="26" t="s">
        <v>551</v>
      </c>
      <c r="D312" s="27" t="s">
        <v>196</v>
      </c>
      <c r="E312" s="27" t="s">
        <v>555</v>
      </c>
      <c r="F312" s="38" t="s">
        <v>556</v>
      </c>
      <c r="G312" s="65" t="s">
        <v>37</v>
      </c>
      <c r="H312" s="65"/>
      <c r="I312" s="27" t="s">
        <v>38</v>
      </c>
      <c r="J312" s="27" t="s">
        <v>39</v>
      </c>
      <c r="K312" s="27" t="s">
        <v>39</v>
      </c>
      <c r="L312" s="27" t="s">
        <v>45</v>
      </c>
      <c r="M312" s="28">
        <v>22</v>
      </c>
      <c r="N312" s="31">
        <v>10000</v>
      </c>
      <c r="O312" s="66">
        <v>220000</v>
      </c>
      <c r="P312" s="66"/>
      <c r="Q312" s="65" t="s">
        <v>161</v>
      </c>
      <c r="R312" s="65"/>
      <c r="S312" s="67" t="s">
        <v>554</v>
      </c>
      <c r="T312" s="67"/>
      <c r="U312" s="32" t="s">
        <v>50</v>
      </c>
      <c r="V312" s="27" t="s">
        <v>38</v>
      </c>
      <c r="W312" s="27" t="s">
        <v>73</v>
      </c>
      <c r="X312" s="27" t="s">
        <v>44</v>
      </c>
      <c r="Y312" s="31">
        <v>8650</v>
      </c>
      <c r="Z312" s="31">
        <v>415200</v>
      </c>
      <c r="AA312" s="27" t="s">
        <v>45</v>
      </c>
      <c r="AB312" s="68">
        <v>141168</v>
      </c>
      <c r="AC312" s="68"/>
      <c r="AD312" s="31">
        <v>274032</v>
      </c>
      <c r="AE312" s="68">
        <v>494032</v>
      </c>
      <c r="AF312" s="68"/>
      <c r="AG312" s="68" t="s">
        <v>46</v>
      </c>
      <c r="AH312" s="68"/>
      <c r="AI312" s="68" t="s">
        <v>46</v>
      </c>
      <c r="AJ312" s="68"/>
      <c r="AK312" s="31">
        <v>494032</v>
      </c>
      <c r="AL312" s="28">
        <v>0.3</v>
      </c>
      <c r="AM312" s="24" t="s">
        <v>2564</v>
      </c>
      <c r="AN312" s="34">
        <f t="shared" si="5"/>
        <v>1482.096</v>
      </c>
    </row>
    <row r="313" spans="3:40" ht="36.75" customHeight="1" x14ac:dyDescent="0.45">
      <c r="C313" s="26" t="s">
        <v>342</v>
      </c>
      <c r="D313" s="27" t="s">
        <v>196</v>
      </c>
      <c r="E313" s="27" t="s">
        <v>557</v>
      </c>
      <c r="F313" s="38" t="s">
        <v>558</v>
      </c>
      <c r="G313" s="65" t="s">
        <v>37</v>
      </c>
      <c r="H313" s="65"/>
      <c r="I313" s="27" t="s">
        <v>60</v>
      </c>
      <c r="J313" s="27" t="s">
        <v>39</v>
      </c>
      <c r="K313" s="27" t="s">
        <v>39</v>
      </c>
      <c r="L313" s="27" t="s">
        <v>45</v>
      </c>
      <c r="M313" s="28">
        <v>22</v>
      </c>
      <c r="N313" s="31">
        <v>10000</v>
      </c>
      <c r="O313" s="66">
        <v>220000</v>
      </c>
      <c r="P313" s="66"/>
      <c r="Q313" s="65" t="s">
        <v>529</v>
      </c>
      <c r="R313" s="65"/>
      <c r="S313" s="67" t="s">
        <v>554</v>
      </c>
      <c r="T313" s="67"/>
      <c r="U313" s="32" t="s">
        <v>50</v>
      </c>
      <c r="V313" s="27" t="s">
        <v>46</v>
      </c>
      <c r="W313" s="27" t="s">
        <v>213</v>
      </c>
      <c r="X313" s="27" t="s">
        <v>44</v>
      </c>
      <c r="Y313" s="31">
        <v>8650</v>
      </c>
      <c r="Z313" s="31">
        <v>1384000</v>
      </c>
      <c r="AA313" s="27" t="s">
        <v>52</v>
      </c>
      <c r="AB313" s="68">
        <v>193760</v>
      </c>
      <c r="AC313" s="68"/>
      <c r="AD313" s="31">
        <v>1190240</v>
      </c>
      <c r="AE313" s="68">
        <v>1410240</v>
      </c>
      <c r="AF313" s="68"/>
      <c r="AG313" s="68" t="s">
        <v>46</v>
      </c>
      <c r="AH313" s="68"/>
      <c r="AI313" s="68" t="s">
        <v>46</v>
      </c>
      <c r="AJ313" s="68"/>
      <c r="AK313" s="31">
        <v>0</v>
      </c>
      <c r="AL313" s="37">
        <v>0</v>
      </c>
      <c r="AM313" s="24" t="s">
        <v>2891</v>
      </c>
      <c r="AN313" s="34">
        <f t="shared" si="5"/>
        <v>0</v>
      </c>
    </row>
    <row r="314" spans="3:40" ht="36" customHeight="1" x14ac:dyDescent="0.45">
      <c r="C314" s="35"/>
      <c r="D314" s="28"/>
      <c r="E314" s="28"/>
      <c r="F314" s="29"/>
      <c r="G314" s="69"/>
      <c r="H314" s="69"/>
      <c r="I314" s="27"/>
      <c r="J314" s="28"/>
      <c r="K314" s="28"/>
      <c r="L314" s="28"/>
      <c r="M314" s="28"/>
      <c r="N314" s="31"/>
      <c r="O314" s="66"/>
      <c r="P314" s="66"/>
      <c r="Q314" s="69"/>
      <c r="R314" s="69"/>
      <c r="S314" s="67" t="s">
        <v>91</v>
      </c>
      <c r="T314" s="67"/>
      <c r="U314" s="32" t="s">
        <v>46</v>
      </c>
      <c r="V314" s="27" t="s">
        <v>38</v>
      </c>
      <c r="W314" s="27" t="s">
        <v>46</v>
      </c>
      <c r="X314" s="27" t="s">
        <v>84</v>
      </c>
      <c r="Y314" s="31" t="s">
        <v>46</v>
      </c>
      <c r="Z314" s="31" t="s">
        <v>46</v>
      </c>
      <c r="AA314" s="27" t="s">
        <v>46</v>
      </c>
      <c r="AB314" s="68" t="s">
        <v>46</v>
      </c>
      <c r="AC314" s="68"/>
      <c r="AD314" s="31" t="s">
        <v>46</v>
      </c>
      <c r="AE314" s="68" t="s">
        <v>46</v>
      </c>
      <c r="AF314" s="68"/>
      <c r="AG314" s="68">
        <v>705120</v>
      </c>
      <c r="AH314" s="68"/>
      <c r="AI314" s="68" t="s">
        <v>46</v>
      </c>
      <c r="AJ314" s="68"/>
      <c r="AK314" s="31">
        <v>705120</v>
      </c>
      <c r="AL314" s="28">
        <v>0.3</v>
      </c>
      <c r="AM314" s="24" t="s">
        <v>2891</v>
      </c>
      <c r="AN314" s="34">
        <f t="shared" si="5"/>
        <v>2115.36</v>
      </c>
    </row>
    <row r="315" spans="3:40" ht="36.75" customHeight="1" x14ac:dyDescent="0.45">
      <c r="C315" s="35"/>
      <c r="D315" s="28"/>
      <c r="E315" s="28"/>
      <c r="F315" s="29"/>
      <c r="G315" s="69"/>
      <c r="H315" s="69"/>
      <c r="I315" s="27"/>
      <c r="J315" s="28"/>
      <c r="K315" s="28"/>
      <c r="L315" s="28"/>
      <c r="M315" s="28"/>
      <c r="N315" s="31"/>
      <c r="O315" s="66"/>
      <c r="P315" s="66"/>
      <c r="Q315" s="69"/>
      <c r="R315" s="69"/>
      <c r="S315" s="67" t="s">
        <v>92</v>
      </c>
      <c r="T315" s="67"/>
      <c r="U315" s="32" t="s">
        <v>46</v>
      </c>
      <c r="V315" s="27" t="s">
        <v>47</v>
      </c>
      <c r="W315" s="27" t="s">
        <v>46</v>
      </c>
      <c r="X315" s="27" t="s">
        <v>84</v>
      </c>
      <c r="Y315" s="31" t="s">
        <v>46</v>
      </c>
      <c r="Z315" s="31" t="s">
        <v>46</v>
      </c>
      <c r="AA315" s="27" t="s">
        <v>46</v>
      </c>
      <c r="AB315" s="68" t="s">
        <v>46</v>
      </c>
      <c r="AC315" s="68"/>
      <c r="AD315" s="31" t="s">
        <v>46</v>
      </c>
      <c r="AE315" s="68" t="s">
        <v>46</v>
      </c>
      <c r="AF315" s="68"/>
      <c r="AG315" s="68">
        <v>705120</v>
      </c>
      <c r="AH315" s="68"/>
      <c r="AI315" s="68">
        <v>705120</v>
      </c>
      <c r="AJ315" s="68"/>
      <c r="AK315" s="31">
        <v>0</v>
      </c>
      <c r="AL315" s="37">
        <v>0</v>
      </c>
      <c r="AM315" s="24" t="s">
        <v>2891</v>
      </c>
      <c r="AN315" s="34">
        <f t="shared" si="5"/>
        <v>0</v>
      </c>
    </row>
    <row r="316" spans="3:40" ht="36" customHeight="1" x14ac:dyDescent="0.45">
      <c r="C316" s="26" t="s">
        <v>507</v>
      </c>
      <c r="D316" s="27" t="s">
        <v>196</v>
      </c>
      <c r="E316" s="27" t="s">
        <v>560</v>
      </c>
      <c r="F316" s="38" t="s">
        <v>561</v>
      </c>
      <c r="G316" s="65" t="s">
        <v>37</v>
      </c>
      <c r="H316" s="65"/>
      <c r="I316" s="27" t="s">
        <v>38</v>
      </c>
      <c r="J316" s="27" t="s">
        <v>39</v>
      </c>
      <c r="K316" s="27" t="s">
        <v>39</v>
      </c>
      <c r="L316" s="27" t="s">
        <v>45</v>
      </c>
      <c r="M316" s="28">
        <v>22</v>
      </c>
      <c r="N316" s="31">
        <v>10000</v>
      </c>
      <c r="O316" s="66">
        <v>220000</v>
      </c>
      <c r="P316" s="66"/>
      <c r="Q316" s="69"/>
      <c r="R316" s="69"/>
      <c r="S316" s="67" t="s">
        <v>46</v>
      </c>
      <c r="T316" s="67"/>
      <c r="U316" s="32" t="s">
        <v>46</v>
      </c>
      <c r="V316" s="27" t="s">
        <v>46</v>
      </c>
      <c r="W316" s="27" t="s">
        <v>46</v>
      </c>
      <c r="X316" s="27" t="s">
        <v>46</v>
      </c>
      <c r="Y316" s="31" t="s">
        <v>46</v>
      </c>
      <c r="Z316" s="31" t="s">
        <v>46</v>
      </c>
      <c r="AA316" s="27" t="s">
        <v>46</v>
      </c>
      <c r="AB316" s="68" t="s">
        <v>46</v>
      </c>
      <c r="AC316" s="68"/>
      <c r="AD316" s="31" t="s">
        <v>46</v>
      </c>
      <c r="AE316" s="68">
        <v>220000</v>
      </c>
      <c r="AF316" s="68"/>
      <c r="AG316" s="68" t="s">
        <v>46</v>
      </c>
      <c r="AH316" s="68"/>
      <c r="AI316" s="68" t="s">
        <v>46</v>
      </c>
      <c r="AJ316" s="68"/>
      <c r="AK316" s="31">
        <v>220000</v>
      </c>
      <c r="AL316" s="28">
        <v>0.3</v>
      </c>
      <c r="AM316" s="24" t="s">
        <v>2891</v>
      </c>
      <c r="AN316" s="34">
        <f t="shared" si="5"/>
        <v>660</v>
      </c>
    </row>
    <row r="317" spans="3:40" ht="36.75" customHeight="1" x14ac:dyDescent="0.45">
      <c r="C317" s="26" t="s">
        <v>559</v>
      </c>
      <c r="D317" s="27" t="s">
        <v>196</v>
      </c>
      <c r="E317" s="27" t="s">
        <v>563</v>
      </c>
      <c r="F317" s="38" t="s">
        <v>564</v>
      </c>
      <c r="G317" s="65" t="s">
        <v>37</v>
      </c>
      <c r="H317" s="65"/>
      <c r="I317" s="27" t="s">
        <v>47</v>
      </c>
      <c r="J317" s="27" t="s">
        <v>39</v>
      </c>
      <c r="K317" s="27" t="s">
        <v>39</v>
      </c>
      <c r="L317" s="27" t="s">
        <v>565</v>
      </c>
      <c r="M317" s="28">
        <v>29.3</v>
      </c>
      <c r="N317" s="31">
        <v>1000</v>
      </c>
      <c r="O317" s="66">
        <v>29300</v>
      </c>
      <c r="P317" s="66"/>
      <c r="Q317" s="65" t="s">
        <v>532</v>
      </c>
      <c r="R317" s="65"/>
      <c r="S317" s="67" t="s">
        <v>49</v>
      </c>
      <c r="T317" s="67"/>
      <c r="U317" s="32" t="s">
        <v>50</v>
      </c>
      <c r="V317" s="27" t="s">
        <v>47</v>
      </c>
      <c r="W317" s="27" t="s">
        <v>56</v>
      </c>
      <c r="X317" s="27" t="s">
        <v>44</v>
      </c>
      <c r="Y317" s="31">
        <v>7800</v>
      </c>
      <c r="Z317" s="31">
        <v>468000</v>
      </c>
      <c r="AA317" s="27" t="s">
        <v>45</v>
      </c>
      <c r="AB317" s="68">
        <v>159120</v>
      </c>
      <c r="AC317" s="68"/>
      <c r="AD317" s="31">
        <v>308880</v>
      </c>
      <c r="AE317" s="68">
        <v>338180</v>
      </c>
      <c r="AF317" s="68"/>
      <c r="AG317" s="68" t="s">
        <v>46</v>
      </c>
      <c r="AH317" s="68"/>
      <c r="AI317" s="68">
        <v>338180</v>
      </c>
      <c r="AJ317" s="68"/>
      <c r="AK317" s="31">
        <v>0</v>
      </c>
      <c r="AL317" s="37">
        <v>0</v>
      </c>
      <c r="AM317" s="24" t="s">
        <v>2891</v>
      </c>
      <c r="AN317" s="34">
        <f t="shared" si="5"/>
        <v>0</v>
      </c>
    </row>
    <row r="318" spans="3:40" ht="36.75" customHeight="1" x14ac:dyDescent="0.45">
      <c r="C318" s="26" t="s">
        <v>562</v>
      </c>
      <c r="D318" s="27" t="s">
        <v>196</v>
      </c>
      <c r="E318" s="27" t="s">
        <v>567</v>
      </c>
      <c r="F318" s="38" t="s">
        <v>568</v>
      </c>
      <c r="G318" s="65" t="s">
        <v>37</v>
      </c>
      <c r="H318" s="65"/>
      <c r="I318" s="27" t="s">
        <v>47</v>
      </c>
      <c r="J318" s="27" t="s">
        <v>39</v>
      </c>
      <c r="K318" s="27" t="s">
        <v>39</v>
      </c>
      <c r="L318" s="27" t="s">
        <v>569</v>
      </c>
      <c r="M318" s="28">
        <v>27.4</v>
      </c>
      <c r="N318" s="31">
        <v>1000</v>
      </c>
      <c r="O318" s="66">
        <v>27400</v>
      </c>
      <c r="P318" s="66"/>
      <c r="Q318" s="65" t="s">
        <v>535</v>
      </c>
      <c r="R318" s="65"/>
      <c r="S318" s="67" t="s">
        <v>49</v>
      </c>
      <c r="T318" s="67"/>
      <c r="U318" s="32" t="s">
        <v>50</v>
      </c>
      <c r="V318" s="27" t="s">
        <v>47</v>
      </c>
      <c r="W318" s="27" t="s">
        <v>43</v>
      </c>
      <c r="X318" s="27" t="s">
        <v>44</v>
      </c>
      <c r="Y318" s="31">
        <v>7800</v>
      </c>
      <c r="Z318" s="31">
        <v>624000</v>
      </c>
      <c r="AA318" s="27" t="s">
        <v>45</v>
      </c>
      <c r="AB318" s="68">
        <v>212160</v>
      </c>
      <c r="AC318" s="68"/>
      <c r="AD318" s="31">
        <v>411840</v>
      </c>
      <c r="AE318" s="68">
        <v>439240</v>
      </c>
      <c r="AF318" s="68"/>
      <c r="AG318" s="68" t="s">
        <v>46</v>
      </c>
      <c r="AH318" s="68"/>
      <c r="AI318" s="68">
        <v>439240</v>
      </c>
      <c r="AJ318" s="68"/>
      <c r="AK318" s="31">
        <v>0</v>
      </c>
      <c r="AL318" s="37">
        <v>0</v>
      </c>
      <c r="AM318" s="24" t="s">
        <v>2845</v>
      </c>
      <c r="AN318" s="34">
        <f t="shared" si="5"/>
        <v>0</v>
      </c>
    </row>
    <row r="319" spans="3:40" ht="36" customHeight="1" x14ac:dyDescent="0.45">
      <c r="C319" s="26" t="s">
        <v>566</v>
      </c>
      <c r="D319" s="27" t="s">
        <v>196</v>
      </c>
      <c r="E319" s="27" t="s">
        <v>571</v>
      </c>
      <c r="F319" s="38" t="s">
        <v>572</v>
      </c>
      <c r="G319" s="65" t="s">
        <v>37</v>
      </c>
      <c r="H319" s="65"/>
      <c r="I319" s="27" t="s">
        <v>47</v>
      </c>
      <c r="J319" s="27" t="s">
        <v>39</v>
      </c>
      <c r="K319" s="27" t="s">
        <v>39</v>
      </c>
      <c r="L319" s="27" t="s">
        <v>96</v>
      </c>
      <c r="M319" s="28">
        <v>16</v>
      </c>
      <c r="N319" s="31">
        <v>1000</v>
      </c>
      <c r="O319" s="66">
        <v>16000</v>
      </c>
      <c r="P319" s="66"/>
      <c r="Q319" s="65" t="s">
        <v>538</v>
      </c>
      <c r="R319" s="65"/>
      <c r="S319" s="67" t="s">
        <v>49</v>
      </c>
      <c r="T319" s="67"/>
      <c r="U319" s="32" t="s">
        <v>50</v>
      </c>
      <c r="V319" s="27" t="s">
        <v>47</v>
      </c>
      <c r="W319" s="27" t="s">
        <v>124</v>
      </c>
      <c r="X319" s="27" t="s">
        <v>44</v>
      </c>
      <c r="Y319" s="31">
        <v>7800</v>
      </c>
      <c r="Z319" s="31">
        <v>936000</v>
      </c>
      <c r="AA319" s="27" t="s">
        <v>45</v>
      </c>
      <c r="AB319" s="68">
        <v>318240</v>
      </c>
      <c r="AC319" s="68"/>
      <c r="AD319" s="31">
        <v>617760</v>
      </c>
      <c r="AE319" s="68">
        <v>633760</v>
      </c>
      <c r="AF319" s="68"/>
      <c r="AG319" s="68" t="s">
        <v>46</v>
      </c>
      <c r="AH319" s="68"/>
      <c r="AI319" s="68">
        <v>633760</v>
      </c>
      <c r="AJ319" s="68"/>
      <c r="AK319" s="31">
        <v>0</v>
      </c>
      <c r="AL319" s="37">
        <v>0</v>
      </c>
      <c r="AM319" s="24" t="s">
        <v>2810</v>
      </c>
      <c r="AN319" s="34">
        <f t="shared" si="5"/>
        <v>0</v>
      </c>
    </row>
    <row r="320" spans="3:40" ht="36.75" customHeight="1" x14ac:dyDescent="0.45">
      <c r="C320" s="26" t="s">
        <v>570</v>
      </c>
      <c r="D320" s="27" t="s">
        <v>196</v>
      </c>
      <c r="E320" s="27" t="s">
        <v>574</v>
      </c>
      <c r="F320" s="38" t="s">
        <v>575</v>
      </c>
      <c r="G320" s="65" t="s">
        <v>37</v>
      </c>
      <c r="H320" s="65"/>
      <c r="I320" s="27" t="s">
        <v>47</v>
      </c>
      <c r="J320" s="27" t="s">
        <v>39</v>
      </c>
      <c r="K320" s="27" t="s">
        <v>39</v>
      </c>
      <c r="L320" s="27" t="s">
        <v>576</v>
      </c>
      <c r="M320" s="28">
        <v>27.6</v>
      </c>
      <c r="N320" s="31">
        <v>1000</v>
      </c>
      <c r="O320" s="66">
        <v>27600</v>
      </c>
      <c r="P320" s="66"/>
      <c r="Q320" s="65" t="s">
        <v>542</v>
      </c>
      <c r="R320" s="65"/>
      <c r="S320" s="67" t="s">
        <v>577</v>
      </c>
      <c r="T320" s="67"/>
      <c r="U320" s="32" t="s">
        <v>50</v>
      </c>
      <c r="V320" s="27" t="s">
        <v>47</v>
      </c>
      <c r="W320" s="27" t="s">
        <v>213</v>
      </c>
      <c r="X320" s="27" t="s">
        <v>44</v>
      </c>
      <c r="Y320" s="31">
        <v>7800</v>
      </c>
      <c r="Z320" s="31">
        <v>1248000</v>
      </c>
      <c r="AA320" s="27" t="s">
        <v>45</v>
      </c>
      <c r="AB320" s="68">
        <v>424320</v>
      </c>
      <c r="AC320" s="68"/>
      <c r="AD320" s="31">
        <v>823680</v>
      </c>
      <c r="AE320" s="68">
        <v>851280</v>
      </c>
      <c r="AF320" s="68"/>
      <c r="AG320" s="68" t="s">
        <v>46</v>
      </c>
      <c r="AH320" s="68"/>
      <c r="AI320" s="68">
        <v>851280</v>
      </c>
      <c r="AJ320" s="68"/>
      <c r="AK320" s="31">
        <v>0</v>
      </c>
      <c r="AL320" s="37">
        <v>0</v>
      </c>
      <c r="AM320" s="24" t="s">
        <v>2810</v>
      </c>
      <c r="AN320" s="34">
        <f t="shared" si="5"/>
        <v>0</v>
      </c>
    </row>
    <row r="321" spans="3:42" ht="36" customHeight="1" x14ac:dyDescent="0.45">
      <c r="C321" s="26" t="s">
        <v>573</v>
      </c>
      <c r="D321" s="27" t="s">
        <v>196</v>
      </c>
      <c r="E321" s="27" t="s">
        <v>578</v>
      </c>
      <c r="F321" s="38" t="s">
        <v>579</v>
      </c>
      <c r="G321" s="65" t="s">
        <v>37</v>
      </c>
      <c r="H321" s="65"/>
      <c r="I321" s="27" t="s">
        <v>38</v>
      </c>
      <c r="J321" s="27" t="s">
        <v>39</v>
      </c>
      <c r="K321" s="27" t="s">
        <v>39</v>
      </c>
      <c r="L321" s="27" t="s">
        <v>580</v>
      </c>
      <c r="M321" s="28">
        <v>18.059999999999999</v>
      </c>
      <c r="N321" s="31">
        <v>1000</v>
      </c>
      <c r="O321" s="66">
        <v>18060</v>
      </c>
      <c r="P321" s="66"/>
      <c r="Q321" s="65" t="s">
        <v>545</v>
      </c>
      <c r="R321" s="65"/>
      <c r="S321" s="67" t="s">
        <v>49</v>
      </c>
      <c r="T321" s="67"/>
      <c r="U321" s="32" t="s">
        <v>50</v>
      </c>
      <c r="V321" s="27" t="s">
        <v>38</v>
      </c>
      <c r="W321" s="27" t="s">
        <v>71</v>
      </c>
      <c r="X321" s="27" t="s">
        <v>44</v>
      </c>
      <c r="Y321" s="31">
        <v>7800</v>
      </c>
      <c r="Z321" s="31">
        <v>312000</v>
      </c>
      <c r="AA321" s="27" t="s">
        <v>45</v>
      </c>
      <c r="AB321" s="68">
        <v>106080</v>
      </c>
      <c r="AC321" s="68"/>
      <c r="AD321" s="31">
        <v>205920</v>
      </c>
      <c r="AE321" s="68">
        <v>223980</v>
      </c>
      <c r="AF321" s="68"/>
      <c r="AG321" s="68" t="s">
        <v>46</v>
      </c>
      <c r="AH321" s="68"/>
      <c r="AI321" s="68" t="s">
        <v>46</v>
      </c>
      <c r="AJ321" s="68"/>
      <c r="AK321" s="31">
        <v>223980</v>
      </c>
      <c r="AL321" s="28">
        <v>0.3</v>
      </c>
      <c r="AM321" s="24" t="s">
        <v>2659</v>
      </c>
      <c r="AN321" s="34">
        <f t="shared" si="5"/>
        <v>671.94</v>
      </c>
    </row>
    <row r="322" spans="3:42" ht="36.75" customHeight="1" x14ac:dyDescent="0.45">
      <c r="C322" s="26" t="s">
        <v>391</v>
      </c>
      <c r="D322" s="27" t="s">
        <v>196</v>
      </c>
      <c r="E322" s="27" t="s">
        <v>582</v>
      </c>
      <c r="F322" s="38" t="s">
        <v>583</v>
      </c>
      <c r="G322" s="65" t="s">
        <v>37</v>
      </c>
      <c r="H322" s="65"/>
      <c r="I322" s="27" t="s">
        <v>47</v>
      </c>
      <c r="J322" s="27" t="s">
        <v>39</v>
      </c>
      <c r="K322" s="27" t="s">
        <v>39</v>
      </c>
      <c r="L322" s="27" t="s">
        <v>100</v>
      </c>
      <c r="M322" s="28">
        <v>18</v>
      </c>
      <c r="N322" s="31">
        <v>1000</v>
      </c>
      <c r="O322" s="66">
        <v>18000</v>
      </c>
      <c r="P322" s="66"/>
      <c r="Q322" s="65" t="s">
        <v>548</v>
      </c>
      <c r="R322" s="65"/>
      <c r="S322" s="67" t="s">
        <v>49</v>
      </c>
      <c r="T322" s="67"/>
      <c r="U322" s="32" t="s">
        <v>50</v>
      </c>
      <c r="V322" s="27" t="s">
        <v>47</v>
      </c>
      <c r="W322" s="27" t="s">
        <v>56</v>
      </c>
      <c r="X322" s="27" t="s">
        <v>44</v>
      </c>
      <c r="Y322" s="31">
        <v>7800</v>
      </c>
      <c r="Z322" s="31">
        <v>468000</v>
      </c>
      <c r="AA322" s="27" t="s">
        <v>45</v>
      </c>
      <c r="AB322" s="68">
        <v>159120</v>
      </c>
      <c r="AC322" s="68"/>
      <c r="AD322" s="31">
        <v>308880</v>
      </c>
      <c r="AE322" s="68">
        <v>326880</v>
      </c>
      <c r="AF322" s="68"/>
      <c r="AG322" s="68" t="s">
        <v>46</v>
      </c>
      <c r="AH322" s="68"/>
      <c r="AI322" s="68">
        <v>326880</v>
      </c>
      <c r="AJ322" s="68"/>
      <c r="AK322" s="31">
        <v>0</v>
      </c>
      <c r="AL322" s="37">
        <v>0</v>
      </c>
      <c r="AM322" s="24" t="s">
        <v>2891</v>
      </c>
      <c r="AN322" s="34">
        <f t="shared" si="5"/>
        <v>0</v>
      </c>
    </row>
    <row r="323" spans="3:42" ht="36.75" customHeight="1" x14ac:dyDescent="0.45">
      <c r="C323" s="26" t="s">
        <v>581</v>
      </c>
      <c r="D323" s="27" t="s">
        <v>196</v>
      </c>
      <c r="E323" s="27" t="s">
        <v>585</v>
      </c>
      <c r="F323" s="38" t="s">
        <v>586</v>
      </c>
      <c r="G323" s="65" t="s">
        <v>37</v>
      </c>
      <c r="H323" s="65"/>
      <c r="I323" s="27" t="s">
        <v>47</v>
      </c>
      <c r="J323" s="27" t="s">
        <v>39</v>
      </c>
      <c r="K323" s="27" t="s">
        <v>39</v>
      </c>
      <c r="L323" s="27" t="s">
        <v>116</v>
      </c>
      <c r="M323" s="28">
        <v>30</v>
      </c>
      <c r="N323" s="31">
        <v>1000</v>
      </c>
      <c r="O323" s="66">
        <v>30000</v>
      </c>
      <c r="P323" s="66"/>
      <c r="Q323" s="65" t="s">
        <v>551</v>
      </c>
      <c r="R323" s="65"/>
      <c r="S323" s="67" t="s">
        <v>76</v>
      </c>
      <c r="T323" s="67"/>
      <c r="U323" s="32" t="s">
        <v>50</v>
      </c>
      <c r="V323" s="27" t="s">
        <v>47</v>
      </c>
      <c r="W323" s="27" t="s">
        <v>169</v>
      </c>
      <c r="X323" s="27" t="s">
        <v>44</v>
      </c>
      <c r="Y323" s="31">
        <v>8800</v>
      </c>
      <c r="Z323" s="31">
        <v>633600</v>
      </c>
      <c r="AA323" s="27" t="s">
        <v>45</v>
      </c>
      <c r="AB323" s="68">
        <v>215424</v>
      </c>
      <c r="AC323" s="68"/>
      <c r="AD323" s="31">
        <v>418176</v>
      </c>
      <c r="AE323" s="68">
        <v>448176</v>
      </c>
      <c r="AF323" s="68"/>
      <c r="AG323" s="68" t="s">
        <v>46</v>
      </c>
      <c r="AH323" s="68"/>
      <c r="AI323" s="68" t="s">
        <v>46</v>
      </c>
      <c r="AJ323" s="68"/>
      <c r="AK323" s="31">
        <v>448176</v>
      </c>
      <c r="AL323" s="28">
        <v>0.02</v>
      </c>
      <c r="AM323" s="24" t="s">
        <v>2885</v>
      </c>
      <c r="AN323" s="34">
        <f t="shared" si="5"/>
        <v>89.635199999999998</v>
      </c>
    </row>
    <row r="324" spans="3:42" ht="36" customHeight="1" x14ac:dyDescent="0.45">
      <c r="C324" s="26" t="s">
        <v>584</v>
      </c>
      <c r="D324" s="27" t="s">
        <v>196</v>
      </c>
      <c r="E324" s="27" t="s">
        <v>588</v>
      </c>
      <c r="F324" s="38" t="s">
        <v>589</v>
      </c>
      <c r="G324" s="65" t="s">
        <v>37</v>
      </c>
      <c r="H324" s="65"/>
      <c r="I324" s="27" t="s">
        <v>35</v>
      </c>
      <c r="J324" s="27" t="s">
        <v>47</v>
      </c>
      <c r="K324" s="27" t="s">
        <v>39</v>
      </c>
      <c r="L324" s="27" t="s">
        <v>39</v>
      </c>
      <c r="M324" s="28">
        <v>800</v>
      </c>
      <c r="N324" s="31">
        <v>1000</v>
      </c>
      <c r="O324" s="66">
        <v>800000</v>
      </c>
      <c r="P324" s="66"/>
      <c r="Q324" s="69"/>
      <c r="R324" s="69"/>
      <c r="S324" s="67" t="s">
        <v>46</v>
      </c>
      <c r="T324" s="67"/>
      <c r="U324" s="32" t="s">
        <v>46</v>
      </c>
      <c r="V324" s="27" t="s">
        <v>46</v>
      </c>
      <c r="W324" s="27" t="s">
        <v>46</v>
      </c>
      <c r="X324" s="27" t="s">
        <v>46</v>
      </c>
      <c r="Y324" s="31" t="s">
        <v>46</v>
      </c>
      <c r="Z324" s="31" t="s">
        <v>46</v>
      </c>
      <c r="AA324" s="27" t="s">
        <v>46</v>
      </c>
      <c r="AB324" s="68" t="s">
        <v>46</v>
      </c>
      <c r="AC324" s="68"/>
      <c r="AD324" s="31" t="s">
        <v>46</v>
      </c>
      <c r="AE324" s="68">
        <v>800000</v>
      </c>
      <c r="AF324" s="68"/>
      <c r="AG324" s="68" t="s">
        <v>46</v>
      </c>
      <c r="AH324" s="68"/>
      <c r="AI324" s="68">
        <v>800000</v>
      </c>
      <c r="AJ324" s="68"/>
      <c r="AK324" s="31">
        <v>0</v>
      </c>
      <c r="AL324" s="37">
        <v>0</v>
      </c>
      <c r="AM324" s="24" t="s">
        <v>2728</v>
      </c>
      <c r="AN324" s="34">
        <f t="shared" si="5"/>
        <v>0</v>
      </c>
    </row>
    <row r="325" spans="3:42" ht="36.75" customHeight="1" x14ac:dyDescent="0.45">
      <c r="C325" s="26" t="s">
        <v>587</v>
      </c>
      <c r="D325" s="27" t="s">
        <v>196</v>
      </c>
      <c r="E325" s="27" t="s">
        <v>591</v>
      </c>
      <c r="F325" s="38" t="s">
        <v>592</v>
      </c>
      <c r="G325" s="65" t="s">
        <v>37</v>
      </c>
      <c r="H325" s="65"/>
      <c r="I325" s="27" t="s">
        <v>35</v>
      </c>
      <c r="J325" s="27" t="s">
        <v>47</v>
      </c>
      <c r="K325" s="27" t="s">
        <v>39</v>
      </c>
      <c r="L325" s="27" t="s">
        <v>39</v>
      </c>
      <c r="M325" s="28">
        <v>800</v>
      </c>
      <c r="N325" s="31">
        <v>1000</v>
      </c>
      <c r="O325" s="66">
        <v>800000</v>
      </c>
      <c r="P325" s="66"/>
      <c r="Q325" s="69"/>
      <c r="R325" s="69"/>
      <c r="S325" s="67" t="s">
        <v>46</v>
      </c>
      <c r="T325" s="67"/>
      <c r="U325" s="32" t="s">
        <v>46</v>
      </c>
      <c r="V325" s="27" t="s">
        <v>46</v>
      </c>
      <c r="W325" s="27" t="s">
        <v>46</v>
      </c>
      <c r="X325" s="27" t="s">
        <v>46</v>
      </c>
      <c r="Y325" s="31" t="s">
        <v>46</v>
      </c>
      <c r="Z325" s="31" t="s">
        <v>46</v>
      </c>
      <c r="AA325" s="27" t="s">
        <v>46</v>
      </c>
      <c r="AB325" s="68" t="s">
        <v>46</v>
      </c>
      <c r="AC325" s="68"/>
      <c r="AD325" s="31" t="s">
        <v>46</v>
      </c>
      <c r="AE325" s="68">
        <v>800000</v>
      </c>
      <c r="AF325" s="68"/>
      <c r="AG325" s="68" t="s">
        <v>46</v>
      </c>
      <c r="AH325" s="68"/>
      <c r="AI325" s="68">
        <v>800000</v>
      </c>
      <c r="AJ325" s="68"/>
      <c r="AK325" s="31">
        <v>0</v>
      </c>
      <c r="AL325" s="37">
        <v>0</v>
      </c>
      <c r="AM325" s="24" t="s">
        <v>2885</v>
      </c>
      <c r="AN325" s="34">
        <f t="shared" si="5"/>
        <v>0</v>
      </c>
    </row>
    <row r="326" spans="3:42" ht="36" customHeight="1" x14ac:dyDescent="0.45">
      <c r="C326" s="26" t="s">
        <v>590</v>
      </c>
      <c r="D326" s="27" t="s">
        <v>196</v>
      </c>
      <c r="E326" s="27" t="s">
        <v>594</v>
      </c>
      <c r="F326" s="38" t="s">
        <v>595</v>
      </c>
      <c r="G326" s="65" t="s">
        <v>37</v>
      </c>
      <c r="H326" s="65"/>
      <c r="I326" s="27" t="s">
        <v>35</v>
      </c>
      <c r="J326" s="27" t="s">
        <v>47</v>
      </c>
      <c r="K326" s="27" t="s">
        <v>39</v>
      </c>
      <c r="L326" s="27" t="s">
        <v>39</v>
      </c>
      <c r="M326" s="28">
        <v>800</v>
      </c>
      <c r="N326" s="31">
        <v>1000</v>
      </c>
      <c r="O326" s="66">
        <v>800000</v>
      </c>
      <c r="P326" s="66"/>
      <c r="Q326" s="69"/>
      <c r="R326" s="69"/>
      <c r="S326" s="67" t="s">
        <v>46</v>
      </c>
      <c r="T326" s="67"/>
      <c r="U326" s="32" t="s">
        <v>46</v>
      </c>
      <c r="V326" s="27" t="s">
        <v>46</v>
      </c>
      <c r="W326" s="27" t="s">
        <v>46</v>
      </c>
      <c r="X326" s="27" t="s">
        <v>46</v>
      </c>
      <c r="Y326" s="31" t="s">
        <v>46</v>
      </c>
      <c r="Z326" s="31" t="s">
        <v>46</v>
      </c>
      <c r="AA326" s="27" t="s">
        <v>46</v>
      </c>
      <c r="AB326" s="68" t="s">
        <v>46</v>
      </c>
      <c r="AC326" s="68"/>
      <c r="AD326" s="31" t="s">
        <v>46</v>
      </c>
      <c r="AE326" s="68">
        <v>800000</v>
      </c>
      <c r="AF326" s="68"/>
      <c r="AG326" s="68" t="s">
        <v>46</v>
      </c>
      <c r="AH326" s="68"/>
      <c r="AI326" s="68">
        <v>800000</v>
      </c>
      <c r="AJ326" s="68"/>
      <c r="AK326" s="31">
        <v>0</v>
      </c>
      <c r="AL326" s="37">
        <v>0</v>
      </c>
      <c r="AM326" s="24" t="s">
        <v>2885</v>
      </c>
      <c r="AN326" s="34">
        <f t="shared" si="5"/>
        <v>0</v>
      </c>
    </row>
    <row r="327" spans="3:42" ht="36.75" customHeight="1" x14ac:dyDescent="0.45">
      <c r="C327" s="26" t="s">
        <v>593</v>
      </c>
      <c r="D327" s="27" t="s">
        <v>196</v>
      </c>
      <c r="E327" s="27" t="s">
        <v>597</v>
      </c>
      <c r="F327" s="38" t="s">
        <v>598</v>
      </c>
      <c r="G327" s="65" t="s">
        <v>37</v>
      </c>
      <c r="H327" s="65"/>
      <c r="I327" s="27" t="s">
        <v>35</v>
      </c>
      <c r="J327" s="27" t="s">
        <v>47</v>
      </c>
      <c r="K327" s="27" t="s">
        <v>39</v>
      </c>
      <c r="L327" s="27" t="s">
        <v>39</v>
      </c>
      <c r="M327" s="28">
        <v>800</v>
      </c>
      <c r="N327" s="31">
        <v>1000</v>
      </c>
      <c r="O327" s="66">
        <v>800000</v>
      </c>
      <c r="P327" s="66"/>
      <c r="Q327" s="69"/>
      <c r="R327" s="69"/>
      <c r="S327" s="67" t="s">
        <v>46</v>
      </c>
      <c r="T327" s="67"/>
      <c r="U327" s="32" t="s">
        <v>46</v>
      </c>
      <c r="V327" s="27" t="s">
        <v>46</v>
      </c>
      <c r="W327" s="27" t="s">
        <v>46</v>
      </c>
      <c r="X327" s="27" t="s">
        <v>46</v>
      </c>
      <c r="Y327" s="31" t="s">
        <v>46</v>
      </c>
      <c r="Z327" s="31" t="s">
        <v>46</v>
      </c>
      <c r="AA327" s="27" t="s">
        <v>46</v>
      </c>
      <c r="AB327" s="68" t="s">
        <v>46</v>
      </c>
      <c r="AC327" s="68"/>
      <c r="AD327" s="31" t="s">
        <v>46</v>
      </c>
      <c r="AE327" s="68">
        <v>800000</v>
      </c>
      <c r="AF327" s="68"/>
      <c r="AG327" s="68" t="s">
        <v>46</v>
      </c>
      <c r="AH327" s="68"/>
      <c r="AI327" s="68">
        <v>800000</v>
      </c>
      <c r="AJ327" s="68"/>
      <c r="AK327" s="31">
        <v>0</v>
      </c>
      <c r="AL327" s="37">
        <v>0</v>
      </c>
      <c r="AM327" s="24" t="s">
        <v>2888</v>
      </c>
      <c r="AN327" s="34">
        <f>AK327*AL327/100</f>
        <v>0</v>
      </c>
    </row>
    <row r="328" spans="3:42" ht="36" customHeight="1" x14ac:dyDescent="0.45">
      <c r="C328" s="26" t="s">
        <v>596</v>
      </c>
      <c r="D328" s="27" t="s">
        <v>196</v>
      </c>
      <c r="E328" s="27" t="s">
        <v>600</v>
      </c>
      <c r="F328" s="38" t="s">
        <v>601</v>
      </c>
      <c r="G328" s="65" t="s">
        <v>37</v>
      </c>
      <c r="H328" s="65"/>
      <c r="I328" s="27" t="s">
        <v>35</v>
      </c>
      <c r="J328" s="27" t="s">
        <v>47</v>
      </c>
      <c r="K328" s="27" t="s">
        <v>39</v>
      </c>
      <c r="L328" s="27" t="s">
        <v>39</v>
      </c>
      <c r="M328" s="28">
        <v>800</v>
      </c>
      <c r="N328" s="31">
        <v>1000</v>
      </c>
      <c r="O328" s="66">
        <v>800000</v>
      </c>
      <c r="P328" s="66"/>
      <c r="Q328" s="69"/>
      <c r="R328" s="69"/>
      <c r="S328" s="67" t="s">
        <v>46</v>
      </c>
      <c r="T328" s="67"/>
      <c r="U328" s="32" t="s">
        <v>46</v>
      </c>
      <c r="V328" s="27" t="s">
        <v>46</v>
      </c>
      <c r="W328" s="27" t="s">
        <v>46</v>
      </c>
      <c r="X328" s="27" t="s">
        <v>46</v>
      </c>
      <c r="Y328" s="31" t="s">
        <v>46</v>
      </c>
      <c r="Z328" s="31" t="s">
        <v>46</v>
      </c>
      <c r="AA328" s="27" t="s">
        <v>46</v>
      </c>
      <c r="AB328" s="68" t="s">
        <v>46</v>
      </c>
      <c r="AC328" s="68"/>
      <c r="AD328" s="31" t="s">
        <v>46</v>
      </c>
      <c r="AE328" s="68">
        <v>800000</v>
      </c>
      <c r="AF328" s="68"/>
      <c r="AG328" s="68" t="s">
        <v>46</v>
      </c>
      <c r="AH328" s="68"/>
      <c r="AI328" s="68">
        <v>800000</v>
      </c>
      <c r="AJ328" s="68"/>
      <c r="AK328" s="31">
        <v>0</v>
      </c>
      <c r="AL328" s="37">
        <v>0</v>
      </c>
      <c r="AM328" s="24" t="s">
        <v>2885</v>
      </c>
      <c r="AN328" s="34">
        <f t="shared" si="5"/>
        <v>0</v>
      </c>
    </row>
    <row r="329" spans="3:42" ht="36.75" customHeight="1" x14ac:dyDescent="0.45">
      <c r="C329" s="26" t="s">
        <v>599</v>
      </c>
      <c r="D329" s="27" t="s">
        <v>196</v>
      </c>
      <c r="E329" s="27" t="s">
        <v>602</v>
      </c>
      <c r="F329" s="38" t="s">
        <v>603</v>
      </c>
      <c r="G329" s="65" t="s">
        <v>37</v>
      </c>
      <c r="H329" s="65"/>
      <c r="I329" s="27" t="s">
        <v>35</v>
      </c>
      <c r="J329" s="27" t="s">
        <v>47</v>
      </c>
      <c r="K329" s="27" t="s">
        <v>39</v>
      </c>
      <c r="L329" s="27" t="s">
        <v>39</v>
      </c>
      <c r="M329" s="28">
        <v>800</v>
      </c>
      <c r="N329" s="31">
        <v>1000</v>
      </c>
      <c r="O329" s="66">
        <v>800000</v>
      </c>
      <c r="P329" s="66"/>
      <c r="Q329" s="69"/>
      <c r="R329" s="69"/>
      <c r="S329" s="67" t="s">
        <v>46</v>
      </c>
      <c r="T329" s="67"/>
      <c r="U329" s="32" t="s">
        <v>46</v>
      </c>
      <c r="V329" s="27" t="s">
        <v>46</v>
      </c>
      <c r="W329" s="27" t="s">
        <v>46</v>
      </c>
      <c r="X329" s="27" t="s">
        <v>46</v>
      </c>
      <c r="Y329" s="31" t="s">
        <v>46</v>
      </c>
      <c r="Z329" s="31" t="s">
        <v>46</v>
      </c>
      <c r="AA329" s="27" t="s">
        <v>46</v>
      </c>
      <c r="AB329" s="68" t="s">
        <v>46</v>
      </c>
      <c r="AC329" s="68"/>
      <c r="AD329" s="31" t="s">
        <v>46</v>
      </c>
      <c r="AE329" s="68">
        <v>800000</v>
      </c>
      <c r="AF329" s="68"/>
      <c r="AG329" s="68" t="s">
        <v>46</v>
      </c>
      <c r="AH329" s="68"/>
      <c r="AI329" s="68">
        <v>800000</v>
      </c>
      <c r="AJ329" s="68"/>
      <c r="AK329" s="31">
        <v>0</v>
      </c>
      <c r="AL329" s="37">
        <v>0</v>
      </c>
      <c r="AM329" s="24" t="s">
        <v>2885</v>
      </c>
      <c r="AN329" s="34">
        <f t="shared" si="5"/>
        <v>0</v>
      </c>
    </row>
    <row r="330" spans="3:42" ht="36.75" customHeight="1" x14ac:dyDescent="0.45">
      <c r="C330" s="26" t="s">
        <v>326</v>
      </c>
      <c r="D330" s="27" t="s">
        <v>196</v>
      </c>
      <c r="E330" s="27" t="s">
        <v>605</v>
      </c>
      <c r="F330" s="38" t="s">
        <v>606</v>
      </c>
      <c r="G330" s="65" t="s">
        <v>37</v>
      </c>
      <c r="H330" s="65"/>
      <c r="I330" s="27" t="s">
        <v>57</v>
      </c>
      <c r="J330" s="27" t="s">
        <v>38</v>
      </c>
      <c r="K330" s="27" t="s">
        <v>47</v>
      </c>
      <c r="L330" s="27" t="s">
        <v>39</v>
      </c>
      <c r="M330" s="28">
        <v>1400</v>
      </c>
      <c r="N330" s="31">
        <v>1500</v>
      </c>
      <c r="O330" s="66">
        <v>2100000</v>
      </c>
      <c r="P330" s="66"/>
      <c r="Q330" s="69"/>
      <c r="R330" s="69"/>
      <c r="S330" s="67" t="s">
        <v>46</v>
      </c>
      <c r="T330" s="67"/>
      <c r="U330" s="32" t="s">
        <v>46</v>
      </c>
      <c r="V330" s="27" t="s">
        <v>46</v>
      </c>
      <c r="W330" s="27" t="s">
        <v>46</v>
      </c>
      <c r="X330" s="27" t="s">
        <v>46</v>
      </c>
      <c r="Y330" s="31" t="s">
        <v>46</v>
      </c>
      <c r="Z330" s="31" t="s">
        <v>46</v>
      </c>
      <c r="AA330" s="27" t="s">
        <v>46</v>
      </c>
      <c r="AB330" s="68" t="s">
        <v>46</v>
      </c>
      <c r="AC330" s="68"/>
      <c r="AD330" s="31" t="s">
        <v>46</v>
      </c>
      <c r="AE330" s="68">
        <v>2100000</v>
      </c>
      <c r="AF330" s="68"/>
      <c r="AG330" s="68" t="s">
        <v>46</v>
      </c>
      <c r="AH330" s="68"/>
      <c r="AI330" s="68" t="s">
        <v>46</v>
      </c>
      <c r="AJ330" s="68"/>
      <c r="AK330" s="31">
        <v>2100000</v>
      </c>
      <c r="AL330" s="28">
        <v>0.6</v>
      </c>
      <c r="AM330" s="24" t="s">
        <v>2577</v>
      </c>
      <c r="AN330" s="34">
        <f t="shared" si="5"/>
        <v>12600</v>
      </c>
    </row>
    <row r="331" spans="3:42" ht="36" customHeight="1" x14ac:dyDescent="0.45">
      <c r="C331" s="26" t="s">
        <v>604</v>
      </c>
      <c r="D331" s="27" t="s">
        <v>196</v>
      </c>
      <c r="E331" s="27" t="s">
        <v>608</v>
      </c>
      <c r="F331" s="38" t="s">
        <v>609</v>
      </c>
      <c r="G331" s="65" t="s">
        <v>37</v>
      </c>
      <c r="H331" s="65"/>
      <c r="I331" s="27" t="s">
        <v>57</v>
      </c>
      <c r="J331" s="27" t="s">
        <v>38</v>
      </c>
      <c r="K331" s="27" t="s">
        <v>47</v>
      </c>
      <c r="L331" s="27" t="s">
        <v>39</v>
      </c>
      <c r="M331" s="28">
        <v>1400</v>
      </c>
      <c r="N331" s="31">
        <v>1500</v>
      </c>
      <c r="O331" s="66">
        <v>2100000</v>
      </c>
      <c r="P331" s="66"/>
      <c r="Q331" s="69"/>
      <c r="R331" s="69"/>
      <c r="S331" s="67" t="s">
        <v>46</v>
      </c>
      <c r="T331" s="67"/>
      <c r="U331" s="32" t="s">
        <v>46</v>
      </c>
      <c r="V331" s="27" t="s">
        <v>46</v>
      </c>
      <c r="W331" s="27" t="s">
        <v>46</v>
      </c>
      <c r="X331" s="27" t="s">
        <v>46</v>
      </c>
      <c r="Y331" s="31" t="s">
        <v>46</v>
      </c>
      <c r="Z331" s="31" t="s">
        <v>46</v>
      </c>
      <c r="AA331" s="27" t="s">
        <v>46</v>
      </c>
      <c r="AB331" s="68" t="s">
        <v>46</v>
      </c>
      <c r="AC331" s="68"/>
      <c r="AD331" s="31" t="s">
        <v>46</v>
      </c>
      <c r="AE331" s="68">
        <v>2100000</v>
      </c>
      <c r="AF331" s="68"/>
      <c r="AG331" s="68" t="s">
        <v>46</v>
      </c>
      <c r="AH331" s="68"/>
      <c r="AI331" s="68" t="s">
        <v>46</v>
      </c>
      <c r="AJ331" s="68"/>
      <c r="AK331" s="31">
        <v>2100000</v>
      </c>
      <c r="AL331" s="28">
        <v>0.6</v>
      </c>
      <c r="AM331" s="24" t="s">
        <v>2577</v>
      </c>
      <c r="AN331" s="34">
        <f t="shared" si="5"/>
        <v>12600</v>
      </c>
      <c r="AP331" s="22">
        <f>SUBTOTAL(9,AN196:AN331)</f>
        <v>231737.81899999999</v>
      </c>
    </row>
    <row r="332" spans="3:42" ht="36.75" customHeight="1" x14ac:dyDescent="0.45">
      <c r="C332" s="26" t="s">
        <v>607</v>
      </c>
      <c r="D332" s="27" t="s">
        <v>196</v>
      </c>
      <c r="E332" s="27" t="s">
        <v>611</v>
      </c>
      <c r="F332" s="38" t="s">
        <v>612</v>
      </c>
      <c r="G332" s="65" t="s">
        <v>37</v>
      </c>
      <c r="H332" s="65"/>
      <c r="I332" s="27" t="s">
        <v>57</v>
      </c>
      <c r="J332" s="27" t="s">
        <v>39</v>
      </c>
      <c r="K332" s="27" t="s">
        <v>35</v>
      </c>
      <c r="L332" s="27" t="s">
        <v>157</v>
      </c>
      <c r="M332" s="28">
        <v>159</v>
      </c>
      <c r="N332" s="31">
        <v>3000</v>
      </c>
      <c r="O332" s="66">
        <v>477000</v>
      </c>
      <c r="P332" s="66"/>
      <c r="Q332" s="69"/>
      <c r="R332" s="69"/>
      <c r="S332" s="67" t="s">
        <v>46</v>
      </c>
      <c r="T332" s="67"/>
      <c r="U332" s="32" t="s">
        <v>46</v>
      </c>
      <c r="V332" s="27" t="s">
        <v>46</v>
      </c>
      <c r="W332" s="27" t="s">
        <v>46</v>
      </c>
      <c r="X332" s="27" t="s">
        <v>46</v>
      </c>
      <c r="Y332" s="31" t="s">
        <v>46</v>
      </c>
      <c r="Z332" s="31" t="s">
        <v>46</v>
      </c>
      <c r="AA332" s="27" t="s">
        <v>46</v>
      </c>
      <c r="AB332" s="68" t="s">
        <v>46</v>
      </c>
      <c r="AC332" s="68"/>
      <c r="AD332" s="31" t="s">
        <v>46</v>
      </c>
      <c r="AE332" s="68">
        <v>477000</v>
      </c>
      <c r="AF332" s="68"/>
      <c r="AG332" s="68" t="s">
        <v>46</v>
      </c>
      <c r="AH332" s="68"/>
      <c r="AI332" s="68" t="s">
        <v>46</v>
      </c>
      <c r="AJ332" s="68"/>
      <c r="AK332" s="31">
        <v>477000</v>
      </c>
      <c r="AL332" s="28">
        <v>0.6</v>
      </c>
      <c r="AM332" s="24" t="s">
        <v>2675</v>
      </c>
      <c r="AN332" s="34">
        <f t="shared" ref="AN332:AN395" si="6">AK332*AL332/100</f>
        <v>2862</v>
      </c>
    </row>
    <row r="333" spans="3:42" ht="36" customHeight="1" x14ac:dyDescent="0.45">
      <c r="C333" s="26" t="s">
        <v>610</v>
      </c>
      <c r="D333" s="27" t="s">
        <v>196</v>
      </c>
      <c r="E333" s="27" t="s">
        <v>614</v>
      </c>
      <c r="F333" s="38" t="s">
        <v>615</v>
      </c>
      <c r="G333" s="65" t="s">
        <v>37</v>
      </c>
      <c r="H333" s="65"/>
      <c r="I333" s="27" t="s">
        <v>57</v>
      </c>
      <c r="J333" s="27" t="s">
        <v>39</v>
      </c>
      <c r="K333" s="27" t="s">
        <v>35</v>
      </c>
      <c r="L333" s="27" t="s">
        <v>98</v>
      </c>
      <c r="M333" s="28">
        <v>165</v>
      </c>
      <c r="N333" s="31">
        <v>3000</v>
      </c>
      <c r="O333" s="66">
        <v>495000</v>
      </c>
      <c r="P333" s="66"/>
      <c r="Q333" s="69"/>
      <c r="R333" s="69"/>
      <c r="S333" s="67" t="s">
        <v>46</v>
      </c>
      <c r="T333" s="67"/>
      <c r="U333" s="32" t="s">
        <v>46</v>
      </c>
      <c r="V333" s="27" t="s">
        <v>46</v>
      </c>
      <c r="W333" s="27" t="s">
        <v>46</v>
      </c>
      <c r="X333" s="27" t="s">
        <v>46</v>
      </c>
      <c r="Y333" s="31" t="s">
        <v>46</v>
      </c>
      <c r="Z333" s="31" t="s">
        <v>46</v>
      </c>
      <c r="AA333" s="27" t="s">
        <v>46</v>
      </c>
      <c r="AB333" s="68" t="s">
        <v>46</v>
      </c>
      <c r="AC333" s="68"/>
      <c r="AD333" s="31" t="s">
        <v>46</v>
      </c>
      <c r="AE333" s="68">
        <v>495000</v>
      </c>
      <c r="AF333" s="68"/>
      <c r="AG333" s="68" t="s">
        <v>46</v>
      </c>
      <c r="AH333" s="68"/>
      <c r="AI333" s="68" t="s">
        <v>46</v>
      </c>
      <c r="AJ333" s="68"/>
      <c r="AK333" s="31">
        <v>495000</v>
      </c>
      <c r="AL333" s="28">
        <v>0.6</v>
      </c>
      <c r="AM333" s="24" t="s">
        <v>2509</v>
      </c>
      <c r="AN333" s="34">
        <f t="shared" si="6"/>
        <v>2970</v>
      </c>
    </row>
    <row r="334" spans="3:42" ht="36.75" customHeight="1" x14ac:dyDescent="0.45">
      <c r="C334" s="26" t="s">
        <v>613</v>
      </c>
      <c r="D334" s="27" t="s">
        <v>196</v>
      </c>
      <c r="E334" s="27" t="s">
        <v>617</v>
      </c>
      <c r="F334" s="38" t="s">
        <v>618</v>
      </c>
      <c r="G334" s="65" t="s">
        <v>37</v>
      </c>
      <c r="H334" s="65"/>
      <c r="I334" s="27" t="s">
        <v>57</v>
      </c>
      <c r="J334" s="27" t="s">
        <v>39</v>
      </c>
      <c r="K334" s="27" t="s">
        <v>39</v>
      </c>
      <c r="L334" s="27" t="s">
        <v>121</v>
      </c>
      <c r="M334" s="28">
        <v>89</v>
      </c>
      <c r="N334" s="31">
        <v>3000</v>
      </c>
      <c r="O334" s="66">
        <v>267000</v>
      </c>
      <c r="P334" s="66"/>
      <c r="Q334" s="69"/>
      <c r="R334" s="69"/>
      <c r="S334" s="67" t="s">
        <v>46</v>
      </c>
      <c r="T334" s="67"/>
      <c r="U334" s="32" t="s">
        <v>46</v>
      </c>
      <c r="V334" s="27" t="s">
        <v>46</v>
      </c>
      <c r="W334" s="27" t="s">
        <v>46</v>
      </c>
      <c r="X334" s="27" t="s">
        <v>46</v>
      </c>
      <c r="Y334" s="31" t="s">
        <v>46</v>
      </c>
      <c r="Z334" s="31" t="s">
        <v>46</v>
      </c>
      <c r="AA334" s="27" t="s">
        <v>46</v>
      </c>
      <c r="AB334" s="68" t="s">
        <v>46</v>
      </c>
      <c r="AC334" s="68"/>
      <c r="AD334" s="31" t="s">
        <v>46</v>
      </c>
      <c r="AE334" s="68">
        <v>267000</v>
      </c>
      <c r="AF334" s="68"/>
      <c r="AG334" s="68" t="s">
        <v>46</v>
      </c>
      <c r="AH334" s="68"/>
      <c r="AI334" s="68" t="s">
        <v>46</v>
      </c>
      <c r="AJ334" s="68"/>
      <c r="AK334" s="31">
        <v>267000</v>
      </c>
      <c r="AL334" s="28">
        <v>0.6</v>
      </c>
      <c r="AM334" s="24" t="s">
        <v>2568</v>
      </c>
      <c r="AN334" s="34">
        <f t="shared" si="6"/>
        <v>1602</v>
      </c>
    </row>
    <row r="335" spans="3:42" ht="36.75" customHeight="1" x14ac:dyDescent="0.45">
      <c r="C335" s="26" t="s">
        <v>616</v>
      </c>
      <c r="D335" s="27" t="s">
        <v>196</v>
      </c>
      <c r="E335" s="27" t="s">
        <v>620</v>
      </c>
      <c r="F335" s="38" t="s">
        <v>621</v>
      </c>
      <c r="G335" s="65" t="s">
        <v>37</v>
      </c>
      <c r="H335" s="65"/>
      <c r="I335" s="27" t="s">
        <v>35</v>
      </c>
      <c r="J335" s="27" t="s">
        <v>57</v>
      </c>
      <c r="K335" s="27" t="s">
        <v>47</v>
      </c>
      <c r="L335" s="27" t="s">
        <v>212</v>
      </c>
      <c r="M335" s="28">
        <v>1897</v>
      </c>
      <c r="N335" s="31">
        <v>2500</v>
      </c>
      <c r="O335" s="66">
        <v>4742500</v>
      </c>
      <c r="P335" s="66"/>
      <c r="Q335" s="69"/>
      <c r="R335" s="69"/>
      <c r="S335" s="67" t="s">
        <v>46</v>
      </c>
      <c r="T335" s="67"/>
      <c r="U335" s="32" t="s">
        <v>46</v>
      </c>
      <c r="V335" s="27" t="s">
        <v>46</v>
      </c>
      <c r="W335" s="27" t="s">
        <v>46</v>
      </c>
      <c r="X335" s="27" t="s">
        <v>46</v>
      </c>
      <c r="Y335" s="31" t="s">
        <v>46</v>
      </c>
      <c r="Z335" s="31" t="s">
        <v>46</v>
      </c>
      <c r="AA335" s="27" t="s">
        <v>46</v>
      </c>
      <c r="AB335" s="68" t="s">
        <v>46</v>
      </c>
      <c r="AC335" s="68"/>
      <c r="AD335" s="31" t="s">
        <v>46</v>
      </c>
      <c r="AE335" s="68">
        <v>4742500</v>
      </c>
      <c r="AF335" s="68"/>
      <c r="AG335" s="68" t="s">
        <v>46</v>
      </c>
      <c r="AH335" s="68"/>
      <c r="AI335" s="68" t="s">
        <v>46</v>
      </c>
      <c r="AJ335" s="68"/>
      <c r="AK335" s="31">
        <v>4742500</v>
      </c>
      <c r="AL335" s="28">
        <v>0.01</v>
      </c>
      <c r="AM335" s="24" t="s">
        <v>2489</v>
      </c>
      <c r="AN335" s="34">
        <f t="shared" si="6"/>
        <v>474.25</v>
      </c>
    </row>
    <row r="336" spans="3:42" ht="36" customHeight="1" x14ac:dyDescent="0.45">
      <c r="C336" s="26" t="s">
        <v>619</v>
      </c>
      <c r="D336" s="27" t="s">
        <v>196</v>
      </c>
      <c r="E336" s="27" t="s">
        <v>623</v>
      </c>
      <c r="F336" s="38" t="s">
        <v>624</v>
      </c>
      <c r="G336" s="65" t="s">
        <v>37</v>
      </c>
      <c r="H336" s="65"/>
      <c r="I336" s="27" t="s">
        <v>35</v>
      </c>
      <c r="J336" s="27" t="s">
        <v>38</v>
      </c>
      <c r="K336" s="27" t="s">
        <v>47</v>
      </c>
      <c r="L336" s="27" t="s">
        <v>162</v>
      </c>
      <c r="M336" s="28">
        <v>1466</v>
      </c>
      <c r="N336" s="31">
        <v>2500</v>
      </c>
      <c r="O336" s="66">
        <v>3665000</v>
      </c>
      <c r="P336" s="66"/>
      <c r="Q336" s="69"/>
      <c r="R336" s="69"/>
      <c r="S336" s="67" t="s">
        <v>46</v>
      </c>
      <c r="T336" s="67"/>
      <c r="U336" s="32" t="s">
        <v>46</v>
      </c>
      <c r="V336" s="27" t="s">
        <v>46</v>
      </c>
      <c r="W336" s="27" t="s">
        <v>46</v>
      </c>
      <c r="X336" s="27" t="s">
        <v>46</v>
      </c>
      <c r="Y336" s="31" t="s">
        <v>46</v>
      </c>
      <c r="Z336" s="31" t="s">
        <v>46</v>
      </c>
      <c r="AA336" s="27" t="s">
        <v>46</v>
      </c>
      <c r="AB336" s="68" t="s">
        <v>46</v>
      </c>
      <c r="AC336" s="68"/>
      <c r="AD336" s="31" t="s">
        <v>46</v>
      </c>
      <c r="AE336" s="68">
        <v>3665000</v>
      </c>
      <c r="AF336" s="68"/>
      <c r="AG336" s="68" t="s">
        <v>46</v>
      </c>
      <c r="AH336" s="68"/>
      <c r="AI336" s="68">
        <v>3665000</v>
      </c>
      <c r="AJ336" s="68"/>
      <c r="AK336" s="31">
        <v>0</v>
      </c>
      <c r="AL336" s="37">
        <v>0</v>
      </c>
      <c r="AM336" s="24" t="s">
        <v>2793</v>
      </c>
      <c r="AN336" s="34">
        <f t="shared" si="6"/>
        <v>0</v>
      </c>
    </row>
    <row r="337" spans="3:40" ht="36.75" customHeight="1" x14ac:dyDescent="0.45">
      <c r="C337" s="26" t="s">
        <v>622</v>
      </c>
      <c r="D337" s="27" t="s">
        <v>196</v>
      </c>
      <c r="E337" s="27" t="s">
        <v>626</v>
      </c>
      <c r="F337" s="38" t="s">
        <v>627</v>
      </c>
      <c r="G337" s="65" t="s">
        <v>37</v>
      </c>
      <c r="H337" s="65"/>
      <c r="I337" s="27" t="s">
        <v>35</v>
      </c>
      <c r="J337" s="27" t="s">
        <v>39</v>
      </c>
      <c r="K337" s="27" t="s">
        <v>39</v>
      </c>
      <c r="L337" s="27" t="s">
        <v>177</v>
      </c>
      <c r="M337" s="28">
        <v>79</v>
      </c>
      <c r="N337" s="31">
        <v>3000</v>
      </c>
      <c r="O337" s="66">
        <v>237000</v>
      </c>
      <c r="P337" s="66"/>
      <c r="Q337" s="69"/>
      <c r="R337" s="69"/>
      <c r="S337" s="67" t="s">
        <v>46</v>
      </c>
      <c r="T337" s="67"/>
      <c r="U337" s="32" t="s">
        <v>46</v>
      </c>
      <c r="V337" s="27" t="s">
        <v>46</v>
      </c>
      <c r="W337" s="27" t="s">
        <v>46</v>
      </c>
      <c r="X337" s="27" t="s">
        <v>46</v>
      </c>
      <c r="Y337" s="31" t="s">
        <v>46</v>
      </c>
      <c r="Z337" s="31" t="s">
        <v>46</v>
      </c>
      <c r="AA337" s="27" t="s">
        <v>46</v>
      </c>
      <c r="AB337" s="68" t="s">
        <v>46</v>
      </c>
      <c r="AC337" s="68"/>
      <c r="AD337" s="31" t="s">
        <v>46</v>
      </c>
      <c r="AE337" s="68">
        <v>237000</v>
      </c>
      <c r="AF337" s="68"/>
      <c r="AG337" s="68" t="s">
        <v>46</v>
      </c>
      <c r="AH337" s="68"/>
      <c r="AI337" s="68">
        <v>237000</v>
      </c>
      <c r="AJ337" s="68"/>
      <c r="AK337" s="31">
        <v>0</v>
      </c>
      <c r="AL337" s="37">
        <v>0</v>
      </c>
      <c r="AM337" s="24" t="s">
        <v>2634</v>
      </c>
      <c r="AN337" s="34">
        <f t="shared" si="6"/>
        <v>0</v>
      </c>
    </row>
    <row r="338" spans="3:40" ht="36" customHeight="1" x14ac:dyDescent="0.45">
      <c r="C338" s="26" t="s">
        <v>625</v>
      </c>
      <c r="D338" s="27" t="s">
        <v>196</v>
      </c>
      <c r="E338" s="27" t="s">
        <v>629</v>
      </c>
      <c r="F338" s="38" t="s">
        <v>630</v>
      </c>
      <c r="G338" s="65" t="s">
        <v>37</v>
      </c>
      <c r="H338" s="65"/>
      <c r="I338" s="27" t="s">
        <v>35</v>
      </c>
      <c r="J338" s="27" t="s">
        <v>39</v>
      </c>
      <c r="K338" s="27" t="s">
        <v>39</v>
      </c>
      <c r="L338" s="27" t="s">
        <v>177</v>
      </c>
      <c r="M338" s="28">
        <v>79</v>
      </c>
      <c r="N338" s="31">
        <v>3000</v>
      </c>
      <c r="O338" s="66">
        <v>237000</v>
      </c>
      <c r="P338" s="66"/>
      <c r="Q338" s="69"/>
      <c r="R338" s="69"/>
      <c r="S338" s="67" t="s">
        <v>46</v>
      </c>
      <c r="T338" s="67"/>
      <c r="U338" s="32" t="s">
        <v>46</v>
      </c>
      <c r="V338" s="27" t="s">
        <v>46</v>
      </c>
      <c r="W338" s="27" t="s">
        <v>46</v>
      </c>
      <c r="X338" s="27" t="s">
        <v>46</v>
      </c>
      <c r="Y338" s="31" t="s">
        <v>46</v>
      </c>
      <c r="Z338" s="31" t="s">
        <v>46</v>
      </c>
      <c r="AA338" s="27" t="s">
        <v>46</v>
      </c>
      <c r="AB338" s="68" t="s">
        <v>46</v>
      </c>
      <c r="AC338" s="68"/>
      <c r="AD338" s="31" t="s">
        <v>46</v>
      </c>
      <c r="AE338" s="68">
        <v>237000</v>
      </c>
      <c r="AF338" s="68"/>
      <c r="AG338" s="68" t="s">
        <v>46</v>
      </c>
      <c r="AH338" s="68"/>
      <c r="AI338" s="68">
        <v>237000</v>
      </c>
      <c r="AJ338" s="68"/>
      <c r="AK338" s="31">
        <v>0</v>
      </c>
      <c r="AL338" s="37">
        <v>0</v>
      </c>
      <c r="AM338" s="24" t="s">
        <v>2911</v>
      </c>
      <c r="AN338" s="34">
        <f t="shared" si="6"/>
        <v>0</v>
      </c>
    </row>
    <row r="339" spans="3:40" ht="36.75" customHeight="1" x14ac:dyDescent="0.45">
      <c r="C339" s="26" t="s">
        <v>628</v>
      </c>
      <c r="D339" s="27" t="s">
        <v>196</v>
      </c>
      <c r="E339" s="27" t="s">
        <v>632</v>
      </c>
      <c r="F339" s="38" t="s">
        <v>633</v>
      </c>
      <c r="G339" s="65" t="s">
        <v>37</v>
      </c>
      <c r="H339" s="65"/>
      <c r="I339" s="27" t="s">
        <v>57</v>
      </c>
      <c r="J339" s="27" t="s">
        <v>39</v>
      </c>
      <c r="K339" s="27" t="s">
        <v>39</v>
      </c>
      <c r="L339" s="27" t="s">
        <v>217</v>
      </c>
      <c r="M339" s="28">
        <v>99</v>
      </c>
      <c r="N339" s="31">
        <v>3000</v>
      </c>
      <c r="O339" s="66">
        <v>297000</v>
      </c>
      <c r="P339" s="66"/>
      <c r="Q339" s="69"/>
      <c r="R339" s="69"/>
      <c r="S339" s="67" t="s">
        <v>46</v>
      </c>
      <c r="T339" s="67"/>
      <c r="U339" s="32" t="s">
        <v>46</v>
      </c>
      <c r="V339" s="27" t="s">
        <v>46</v>
      </c>
      <c r="W339" s="27" t="s">
        <v>46</v>
      </c>
      <c r="X339" s="27" t="s">
        <v>46</v>
      </c>
      <c r="Y339" s="31" t="s">
        <v>46</v>
      </c>
      <c r="Z339" s="31" t="s">
        <v>46</v>
      </c>
      <c r="AA339" s="27" t="s">
        <v>46</v>
      </c>
      <c r="AB339" s="68" t="s">
        <v>46</v>
      </c>
      <c r="AC339" s="68"/>
      <c r="AD339" s="31" t="s">
        <v>46</v>
      </c>
      <c r="AE339" s="68">
        <v>297000</v>
      </c>
      <c r="AF339" s="68"/>
      <c r="AG339" s="68" t="s">
        <v>46</v>
      </c>
      <c r="AH339" s="68"/>
      <c r="AI339" s="68" t="s">
        <v>46</v>
      </c>
      <c r="AJ339" s="68"/>
      <c r="AK339" s="31">
        <v>297000</v>
      </c>
      <c r="AL339" s="28">
        <v>0.6</v>
      </c>
      <c r="AM339" s="24" t="s">
        <v>2659</v>
      </c>
      <c r="AN339" s="34">
        <f t="shared" si="6"/>
        <v>1782</v>
      </c>
    </row>
    <row r="340" spans="3:40" ht="36.75" customHeight="1" x14ac:dyDescent="0.45">
      <c r="C340" s="26" t="s">
        <v>631</v>
      </c>
      <c r="D340" s="27" t="s">
        <v>196</v>
      </c>
      <c r="E340" s="27" t="s">
        <v>635</v>
      </c>
      <c r="F340" s="38" t="s">
        <v>636</v>
      </c>
      <c r="G340" s="65" t="s">
        <v>37</v>
      </c>
      <c r="H340" s="65"/>
      <c r="I340" s="27" t="s">
        <v>35</v>
      </c>
      <c r="J340" s="27" t="s">
        <v>39</v>
      </c>
      <c r="K340" s="27" t="s">
        <v>39</v>
      </c>
      <c r="L340" s="27" t="s">
        <v>43</v>
      </c>
      <c r="M340" s="28">
        <v>80</v>
      </c>
      <c r="N340" s="31">
        <v>3000</v>
      </c>
      <c r="O340" s="66">
        <v>240000</v>
      </c>
      <c r="P340" s="66"/>
      <c r="Q340" s="69"/>
      <c r="R340" s="69"/>
      <c r="S340" s="67" t="s">
        <v>46</v>
      </c>
      <c r="T340" s="67"/>
      <c r="U340" s="32" t="s">
        <v>46</v>
      </c>
      <c r="V340" s="27" t="s">
        <v>46</v>
      </c>
      <c r="W340" s="27" t="s">
        <v>46</v>
      </c>
      <c r="X340" s="27" t="s">
        <v>46</v>
      </c>
      <c r="Y340" s="31" t="s">
        <v>46</v>
      </c>
      <c r="Z340" s="31" t="s">
        <v>46</v>
      </c>
      <c r="AA340" s="27" t="s">
        <v>46</v>
      </c>
      <c r="AB340" s="68" t="s">
        <v>46</v>
      </c>
      <c r="AC340" s="68"/>
      <c r="AD340" s="31" t="s">
        <v>46</v>
      </c>
      <c r="AE340" s="68">
        <v>240000</v>
      </c>
      <c r="AF340" s="68"/>
      <c r="AG340" s="68" t="s">
        <v>46</v>
      </c>
      <c r="AH340" s="68"/>
      <c r="AI340" s="68">
        <v>240000</v>
      </c>
      <c r="AJ340" s="68"/>
      <c r="AK340" s="31">
        <v>0</v>
      </c>
      <c r="AL340" s="37">
        <v>0</v>
      </c>
      <c r="AM340" s="24" t="s">
        <v>2910</v>
      </c>
      <c r="AN340" s="34">
        <f t="shared" si="6"/>
        <v>0</v>
      </c>
    </row>
    <row r="341" spans="3:40" ht="36" customHeight="1" x14ac:dyDescent="0.45">
      <c r="C341" s="26" t="s">
        <v>634</v>
      </c>
      <c r="D341" s="27" t="s">
        <v>196</v>
      </c>
      <c r="E341" s="27" t="s">
        <v>638</v>
      </c>
      <c r="F341" s="38" t="s">
        <v>639</v>
      </c>
      <c r="G341" s="65" t="s">
        <v>37</v>
      </c>
      <c r="H341" s="65"/>
      <c r="I341" s="27" t="s">
        <v>35</v>
      </c>
      <c r="J341" s="27" t="s">
        <v>39</v>
      </c>
      <c r="K341" s="27" t="s">
        <v>39</v>
      </c>
      <c r="L341" s="27" t="s">
        <v>72</v>
      </c>
      <c r="M341" s="28">
        <v>78</v>
      </c>
      <c r="N341" s="31">
        <v>3000</v>
      </c>
      <c r="O341" s="66">
        <v>234000</v>
      </c>
      <c r="P341" s="66"/>
      <c r="Q341" s="69"/>
      <c r="R341" s="69"/>
      <c r="S341" s="67" t="s">
        <v>46</v>
      </c>
      <c r="T341" s="67"/>
      <c r="U341" s="32" t="s">
        <v>46</v>
      </c>
      <c r="V341" s="27" t="s">
        <v>46</v>
      </c>
      <c r="W341" s="27" t="s">
        <v>46</v>
      </c>
      <c r="X341" s="27" t="s">
        <v>46</v>
      </c>
      <c r="Y341" s="31" t="s">
        <v>46</v>
      </c>
      <c r="Z341" s="31" t="s">
        <v>46</v>
      </c>
      <c r="AA341" s="27" t="s">
        <v>46</v>
      </c>
      <c r="AB341" s="68" t="s">
        <v>46</v>
      </c>
      <c r="AC341" s="68"/>
      <c r="AD341" s="31" t="s">
        <v>46</v>
      </c>
      <c r="AE341" s="68">
        <v>234000</v>
      </c>
      <c r="AF341" s="68"/>
      <c r="AG341" s="68" t="s">
        <v>46</v>
      </c>
      <c r="AH341" s="68"/>
      <c r="AI341" s="68">
        <v>234000</v>
      </c>
      <c r="AJ341" s="68"/>
      <c r="AK341" s="31">
        <v>0</v>
      </c>
      <c r="AL341" s="37">
        <v>0</v>
      </c>
      <c r="AM341" s="24" t="s">
        <v>2909</v>
      </c>
      <c r="AN341" s="34">
        <f t="shared" si="6"/>
        <v>0</v>
      </c>
    </row>
    <row r="342" spans="3:40" ht="36.75" customHeight="1" x14ac:dyDescent="0.45">
      <c r="C342" s="26" t="s">
        <v>637</v>
      </c>
      <c r="D342" s="27" t="s">
        <v>196</v>
      </c>
      <c r="E342" s="27" t="s">
        <v>641</v>
      </c>
      <c r="F342" s="38" t="s">
        <v>642</v>
      </c>
      <c r="G342" s="65" t="s">
        <v>37</v>
      </c>
      <c r="H342" s="65"/>
      <c r="I342" s="27" t="s">
        <v>35</v>
      </c>
      <c r="J342" s="27" t="s">
        <v>35</v>
      </c>
      <c r="K342" s="27" t="s">
        <v>39</v>
      </c>
      <c r="L342" s="27" t="s">
        <v>39</v>
      </c>
      <c r="M342" s="28">
        <v>400</v>
      </c>
      <c r="N342" s="31">
        <v>1000</v>
      </c>
      <c r="O342" s="66">
        <v>400000</v>
      </c>
      <c r="P342" s="66"/>
      <c r="Q342" s="69"/>
      <c r="R342" s="69"/>
      <c r="S342" s="67" t="s">
        <v>46</v>
      </c>
      <c r="T342" s="67"/>
      <c r="U342" s="32" t="s">
        <v>46</v>
      </c>
      <c r="V342" s="27" t="s">
        <v>46</v>
      </c>
      <c r="W342" s="27" t="s">
        <v>46</v>
      </c>
      <c r="X342" s="27" t="s">
        <v>46</v>
      </c>
      <c r="Y342" s="31" t="s">
        <v>46</v>
      </c>
      <c r="Z342" s="31" t="s">
        <v>46</v>
      </c>
      <c r="AA342" s="27" t="s">
        <v>46</v>
      </c>
      <c r="AB342" s="68" t="s">
        <v>46</v>
      </c>
      <c r="AC342" s="68"/>
      <c r="AD342" s="31" t="s">
        <v>46</v>
      </c>
      <c r="AE342" s="68">
        <v>400000</v>
      </c>
      <c r="AF342" s="68"/>
      <c r="AG342" s="68" t="s">
        <v>46</v>
      </c>
      <c r="AH342" s="68"/>
      <c r="AI342" s="68">
        <v>400000</v>
      </c>
      <c r="AJ342" s="68"/>
      <c r="AK342" s="31">
        <v>0</v>
      </c>
      <c r="AL342" s="37">
        <v>0</v>
      </c>
      <c r="AM342" s="24" t="s">
        <v>2700</v>
      </c>
      <c r="AN342" s="34">
        <f t="shared" si="6"/>
        <v>0</v>
      </c>
    </row>
    <row r="343" spans="3:40" ht="36" customHeight="1" x14ac:dyDescent="0.45">
      <c r="C343" s="26" t="s">
        <v>640</v>
      </c>
      <c r="D343" s="27" t="s">
        <v>196</v>
      </c>
      <c r="E343" s="27" t="s">
        <v>643</v>
      </c>
      <c r="F343" s="38" t="s">
        <v>644</v>
      </c>
      <c r="G343" s="65" t="s">
        <v>37</v>
      </c>
      <c r="H343" s="65"/>
      <c r="I343" s="27" t="s">
        <v>47</v>
      </c>
      <c r="J343" s="27" t="s">
        <v>35</v>
      </c>
      <c r="K343" s="27" t="s">
        <v>39</v>
      </c>
      <c r="L343" s="27" t="s">
        <v>159</v>
      </c>
      <c r="M343" s="28">
        <v>462</v>
      </c>
      <c r="N343" s="31">
        <v>2650</v>
      </c>
      <c r="O343" s="66">
        <v>1224300</v>
      </c>
      <c r="P343" s="66"/>
      <c r="Q343" s="65" t="s">
        <v>342</v>
      </c>
      <c r="R343" s="65"/>
      <c r="S343" s="67" t="s">
        <v>135</v>
      </c>
      <c r="T343" s="67"/>
      <c r="U343" s="32" t="s">
        <v>42</v>
      </c>
      <c r="V343" s="27" t="s">
        <v>47</v>
      </c>
      <c r="W343" s="27" t="s">
        <v>124</v>
      </c>
      <c r="X343" s="27" t="s">
        <v>44</v>
      </c>
      <c r="Y343" s="31">
        <v>8650</v>
      </c>
      <c r="Z343" s="31">
        <v>1038000</v>
      </c>
      <c r="AA343" s="27" t="s">
        <v>82</v>
      </c>
      <c r="AB343" s="68">
        <v>965340</v>
      </c>
      <c r="AC343" s="68"/>
      <c r="AD343" s="31">
        <v>72660</v>
      </c>
      <c r="AE343" s="68">
        <v>1296960</v>
      </c>
      <c r="AF343" s="68"/>
      <c r="AG343" s="68" t="s">
        <v>46</v>
      </c>
      <c r="AH343" s="68"/>
      <c r="AI343" s="68">
        <v>1296960</v>
      </c>
      <c r="AJ343" s="68"/>
      <c r="AK343" s="31">
        <v>0</v>
      </c>
      <c r="AL343" s="37">
        <v>0</v>
      </c>
      <c r="AM343" s="24" t="s">
        <v>2720</v>
      </c>
      <c r="AN343" s="34">
        <f t="shared" si="6"/>
        <v>0</v>
      </c>
    </row>
    <row r="344" spans="3:40" ht="36.75" customHeight="1" x14ac:dyDescent="0.45">
      <c r="C344" s="26" t="s">
        <v>353</v>
      </c>
      <c r="D344" s="27" t="s">
        <v>196</v>
      </c>
      <c r="E344" s="27" t="s">
        <v>646</v>
      </c>
      <c r="F344" s="38" t="s">
        <v>647</v>
      </c>
      <c r="G344" s="65" t="s">
        <v>37</v>
      </c>
      <c r="H344" s="65"/>
      <c r="I344" s="27" t="s">
        <v>47</v>
      </c>
      <c r="J344" s="27" t="s">
        <v>39</v>
      </c>
      <c r="K344" s="27" t="s">
        <v>47</v>
      </c>
      <c r="L344" s="27" t="s">
        <v>118</v>
      </c>
      <c r="M344" s="28">
        <v>231</v>
      </c>
      <c r="N344" s="31">
        <v>16500</v>
      </c>
      <c r="O344" s="66">
        <v>3811500</v>
      </c>
      <c r="P344" s="66"/>
      <c r="Q344" s="65" t="s">
        <v>507</v>
      </c>
      <c r="R344" s="65"/>
      <c r="S344" s="67" t="s">
        <v>123</v>
      </c>
      <c r="T344" s="67"/>
      <c r="U344" s="32" t="s">
        <v>50</v>
      </c>
      <c r="V344" s="27" t="s">
        <v>47</v>
      </c>
      <c r="W344" s="27" t="s">
        <v>61</v>
      </c>
      <c r="X344" s="27" t="s">
        <v>44</v>
      </c>
      <c r="Y344" s="31">
        <v>8600</v>
      </c>
      <c r="Z344" s="31">
        <v>825600</v>
      </c>
      <c r="AA344" s="27" t="s">
        <v>52</v>
      </c>
      <c r="AB344" s="68">
        <v>115584</v>
      </c>
      <c r="AC344" s="68"/>
      <c r="AD344" s="31">
        <v>710016</v>
      </c>
      <c r="AE344" s="68">
        <v>4521516</v>
      </c>
      <c r="AF344" s="68"/>
      <c r="AG344" s="68" t="s">
        <v>46</v>
      </c>
      <c r="AH344" s="68"/>
      <c r="AI344" s="68">
        <v>4521516</v>
      </c>
      <c r="AJ344" s="68"/>
      <c r="AK344" s="31">
        <v>0</v>
      </c>
      <c r="AL344" s="37">
        <v>0</v>
      </c>
      <c r="AM344" s="24" t="s">
        <v>2561</v>
      </c>
      <c r="AN344" s="34">
        <f t="shared" si="6"/>
        <v>0</v>
      </c>
    </row>
    <row r="345" spans="3:40" ht="36.75" customHeight="1" x14ac:dyDescent="0.45">
      <c r="C345" s="35"/>
      <c r="D345" s="28"/>
      <c r="E345" s="28"/>
      <c r="F345" s="29"/>
      <c r="G345" s="69"/>
      <c r="H345" s="69"/>
      <c r="I345" s="27" t="s">
        <v>38</v>
      </c>
      <c r="J345" s="27" t="s">
        <v>39</v>
      </c>
      <c r="K345" s="27" t="s">
        <v>47</v>
      </c>
      <c r="L345" s="27" t="s">
        <v>75</v>
      </c>
      <c r="M345" s="28">
        <v>209</v>
      </c>
      <c r="N345" s="31">
        <v>16500</v>
      </c>
      <c r="O345" s="66">
        <v>3448500</v>
      </c>
      <c r="P345" s="66"/>
      <c r="Q345" s="65" t="s">
        <v>559</v>
      </c>
      <c r="R345" s="65"/>
      <c r="S345" s="67" t="s">
        <v>410</v>
      </c>
      <c r="T345" s="67"/>
      <c r="U345" s="32" t="s">
        <v>50</v>
      </c>
      <c r="V345" s="27" t="s">
        <v>38</v>
      </c>
      <c r="W345" s="27" t="s">
        <v>175</v>
      </c>
      <c r="X345" s="27" t="s">
        <v>44</v>
      </c>
      <c r="Y345" s="31">
        <v>8300</v>
      </c>
      <c r="Z345" s="31">
        <v>929600</v>
      </c>
      <c r="AA345" s="27" t="s">
        <v>52</v>
      </c>
      <c r="AB345" s="68">
        <v>130144</v>
      </c>
      <c r="AC345" s="68"/>
      <c r="AD345" s="31">
        <v>799456</v>
      </c>
      <c r="AE345" s="68">
        <v>4247956</v>
      </c>
      <c r="AF345" s="68"/>
      <c r="AG345" s="68" t="s">
        <v>46</v>
      </c>
      <c r="AH345" s="68"/>
      <c r="AI345" s="68" t="s">
        <v>46</v>
      </c>
      <c r="AJ345" s="68"/>
      <c r="AK345" s="31">
        <v>4247956</v>
      </c>
      <c r="AL345" s="28">
        <v>0.3</v>
      </c>
      <c r="AM345" s="24" t="s">
        <v>2561</v>
      </c>
      <c r="AN345" s="34">
        <f t="shared" si="6"/>
        <v>12743.868</v>
      </c>
    </row>
    <row r="346" spans="3:40" ht="36" customHeight="1" x14ac:dyDescent="0.45">
      <c r="C346" s="26" t="s">
        <v>645</v>
      </c>
      <c r="D346" s="27" t="s">
        <v>196</v>
      </c>
      <c r="E346" s="27" t="s">
        <v>648</v>
      </c>
      <c r="F346" s="38" t="s">
        <v>649</v>
      </c>
      <c r="G346" s="65" t="s">
        <v>37</v>
      </c>
      <c r="H346" s="65"/>
      <c r="I346" s="27" t="s">
        <v>47</v>
      </c>
      <c r="J346" s="27" t="s">
        <v>38</v>
      </c>
      <c r="K346" s="27" t="s">
        <v>47</v>
      </c>
      <c r="L346" s="27" t="s">
        <v>139</v>
      </c>
      <c r="M346" s="28">
        <v>1441</v>
      </c>
      <c r="N346" s="31">
        <v>1000</v>
      </c>
      <c r="O346" s="66">
        <v>1441000</v>
      </c>
      <c r="P346" s="66"/>
      <c r="Q346" s="65" t="s">
        <v>562</v>
      </c>
      <c r="R346" s="65"/>
      <c r="S346" s="67" t="s">
        <v>123</v>
      </c>
      <c r="T346" s="67"/>
      <c r="U346" s="32" t="s">
        <v>50</v>
      </c>
      <c r="V346" s="27" t="s">
        <v>47</v>
      </c>
      <c r="W346" s="27" t="s">
        <v>210</v>
      </c>
      <c r="X346" s="27" t="s">
        <v>44</v>
      </c>
      <c r="Y346" s="31">
        <v>8600</v>
      </c>
      <c r="Z346" s="31">
        <v>2476800</v>
      </c>
      <c r="AA346" s="27" t="s">
        <v>45</v>
      </c>
      <c r="AB346" s="68">
        <v>842112</v>
      </c>
      <c r="AC346" s="68"/>
      <c r="AD346" s="31">
        <v>1634688</v>
      </c>
      <c r="AE346" s="68">
        <v>3075688</v>
      </c>
      <c r="AF346" s="68"/>
      <c r="AG346" s="68" t="s">
        <v>46</v>
      </c>
      <c r="AH346" s="68"/>
      <c r="AI346" s="68">
        <v>3075688</v>
      </c>
      <c r="AJ346" s="68"/>
      <c r="AK346" s="31">
        <v>0</v>
      </c>
      <c r="AL346" s="37">
        <v>0</v>
      </c>
      <c r="AM346" s="24" t="s">
        <v>2660</v>
      </c>
      <c r="AN346" s="34">
        <f t="shared" si="6"/>
        <v>0</v>
      </c>
    </row>
    <row r="347" spans="3:40" ht="36.75" customHeight="1" x14ac:dyDescent="0.45">
      <c r="C347" s="26" t="s">
        <v>129</v>
      </c>
      <c r="D347" s="27" t="s">
        <v>196</v>
      </c>
      <c r="E347" s="27" t="s">
        <v>651</v>
      </c>
      <c r="F347" s="38" t="s">
        <v>652</v>
      </c>
      <c r="G347" s="65" t="s">
        <v>37</v>
      </c>
      <c r="H347" s="65"/>
      <c r="I347" s="27" t="s">
        <v>35</v>
      </c>
      <c r="J347" s="27" t="s">
        <v>39</v>
      </c>
      <c r="K347" s="27" t="s">
        <v>47</v>
      </c>
      <c r="L347" s="27" t="s">
        <v>82</v>
      </c>
      <c r="M347" s="28">
        <v>232</v>
      </c>
      <c r="N347" s="31">
        <v>2650</v>
      </c>
      <c r="O347" s="66">
        <v>614800</v>
      </c>
      <c r="P347" s="66"/>
      <c r="Q347" s="69"/>
      <c r="R347" s="69"/>
      <c r="S347" s="67" t="s">
        <v>46</v>
      </c>
      <c r="T347" s="67"/>
      <c r="U347" s="32" t="s">
        <v>46</v>
      </c>
      <c r="V347" s="27" t="s">
        <v>46</v>
      </c>
      <c r="W347" s="27" t="s">
        <v>46</v>
      </c>
      <c r="X347" s="27" t="s">
        <v>46</v>
      </c>
      <c r="Y347" s="31" t="s">
        <v>46</v>
      </c>
      <c r="Z347" s="31" t="s">
        <v>46</v>
      </c>
      <c r="AA347" s="27" t="s">
        <v>46</v>
      </c>
      <c r="AB347" s="68" t="s">
        <v>46</v>
      </c>
      <c r="AC347" s="68"/>
      <c r="AD347" s="31" t="s">
        <v>46</v>
      </c>
      <c r="AE347" s="68">
        <v>614800</v>
      </c>
      <c r="AF347" s="68"/>
      <c r="AG347" s="68" t="s">
        <v>46</v>
      </c>
      <c r="AH347" s="68"/>
      <c r="AI347" s="68">
        <v>614800</v>
      </c>
      <c r="AJ347" s="68"/>
      <c r="AK347" s="31">
        <v>0</v>
      </c>
      <c r="AL347" s="37">
        <v>0</v>
      </c>
      <c r="AM347" s="24" t="s">
        <v>2772</v>
      </c>
      <c r="AN347" s="34">
        <f t="shared" si="6"/>
        <v>0</v>
      </c>
    </row>
    <row r="348" spans="3:40" ht="36" customHeight="1" x14ac:dyDescent="0.45">
      <c r="C348" s="26" t="s">
        <v>650</v>
      </c>
      <c r="D348" s="27" t="s">
        <v>196</v>
      </c>
      <c r="E348" s="27" t="s">
        <v>654</v>
      </c>
      <c r="F348" s="38" t="s">
        <v>655</v>
      </c>
      <c r="G348" s="65" t="s">
        <v>37</v>
      </c>
      <c r="H348" s="65"/>
      <c r="I348" s="27" t="s">
        <v>47</v>
      </c>
      <c r="J348" s="27" t="s">
        <v>39</v>
      </c>
      <c r="K348" s="27" t="s">
        <v>47</v>
      </c>
      <c r="L348" s="27" t="s">
        <v>107</v>
      </c>
      <c r="M348" s="28">
        <v>225</v>
      </c>
      <c r="N348" s="31">
        <v>2650</v>
      </c>
      <c r="O348" s="66">
        <v>596250</v>
      </c>
      <c r="P348" s="66"/>
      <c r="Q348" s="65" t="s">
        <v>566</v>
      </c>
      <c r="R348" s="65"/>
      <c r="S348" s="67" t="s">
        <v>76</v>
      </c>
      <c r="T348" s="67"/>
      <c r="U348" s="32" t="s">
        <v>50</v>
      </c>
      <c r="V348" s="27" t="s">
        <v>47</v>
      </c>
      <c r="W348" s="27" t="s">
        <v>44</v>
      </c>
      <c r="X348" s="27" t="s">
        <v>44</v>
      </c>
      <c r="Y348" s="31">
        <v>8800</v>
      </c>
      <c r="Z348" s="31">
        <v>880000</v>
      </c>
      <c r="AA348" s="27" t="s">
        <v>45</v>
      </c>
      <c r="AB348" s="68">
        <v>299200</v>
      </c>
      <c r="AC348" s="68"/>
      <c r="AD348" s="31">
        <v>580800</v>
      </c>
      <c r="AE348" s="68">
        <v>1177050</v>
      </c>
      <c r="AF348" s="68"/>
      <c r="AG348" s="68" t="s">
        <v>46</v>
      </c>
      <c r="AH348" s="68"/>
      <c r="AI348" s="68">
        <v>1177050</v>
      </c>
      <c r="AJ348" s="68"/>
      <c r="AK348" s="31">
        <v>0</v>
      </c>
      <c r="AL348" s="37">
        <v>0</v>
      </c>
      <c r="AM348" s="24" t="s">
        <v>2707</v>
      </c>
      <c r="AN348" s="34">
        <f t="shared" si="6"/>
        <v>0</v>
      </c>
    </row>
    <row r="349" spans="3:40" ht="36.75" customHeight="1" x14ac:dyDescent="0.45">
      <c r="C349" s="26" t="s">
        <v>653</v>
      </c>
      <c r="D349" s="27" t="s">
        <v>196</v>
      </c>
      <c r="E349" s="27" t="s">
        <v>657</v>
      </c>
      <c r="F349" s="38" t="s">
        <v>658</v>
      </c>
      <c r="G349" s="65" t="s">
        <v>37</v>
      </c>
      <c r="H349" s="65"/>
      <c r="I349" s="27" t="s">
        <v>35</v>
      </c>
      <c r="J349" s="27" t="s">
        <v>39</v>
      </c>
      <c r="K349" s="27" t="s">
        <v>47</v>
      </c>
      <c r="L349" s="27" t="s">
        <v>74</v>
      </c>
      <c r="M349" s="28">
        <v>256</v>
      </c>
      <c r="N349" s="31">
        <v>3000</v>
      </c>
      <c r="O349" s="66">
        <v>768000</v>
      </c>
      <c r="P349" s="66"/>
      <c r="Q349" s="69"/>
      <c r="R349" s="69"/>
      <c r="S349" s="67" t="s">
        <v>46</v>
      </c>
      <c r="T349" s="67"/>
      <c r="U349" s="32" t="s">
        <v>46</v>
      </c>
      <c r="V349" s="27" t="s">
        <v>46</v>
      </c>
      <c r="W349" s="27" t="s">
        <v>46</v>
      </c>
      <c r="X349" s="27" t="s">
        <v>46</v>
      </c>
      <c r="Y349" s="31" t="s">
        <v>46</v>
      </c>
      <c r="Z349" s="31" t="s">
        <v>46</v>
      </c>
      <c r="AA349" s="27" t="s">
        <v>46</v>
      </c>
      <c r="AB349" s="68" t="s">
        <v>46</v>
      </c>
      <c r="AC349" s="68"/>
      <c r="AD349" s="31" t="s">
        <v>46</v>
      </c>
      <c r="AE349" s="68">
        <v>768000</v>
      </c>
      <c r="AF349" s="68"/>
      <c r="AG349" s="68" t="s">
        <v>46</v>
      </c>
      <c r="AH349" s="68"/>
      <c r="AI349" s="68">
        <v>768000</v>
      </c>
      <c r="AJ349" s="68"/>
      <c r="AK349" s="31">
        <v>0</v>
      </c>
      <c r="AL349" s="37">
        <v>0</v>
      </c>
      <c r="AM349" s="24" t="s">
        <v>2912</v>
      </c>
      <c r="AN349" s="34">
        <f t="shared" si="6"/>
        <v>0</v>
      </c>
    </row>
    <row r="350" spans="3:40" ht="36.75" customHeight="1" x14ac:dyDescent="0.45">
      <c r="C350" s="26" t="s">
        <v>656</v>
      </c>
      <c r="D350" s="27" t="s">
        <v>196</v>
      </c>
      <c r="E350" s="27" t="s">
        <v>659</v>
      </c>
      <c r="F350" s="38" t="s">
        <v>660</v>
      </c>
      <c r="G350" s="65" t="s">
        <v>37</v>
      </c>
      <c r="H350" s="65"/>
      <c r="I350" s="27" t="s">
        <v>35</v>
      </c>
      <c r="J350" s="27" t="s">
        <v>39</v>
      </c>
      <c r="K350" s="27" t="s">
        <v>38</v>
      </c>
      <c r="L350" s="27" t="s">
        <v>166</v>
      </c>
      <c r="M350" s="28">
        <v>376</v>
      </c>
      <c r="N350" s="31">
        <v>3000</v>
      </c>
      <c r="O350" s="66">
        <v>1128000</v>
      </c>
      <c r="P350" s="66"/>
      <c r="Q350" s="69"/>
      <c r="R350" s="69"/>
      <c r="S350" s="67" t="s">
        <v>46</v>
      </c>
      <c r="T350" s="67"/>
      <c r="U350" s="32" t="s">
        <v>46</v>
      </c>
      <c r="V350" s="27" t="s">
        <v>46</v>
      </c>
      <c r="W350" s="27" t="s">
        <v>46</v>
      </c>
      <c r="X350" s="27" t="s">
        <v>46</v>
      </c>
      <c r="Y350" s="31" t="s">
        <v>46</v>
      </c>
      <c r="Z350" s="31" t="s">
        <v>46</v>
      </c>
      <c r="AA350" s="27" t="s">
        <v>46</v>
      </c>
      <c r="AB350" s="68" t="s">
        <v>46</v>
      </c>
      <c r="AC350" s="68"/>
      <c r="AD350" s="31" t="s">
        <v>46</v>
      </c>
      <c r="AE350" s="68">
        <v>1128000</v>
      </c>
      <c r="AF350" s="68"/>
      <c r="AG350" s="68" t="s">
        <v>46</v>
      </c>
      <c r="AH350" s="68"/>
      <c r="AI350" s="70">
        <v>1128000</v>
      </c>
      <c r="AJ350" s="71"/>
      <c r="AK350" s="31"/>
      <c r="AL350" s="28"/>
      <c r="AM350" s="24" t="s">
        <v>2895</v>
      </c>
      <c r="AN350" s="34">
        <f t="shared" si="6"/>
        <v>0</v>
      </c>
    </row>
    <row r="351" spans="3:40" ht="36" customHeight="1" x14ac:dyDescent="0.45">
      <c r="C351" s="26" t="s">
        <v>363</v>
      </c>
      <c r="D351" s="27" t="s">
        <v>196</v>
      </c>
      <c r="E351" s="27" t="s">
        <v>662</v>
      </c>
      <c r="F351" s="38" t="s">
        <v>663</v>
      </c>
      <c r="G351" s="65" t="s">
        <v>37</v>
      </c>
      <c r="H351" s="65"/>
      <c r="I351" s="27" t="s">
        <v>35</v>
      </c>
      <c r="J351" s="27" t="s">
        <v>35</v>
      </c>
      <c r="K351" s="27" t="s">
        <v>47</v>
      </c>
      <c r="L351" s="27" t="s">
        <v>140</v>
      </c>
      <c r="M351" s="28">
        <v>644</v>
      </c>
      <c r="N351" s="31">
        <v>3000</v>
      </c>
      <c r="O351" s="66">
        <v>1932000</v>
      </c>
      <c r="P351" s="66"/>
      <c r="Q351" s="69"/>
      <c r="R351" s="69"/>
      <c r="S351" s="67" t="s">
        <v>46</v>
      </c>
      <c r="T351" s="67"/>
      <c r="U351" s="32" t="s">
        <v>46</v>
      </c>
      <c r="V351" s="27" t="s">
        <v>46</v>
      </c>
      <c r="W351" s="27" t="s">
        <v>46</v>
      </c>
      <c r="X351" s="27" t="s">
        <v>46</v>
      </c>
      <c r="Y351" s="31" t="s">
        <v>46</v>
      </c>
      <c r="Z351" s="31" t="s">
        <v>46</v>
      </c>
      <c r="AA351" s="27" t="s">
        <v>46</v>
      </c>
      <c r="AB351" s="68" t="s">
        <v>46</v>
      </c>
      <c r="AC351" s="68"/>
      <c r="AD351" s="31" t="s">
        <v>46</v>
      </c>
      <c r="AE351" s="68">
        <v>1932000</v>
      </c>
      <c r="AF351" s="68"/>
      <c r="AG351" s="68" t="s">
        <v>46</v>
      </c>
      <c r="AH351" s="68"/>
      <c r="AI351" s="70">
        <v>1932000</v>
      </c>
      <c r="AJ351" s="71"/>
      <c r="AK351" s="31"/>
      <c r="AL351" s="28"/>
      <c r="AM351" s="24" t="s">
        <v>2895</v>
      </c>
      <c r="AN351" s="34">
        <f t="shared" si="6"/>
        <v>0</v>
      </c>
    </row>
    <row r="352" spans="3:40" ht="36.75" customHeight="1" x14ac:dyDescent="0.45">
      <c r="C352" s="26" t="s">
        <v>661</v>
      </c>
      <c r="D352" s="27" t="s">
        <v>196</v>
      </c>
      <c r="E352" s="27" t="s">
        <v>665</v>
      </c>
      <c r="F352" s="38" t="s">
        <v>666</v>
      </c>
      <c r="G352" s="65" t="s">
        <v>37</v>
      </c>
      <c r="H352" s="65"/>
      <c r="I352" s="27" t="s">
        <v>57</v>
      </c>
      <c r="J352" s="27" t="s">
        <v>39</v>
      </c>
      <c r="K352" s="27" t="s">
        <v>47</v>
      </c>
      <c r="L352" s="27" t="s">
        <v>146</v>
      </c>
      <c r="M352" s="28">
        <v>258</v>
      </c>
      <c r="N352" s="31">
        <v>1500</v>
      </c>
      <c r="O352" s="66">
        <v>387000</v>
      </c>
      <c r="P352" s="66"/>
      <c r="Q352" s="69"/>
      <c r="R352" s="69"/>
      <c r="S352" s="67" t="s">
        <v>46</v>
      </c>
      <c r="T352" s="67"/>
      <c r="U352" s="32" t="s">
        <v>46</v>
      </c>
      <c r="V352" s="27" t="s">
        <v>46</v>
      </c>
      <c r="W352" s="27" t="s">
        <v>46</v>
      </c>
      <c r="X352" s="27" t="s">
        <v>46</v>
      </c>
      <c r="Y352" s="31" t="s">
        <v>46</v>
      </c>
      <c r="Z352" s="31" t="s">
        <v>46</v>
      </c>
      <c r="AA352" s="27" t="s">
        <v>46</v>
      </c>
      <c r="AB352" s="68" t="s">
        <v>46</v>
      </c>
      <c r="AC352" s="68"/>
      <c r="AD352" s="31" t="s">
        <v>46</v>
      </c>
      <c r="AE352" s="68">
        <v>387000</v>
      </c>
      <c r="AF352" s="68"/>
      <c r="AG352" s="68" t="s">
        <v>46</v>
      </c>
      <c r="AH352" s="68"/>
      <c r="AI352" s="68" t="s">
        <v>46</v>
      </c>
      <c r="AJ352" s="68"/>
      <c r="AK352" s="31">
        <v>387000</v>
      </c>
      <c r="AL352" s="28">
        <v>0.6</v>
      </c>
      <c r="AM352" s="24" t="s">
        <v>2509</v>
      </c>
      <c r="AN352" s="34">
        <f t="shared" si="6"/>
        <v>2322</v>
      </c>
    </row>
    <row r="353" spans="3:40" ht="36" customHeight="1" x14ac:dyDescent="0.45">
      <c r="C353" s="26" t="s">
        <v>664</v>
      </c>
      <c r="D353" s="27" t="s">
        <v>196</v>
      </c>
      <c r="E353" s="27" t="s">
        <v>667</v>
      </c>
      <c r="F353" s="38" t="s">
        <v>668</v>
      </c>
      <c r="G353" s="65" t="s">
        <v>37</v>
      </c>
      <c r="H353" s="65"/>
      <c r="I353" s="27" t="s">
        <v>47</v>
      </c>
      <c r="J353" s="27" t="s">
        <v>47</v>
      </c>
      <c r="K353" s="27" t="s">
        <v>35</v>
      </c>
      <c r="L353" s="27" t="s">
        <v>84</v>
      </c>
      <c r="M353" s="28">
        <v>950</v>
      </c>
      <c r="N353" s="31">
        <v>6550</v>
      </c>
      <c r="O353" s="66">
        <v>6222500</v>
      </c>
      <c r="P353" s="66"/>
      <c r="Q353" s="65" t="s">
        <v>570</v>
      </c>
      <c r="R353" s="65"/>
      <c r="S353" s="67" t="s">
        <v>143</v>
      </c>
      <c r="T353" s="67"/>
      <c r="U353" s="32" t="s">
        <v>42</v>
      </c>
      <c r="V353" s="27" t="s">
        <v>47</v>
      </c>
      <c r="W353" s="27" t="s">
        <v>247</v>
      </c>
      <c r="X353" s="27" t="s">
        <v>44</v>
      </c>
      <c r="Y353" s="31">
        <v>8450</v>
      </c>
      <c r="Z353" s="31">
        <v>1064700</v>
      </c>
      <c r="AA353" s="27" t="s">
        <v>82</v>
      </c>
      <c r="AB353" s="68">
        <v>990171</v>
      </c>
      <c r="AC353" s="68"/>
      <c r="AD353" s="31">
        <v>74529</v>
      </c>
      <c r="AE353" s="68">
        <v>6297029</v>
      </c>
      <c r="AF353" s="68"/>
      <c r="AG353" s="68" t="s">
        <v>46</v>
      </c>
      <c r="AH353" s="68"/>
      <c r="AI353" s="68">
        <v>6297029</v>
      </c>
      <c r="AJ353" s="68"/>
      <c r="AK353" s="31">
        <v>0</v>
      </c>
      <c r="AL353" s="37">
        <v>0</v>
      </c>
      <c r="AM353" s="24" t="s">
        <v>2723</v>
      </c>
      <c r="AN353" s="34">
        <f t="shared" si="6"/>
        <v>0</v>
      </c>
    </row>
    <row r="354" spans="3:40" ht="36.75" customHeight="1" x14ac:dyDescent="0.45">
      <c r="C354" s="26" t="s">
        <v>369</v>
      </c>
      <c r="D354" s="27" t="s">
        <v>196</v>
      </c>
      <c r="E354" s="27" t="s">
        <v>669</v>
      </c>
      <c r="F354" s="38" t="s">
        <v>670</v>
      </c>
      <c r="G354" s="65" t="s">
        <v>37</v>
      </c>
      <c r="H354" s="65"/>
      <c r="I354" s="27" t="s">
        <v>38</v>
      </c>
      <c r="J354" s="27" t="s">
        <v>39</v>
      </c>
      <c r="K354" s="27" t="s">
        <v>39</v>
      </c>
      <c r="L354" s="27" t="s">
        <v>671</v>
      </c>
      <c r="M354" s="28">
        <v>7.2</v>
      </c>
      <c r="N354" s="31">
        <v>7500</v>
      </c>
      <c r="O354" s="66">
        <v>54000</v>
      </c>
      <c r="P354" s="66"/>
      <c r="Q354" s="65" t="s">
        <v>573</v>
      </c>
      <c r="R354" s="65"/>
      <c r="S354" s="67" t="s">
        <v>59</v>
      </c>
      <c r="T354" s="67"/>
      <c r="U354" s="32" t="s">
        <v>50</v>
      </c>
      <c r="V354" s="27" t="s">
        <v>38</v>
      </c>
      <c r="W354" s="27" t="s">
        <v>101</v>
      </c>
      <c r="X354" s="27" t="s">
        <v>44</v>
      </c>
      <c r="Y354" s="31">
        <v>8050</v>
      </c>
      <c r="Z354" s="31">
        <v>225400</v>
      </c>
      <c r="AA354" s="27" t="s">
        <v>45</v>
      </c>
      <c r="AB354" s="68">
        <v>76636</v>
      </c>
      <c r="AC354" s="68"/>
      <c r="AD354" s="31">
        <v>148764</v>
      </c>
      <c r="AE354" s="68">
        <v>202764</v>
      </c>
      <c r="AF354" s="68"/>
      <c r="AG354" s="68" t="s">
        <v>46</v>
      </c>
      <c r="AH354" s="68"/>
      <c r="AI354" s="68" t="s">
        <v>46</v>
      </c>
      <c r="AJ354" s="68"/>
      <c r="AK354" s="31">
        <v>202764</v>
      </c>
      <c r="AL354" s="28">
        <v>0.3</v>
      </c>
      <c r="AM354" s="24" t="s">
        <v>2573</v>
      </c>
      <c r="AN354" s="34">
        <f t="shared" si="6"/>
        <v>608.29199999999992</v>
      </c>
    </row>
    <row r="355" spans="3:40" ht="36" customHeight="1" x14ac:dyDescent="0.45">
      <c r="C355" s="26" t="s">
        <v>373</v>
      </c>
      <c r="D355" s="27" t="s">
        <v>196</v>
      </c>
      <c r="E355" s="27" t="s">
        <v>673</v>
      </c>
      <c r="F355" s="38" t="s">
        <v>674</v>
      </c>
      <c r="G355" s="65" t="s">
        <v>37</v>
      </c>
      <c r="H355" s="65"/>
      <c r="I355" s="27" t="s">
        <v>38</v>
      </c>
      <c r="J355" s="27" t="s">
        <v>39</v>
      </c>
      <c r="K355" s="27" t="s">
        <v>39</v>
      </c>
      <c r="L355" s="27" t="s">
        <v>675</v>
      </c>
      <c r="M355" s="28">
        <v>14.7</v>
      </c>
      <c r="N355" s="31">
        <v>7500</v>
      </c>
      <c r="O355" s="66">
        <v>110250</v>
      </c>
      <c r="P355" s="66"/>
      <c r="Q355" s="65" t="s">
        <v>391</v>
      </c>
      <c r="R355" s="65"/>
      <c r="S355" s="67" t="s">
        <v>173</v>
      </c>
      <c r="T355" s="67"/>
      <c r="U355" s="32" t="s">
        <v>55</v>
      </c>
      <c r="V355" s="27" t="s">
        <v>38</v>
      </c>
      <c r="W355" s="27" t="s">
        <v>73</v>
      </c>
      <c r="X355" s="27" t="s">
        <v>44</v>
      </c>
      <c r="Y355" s="31">
        <v>8150</v>
      </c>
      <c r="Z355" s="31">
        <v>391200</v>
      </c>
      <c r="AA355" s="27" t="s">
        <v>45</v>
      </c>
      <c r="AB355" s="68">
        <v>332520</v>
      </c>
      <c r="AC355" s="68"/>
      <c r="AD355" s="31">
        <v>58680</v>
      </c>
      <c r="AE355" s="68">
        <v>168930</v>
      </c>
      <c r="AF355" s="68"/>
      <c r="AG355" s="68" t="s">
        <v>46</v>
      </c>
      <c r="AH355" s="68"/>
      <c r="AI355" s="68" t="s">
        <v>46</v>
      </c>
      <c r="AJ355" s="68"/>
      <c r="AK355" s="31">
        <v>168930</v>
      </c>
      <c r="AL355" s="28">
        <v>0.3</v>
      </c>
      <c r="AM355" s="24" t="s">
        <v>2551</v>
      </c>
      <c r="AN355" s="34">
        <f t="shared" si="6"/>
        <v>506.79</v>
      </c>
    </row>
    <row r="356" spans="3:40" ht="36.75" customHeight="1" x14ac:dyDescent="0.45">
      <c r="C356" s="26" t="s">
        <v>672</v>
      </c>
      <c r="D356" s="27" t="s">
        <v>196</v>
      </c>
      <c r="E356" s="27" t="s">
        <v>677</v>
      </c>
      <c r="F356" s="38" t="s">
        <v>678</v>
      </c>
      <c r="G356" s="65" t="s">
        <v>37</v>
      </c>
      <c r="H356" s="65"/>
      <c r="I356" s="27" t="s">
        <v>57</v>
      </c>
      <c r="J356" s="27" t="s">
        <v>39</v>
      </c>
      <c r="K356" s="27" t="s">
        <v>35</v>
      </c>
      <c r="L356" s="27" t="s">
        <v>35</v>
      </c>
      <c r="M356" s="28">
        <v>101</v>
      </c>
      <c r="N356" s="31">
        <v>3000</v>
      </c>
      <c r="O356" s="66">
        <v>303000</v>
      </c>
      <c r="P356" s="66"/>
      <c r="Q356" s="69"/>
      <c r="R356" s="69"/>
      <c r="S356" s="67" t="s">
        <v>46</v>
      </c>
      <c r="T356" s="67"/>
      <c r="U356" s="32" t="s">
        <v>46</v>
      </c>
      <c r="V356" s="27" t="s">
        <v>46</v>
      </c>
      <c r="W356" s="27" t="s">
        <v>46</v>
      </c>
      <c r="X356" s="27" t="s">
        <v>46</v>
      </c>
      <c r="Y356" s="31" t="s">
        <v>46</v>
      </c>
      <c r="Z356" s="31" t="s">
        <v>46</v>
      </c>
      <c r="AA356" s="27" t="s">
        <v>46</v>
      </c>
      <c r="AB356" s="68" t="s">
        <v>46</v>
      </c>
      <c r="AC356" s="68"/>
      <c r="AD356" s="31" t="s">
        <v>46</v>
      </c>
      <c r="AE356" s="68">
        <v>303000</v>
      </c>
      <c r="AF356" s="68"/>
      <c r="AG356" s="68" t="s">
        <v>46</v>
      </c>
      <c r="AH356" s="68"/>
      <c r="AI356" s="68" t="s">
        <v>46</v>
      </c>
      <c r="AJ356" s="68"/>
      <c r="AK356" s="31">
        <v>303000</v>
      </c>
      <c r="AL356" s="28">
        <v>0.6</v>
      </c>
      <c r="AM356" s="24" t="s">
        <v>2695</v>
      </c>
      <c r="AN356" s="34">
        <f t="shared" si="6"/>
        <v>1818</v>
      </c>
    </row>
    <row r="357" spans="3:40" ht="36.75" customHeight="1" x14ac:dyDescent="0.45">
      <c r="C357" s="26" t="s">
        <v>676</v>
      </c>
      <c r="D357" s="27" t="s">
        <v>196</v>
      </c>
      <c r="E357" s="27" t="s">
        <v>680</v>
      </c>
      <c r="F357" s="38" t="s">
        <v>681</v>
      </c>
      <c r="G357" s="65" t="s">
        <v>37</v>
      </c>
      <c r="H357" s="65"/>
      <c r="I357" s="27" t="s">
        <v>47</v>
      </c>
      <c r="J357" s="27" t="s">
        <v>39</v>
      </c>
      <c r="K357" s="27" t="s">
        <v>35</v>
      </c>
      <c r="L357" s="27" t="s">
        <v>101</v>
      </c>
      <c r="M357" s="28">
        <v>128</v>
      </c>
      <c r="N357" s="31">
        <v>3000</v>
      </c>
      <c r="O357" s="66">
        <v>384000</v>
      </c>
      <c r="P357" s="66"/>
      <c r="Q357" s="65" t="s">
        <v>581</v>
      </c>
      <c r="R357" s="65"/>
      <c r="S357" s="67" t="s">
        <v>76</v>
      </c>
      <c r="T357" s="67"/>
      <c r="U357" s="32" t="s">
        <v>50</v>
      </c>
      <c r="V357" s="27" t="s">
        <v>47</v>
      </c>
      <c r="W357" s="27" t="s">
        <v>124</v>
      </c>
      <c r="X357" s="27" t="s">
        <v>44</v>
      </c>
      <c r="Y357" s="31">
        <v>8800</v>
      </c>
      <c r="Z357" s="31">
        <v>1056000</v>
      </c>
      <c r="AA357" s="27" t="s">
        <v>45</v>
      </c>
      <c r="AB357" s="68">
        <v>359040</v>
      </c>
      <c r="AC357" s="68"/>
      <c r="AD357" s="31">
        <v>696960</v>
      </c>
      <c r="AE357" s="68">
        <v>1080960</v>
      </c>
      <c r="AF357" s="68"/>
      <c r="AG357" s="68" t="s">
        <v>46</v>
      </c>
      <c r="AH357" s="68"/>
      <c r="AI357" s="68">
        <v>1080960</v>
      </c>
      <c r="AJ357" s="68"/>
      <c r="AK357" s="31">
        <v>0</v>
      </c>
      <c r="AL357" s="37">
        <v>0</v>
      </c>
      <c r="AM357" s="24" t="s">
        <v>2754</v>
      </c>
      <c r="AN357" s="34">
        <f t="shared" si="6"/>
        <v>0</v>
      </c>
    </row>
    <row r="358" spans="3:40" ht="36" customHeight="1" x14ac:dyDescent="0.45">
      <c r="C358" s="26" t="s">
        <v>679</v>
      </c>
      <c r="D358" s="27" t="s">
        <v>196</v>
      </c>
      <c r="E358" s="27" t="s">
        <v>682</v>
      </c>
      <c r="F358" s="38" t="s">
        <v>683</v>
      </c>
      <c r="G358" s="65" t="s">
        <v>37</v>
      </c>
      <c r="H358" s="65"/>
      <c r="I358" s="27" t="s">
        <v>35</v>
      </c>
      <c r="J358" s="27" t="s">
        <v>35</v>
      </c>
      <c r="K358" s="27" t="s">
        <v>39</v>
      </c>
      <c r="L358" s="27" t="s">
        <v>39</v>
      </c>
      <c r="M358" s="28">
        <v>400</v>
      </c>
      <c r="N358" s="31">
        <v>3000</v>
      </c>
      <c r="O358" s="66">
        <v>1200000</v>
      </c>
      <c r="P358" s="66"/>
      <c r="Q358" s="69"/>
      <c r="R358" s="69"/>
      <c r="S358" s="67" t="s">
        <v>46</v>
      </c>
      <c r="T358" s="67"/>
      <c r="U358" s="32" t="s">
        <v>46</v>
      </c>
      <c r="V358" s="27" t="s">
        <v>46</v>
      </c>
      <c r="W358" s="27" t="s">
        <v>46</v>
      </c>
      <c r="X358" s="27" t="s">
        <v>46</v>
      </c>
      <c r="Y358" s="31" t="s">
        <v>46</v>
      </c>
      <c r="Z358" s="31" t="s">
        <v>46</v>
      </c>
      <c r="AA358" s="27" t="s">
        <v>46</v>
      </c>
      <c r="AB358" s="68" t="s">
        <v>46</v>
      </c>
      <c r="AC358" s="68"/>
      <c r="AD358" s="31" t="s">
        <v>46</v>
      </c>
      <c r="AE358" s="68">
        <v>1200000</v>
      </c>
      <c r="AF358" s="68"/>
      <c r="AG358" s="68" t="s">
        <v>46</v>
      </c>
      <c r="AH358" s="68"/>
      <c r="AI358" s="68">
        <v>1200000</v>
      </c>
      <c r="AJ358" s="68"/>
      <c r="AK358" s="31">
        <v>0</v>
      </c>
      <c r="AL358" s="37">
        <v>0</v>
      </c>
      <c r="AM358" s="24" t="s">
        <v>2846</v>
      </c>
      <c r="AN358" s="34">
        <f t="shared" si="6"/>
        <v>0</v>
      </c>
    </row>
    <row r="359" spans="3:40" ht="36.75" customHeight="1" x14ac:dyDescent="0.45">
      <c r="C359" s="26" t="s">
        <v>230</v>
      </c>
      <c r="D359" s="27" t="s">
        <v>196</v>
      </c>
      <c r="E359" s="27" t="s">
        <v>685</v>
      </c>
      <c r="F359" s="38" t="s">
        <v>686</v>
      </c>
      <c r="G359" s="65" t="s">
        <v>37</v>
      </c>
      <c r="H359" s="65"/>
      <c r="I359" s="27" t="s">
        <v>47</v>
      </c>
      <c r="J359" s="27" t="s">
        <v>39</v>
      </c>
      <c r="K359" s="27" t="s">
        <v>39</v>
      </c>
      <c r="L359" s="27" t="s">
        <v>107</v>
      </c>
      <c r="M359" s="28">
        <v>25</v>
      </c>
      <c r="N359" s="31">
        <v>3000</v>
      </c>
      <c r="O359" s="66">
        <v>75000</v>
      </c>
      <c r="P359" s="66"/>
      <c r="Q359" s="65" t="s">
        <v>584</v>
      </c>
      <c r="R359" s="65"/>
      <c r="S359" s="67" t="s">
        <v>687</v>
      </c>
      <c r="T359" s="67"/>
      <c r="U359" s="32" t="s">
        <v>50</v>
      </c>
      <c r="V359" s="27" t="s">
        <v>47</v>
      </c>
      <c r="W359" s="27" t="s">
        <v>53</v>
      </c>
      <c r="X359" s="27" t="s">
        <v>44</v>
      </c>
      <c r="Y359" s="31">
        <v>8600</v>
      </c>
      <c r="Z359" s="31">
        <v>645000</v>
      </c>
      <c r="AA359" s="27" t="s">
        <v>38</v>
      </c>
      <c r="AB359" s="68">
        <v>19350</v>
      </c>
      <c r="AC359" s="68"/>
      <c r="AD359" s="31">
        <v>625650</v>
      </c>
      <c r="AE359" s="68">
        <v>700650</v>
      </c>
      <c r="AF359" s="68"/>
      <c r="AG359" s="68" t="s">
        <v>46</v>
      </c>
      <c r="AH359" s="68"/>
      <c r="AI359" s="68">
        <v>700650</v>
      </c>
      <c r="AJ359" s="68"/>
      <c r="AK359" s="31">
        <v>0</v>
      </c>
      <c r="AL359" s="37">
        <v>0</v>
      </c>
      <c r="AM359" s="24" t="s">
        <v>2824</v>
      </c>
      <c r="AN359" s="34">
        <f t="shared" si="6"/>
        <v>0</v>
      </c>
    </row>
    <row r="360" spans="3:40" ht="36" customHeight="1" x14ac:dyDescent="0.45">
      <c r="C360" s="26" t="s">
        <v>684</v>
      </c>
      <c r="D360" s="27" t="s">
        <v>196</v>
      </c>
      <c r="E360" s="27" t="s">
        <v>689</v>
      </c>
      <c r="F360" s="38" t="s">
        <v>690</v>
      </c>
      <c r="G360" s="65" t="s">
        <v>37</v>
      </c>
      <c r="H360" s="65"/>
      <c r="I360" s="27" t="s">
        <v>35</v>
      </c>
      <c r="J360" s="27" t="s">
        <v>69</v>
      </c>
      <c r="K360" s="27" t="s">
        <v>47</v>
      </c>
      <c r="L360" s="27" t="s">
        <v>187</v>
      </c>
      <c r="M360" s="28">
        <v>4287</v>
      </c>
      <c r="N360" s="31">
        <v>1750</v>
      </c>
      <c r="O360" s="66">
        <v>7502250</v>
      </c>
      <c r="P360" s="66"/>
      <c r="Q360" s="69"/>
      <c r="R360" s="69"/>
      <c r="S360" s="67" t="s">
        <v>46</v>
      </c>
      <c r="T360" s="67"/>
      <c r="U360" s="32" t="s">
        <v>46</v>
      </c>
      <c r="V360" s="27" t="s">
        <v>46</v>
      </c>
      <c r="W360" s="27" t="s">
        <v>46</v>
      </c>
      <c r="X360" s="27" t="s">
        <v>46</v>
      </c>
      <c r="Y360" s="31" t="s">
        <v>46</v>
      </c>
      <c r="Z360" s="31" t="s">
        <v>46</v>
      </c>
      <c r="AA360" s="27" t="s">
        <v>46</v>
      </c>
      <c r="AB360" s="68" t="s">
        <v>46</v>
      </c>
      <c r="AC360" s="68"/>
      <c r="AD360" s="31" t="s">
        <v>46</v>
      </c>
      <c r="AE360" s="68">
        <v>7502250</v>
      </c>
      <c r="AF360" s="68"/>
      <c r="AG360" s="68" t="s">
        <v>46</v>
      </c>
      <c r="AH360" s="68"/>
      <c r="AI360" s="68">
        <v>7502250</v>
      </c>
      <c r="AJ360" s="68"/>
      <c r="AK360" s="31">
        <v>0</v>
      </c>
      <c r="AL360" s="37">
        <v>0</v>
      </c>
      <c r="AM360" s="24" t="s">
        <v>2726</v>
      </c>
      <c r="AN360" s="34">
        <f t="shared" si="6"/>
        <v>0</v>
      </c>
    </row>
    <row r="361" spans="3:40" ht="36.75" customHeight="1" x14ac:dyDescent="0.45">
      <c r="C361" s="26" t="s">
        <v>688</v>
      </c>
      <c r="D361" s="27" t="s">
        <v>196</v>
      </c>
      <c r="E361" s="27" t="s">
        <v>692</v>
      </c>
      <c r="F361" s="38" t="s">
        <v>693</v>
      </c>
      <c r="G361" s="65" t="s">
        <v>37</v>
      </c>
      <c r="H361" s="65"/>
      <c r="I361" s="27" t="s">
        <v>35</v>
      </c>
      <c r="J361" s="27" t="s">
        <v>35</v>
      </c>
      <c r="K361" s="27" t="s">
        <v>39</v>
      </c>
      <c r="L361" s="27" t="s">
        <v>39</v>
      </c>
      <c r="M361" s="28">
        <v>400</v>
      </c>
      <c r="N361" s="31">
        <v>3000</v>
      </c>
      <c r="O361" s="66">
        <v>1200000</v>
      </c>
      <c r="P361" s="66"/>
      <c r="Q361" s="69"/>
      <c r="R361" s="69"/>
      <c r="S361" s="67" t="s">
        <v>46</v>
      </c>
      <c r="T361" s="67"/>
      <c r="U361" s="32" t="s">
        <v>46</v>
      </c>
      <c r="V361" s="27" t="s">
        <v>46</v>
      </c>
      <c r="W361" s="27" t="s">
        <v>46</v>
      </c>
      <c r="X361" s="27" t="s">
        <v>46</v>
      </c>
      <c r="Y361" s="31" t="s">
        <v>46</v>
      </c>
      <c r="Z361" s="31" t="s">
        <v>46</v>
      </c>
      <c r="AA361" s="27" t="s">
        <v>46</v>
      </c>
      <c r="AB361" s="68" t="s">
        <v>46</v>
      </c>
      <c r="AC361" s="68"/>
      <c r="AD361" s="31" t="s">
        <v>46</v>
      </c>
      <c r="AE361" s="68">
        <v>1200000</v>
      </c>
      <c r="AF361" s="68"/>
      <c r="AG361" s="68" t="s">
        <v>46</v>
      </c>
      <c r="AH361" s="68"/>
      <c r="AI361" s="68">
        <v>1200000</v>
      </c>
      <c r="AJ361" s="68"/>
      <c r="AK361" s="31">
        <v>0</v>
      </c>
      <c r="AL361" s="37">
        <v>0</v>
      </c>
      <c r="AM361" s="24" t="s">
        <v>2812</v>
      </c>
      <c r="AN361" s="34">
        <f t="shared" si="6"/>
        <v>0</v>
      </c>
    </row>
    <row r="362" spans="3:40" ht="36.75" customHeight="1" x14ac:dyDescent="0.45">
      <c r="C362" s="26" t="s">
        <v>691</v>
      </c>
      <c r="D362" s="27" t="s">
        <v>196</v>
      </c>
      <c r="E362" s="27" t="s">
        <v>694</v>
      </c>
      <c r="F362" s="38" t="s">
        <v>695</v>
      </c>
      <c r="G362" s="65" t="s">
        <v>37</v>
      </c>
      <c r="H362" s="65"/>
      <c r="I362" s="27" t="s">
        <v>35</v>
      </c>
      <c r="J362" s="27" t="s">
        <v>35</v>
      </c>
      <c r="K362" s="27" t="s">
        <v>39</v>
      </c>
      <c r="L362" s="27" t="s">
        <v>156</v>
      </c>
      <c r="M362" s="28">
        <v>457</v>
      </c>
      <c r="N362" s="31">
        <v>2000</v>
      </c>
      <c r="O362" s="66">
        <v>914000</v>
      </c>
      <c r="P362" s="66"/>
      <c r="Q362" s="69"/>
      <c r="R362" s="69"/>
      <c r="S362" s="67" t="s">
        <v>46</v>
      </c>
      <c r="T362" s="67"/>
      <c r="U362" s="32" t="s">
        <v>46</v>
      </c>
      <c r="V362" s="27" t="s">
        <v>46</v>
      </c>
      <c r="W362" s="27" t="s">
        <v>46</v>
      </c>
      <c r="X362" s="27" t="s">
        <v>46</v>
      </c>
      <c r="Y362" s="31" t="s">
        <v>46</v>
      </c>
      <c r="Z362" s="31" t="s">
        <v>46</v>
      </c>
      <c r="AA362" s="27" t="s">
        <v>46</v>
      </c>
      <c r="AB362" s="68" t="s">
        <v>46</v>
      </c>
      <c r="AC362" s="68"/>
      <c r="AD362" s="31" t="s">
        <v>46</v>
      </c>
      <c r="AE362" s="68">
        <v>914000</v>
      </c>
      <c r="AF362" s="68"/>
      <c r="AG362" s="68" t="s">
        <v>46</v>
      </c>
      <c r="AH362" s="68"/>
      <c r="AI362" s="68">
        <v>914000</v>
      </c>
      <c r="AJ362" s="68"/>
      <c r="AK362" s="31">
        <v>0</v>
      </c>
      <c r="AL362" s="37">
        <v>0</v>
      </c>
      <c r="AM362" s="24" t="s">
        <v>2812</v>
      </c>
      <c r="AN362" s="34">
        <f t="shared" si="6"/>
        <v>0</v>
      </c>
    </row>
    <row r="363" spans="3:40" ht="36" customHeight="1" x14ac:dyDescent="0.45">
      <c r="C363" s="26" t="s">
        <v>244</v>
      </c>
      <c r="D363" s="27" t="s">
        <v>196</v>
      </c>
      <c r="E363" s="27" t="s">
        <v>697</v>
      </c>
      <c r="F363" s="38" t="s">
        <v>698</v>
      </c>
      <c r="G363" s="65" t="s">
        <v>37</v>
      </c>
      <c r="H363" s="65"/>
      <c r="I363" s="27" t="s">
        <v>35</v>
      </c>
      <c r="J363" s="27" t="s">
        <v>35</v>
      </c>
      <c r="K363" s="27" t="s">
        <v>39</v>
      </c>
      <c r="L363" s="27" t="s">
        <v>39</v>
      </c>
      <c r="M363" s="28">
        <v>400</v>
      </c>
      <c r="N363" s="31">
        <v>2000</v>
      </c>
      <c r="O363" s="66">
        <v>800000</v>
      </c>
      <c r="P363" s="66"/>
      <c r="Q363" s="69"/>
      <c r="R363" s="69"/>
      <c r="S363" s="67" t="s">
        <v>46</v>
      </c>
      <c r="T363" s="67"/>
      <c r="U363" s="32" t="s">
        <v>46</v>
      </c>
      <c r="V363" s="27" t="s">
        <v>46</v>
      </c>
      <c r="W363" s="27" t="s">
        <v>46</v>
      </c>
      <c r="X363" s="27" t="s">
        <v>46</v>
      </c>
      <c r="Y363" s="31" t="s">
        <v>46</v>
      </c>
      <c r="Z363" s="31" t="s">
        <v>46</v>
      </c>
      <c r="AA363" s="27" t="s">
        <v>46</v>
      </c>
      <c r="AB363" s="68" t="s">
        <v>46</v>
      </c>
      <c r="AC363" s="68"/>
      <c r="AD363" s="31" t="s">
        <v>46</v>
      </c>
      <c r="AE363" s="68">
        <v>800000</v>
      </c>
      <c r="AF363" s="68"/>
      <c r="AG363" s="68" t="s">
        <v>46</v>
      </c>
      <c r="AH363" s="68"/>
      <c r="AI363" s="68">
        <v>800000</v>
      </c>
      <c r="AJ363" s="68"/>
      <c r="AK363" s="31">
        <v>0</v>
      </c>
      <c r="AL363" s="37">
        <v>0</v>
      </c>
      <c r="AM363" s="24" t="s">
        <v>2726</v>
      </c>
      <c r="AN363" s="34">
        <f t="shared" si="6"/>
        <v>0</v>
      </c>
    </row>
    <row r="364" spans="3:40" ht="36.75" customHeight="1" x14ac:dyDescent="0.45">
      <c r="C364" s="26" t="s">
        <v>696</v>
      </c>
      <c r="D364" s="27" t="s">
        <v>196</v>
      </c>
      <c r="E364" s="27" t="s">
        <v>700</v>
      </c>
      <c r="F364" s="38" t="s">
        <v>701</v>
      </c>
      <c r="G364" s="65" t="s">
        <v>37</v>
      </c>
      <c r="H364" s="65"/>
      <c r="I364" s="27" t="s">
        <v>35</v>
      </c>
      <c r="J364" s="27" t="s">
        <v>118</v>
      </c>
      <c r="K364" s="27" t="s">
        <v>38</v>
      </c>
      <c r="L364" s="27" t="s">
        <v>176</v>
      </c>
      <c r="M364" s="28">
        <v>12781</v>
      </c>
      <c r="N364" s="31">
        <v>1000</v>
      </c>
      <c r="O364" s="66">
        <v>12781000</v>
      </c>
      <c r="P364" s="66"/>
      <c r="Q364" s="69"/>
      <c r="R364" s="69"/>
      <c r="S364" s="67" t="s">
        <v>46</v>
      </c>
      <c r="T364" s="67"/>
      <c r="U364" s="32" t="s">
        <v>46</v>
      </c>
      <c r="V364" s="27" t="s">
        <v>46</v>
      </c>
      <c r="W364" s="27" t="s">
        <v>46</v>
      </c>
      <c r="X364" s="27" t="s">
        <v>46</v>
      </c>
      <c r="Y364" s="31" t="s">
        <v>46</v>
      </c>
      <c r="Z364" s="31" t="s">
        <v>46</v>
      </c>
      <c r="AA364" s="27" t="s">
        <v>46</v>
      </c>
      <c r="AB364" s="68" t="s">
        <v>46</v>
      </c>
      <c r="AC364" s="68"/>
      <c r="AD364" s="31" t="s">
        <v>46</v>
      </c>
      <c r="AE364" s="68">
        <v>12781000</v>
      </c>
      <c r="AF364" s="68"/>
      <c r="AG364" s="68" t="s">
        <v>46</v>
      </c>
      <c r="AH364" s="68"/>
      <c r="AI364" s="68">
        <v>12781000</v>
      </c>
      <c r="AJ364" s="68"/>
      <c r="AK364" s="31">
        <v>0</v>
      </c>
      <c r="AL364" s="37">
        <v>0</v>
      </c>
      <c r="AM364" s="24" t="s">
        <v>2828</v>
      </c>
      <c r="AN364" s="34">
        <f t="shared" si="6"/>
        <v>0</v>
      </c>
    </row>
    <row r="365" spans="3:40" ht="36" customHeight="1" x14ac:dyDescent="0.45">
      <c r="C365" s="26" t="s">
        <v>699</v>
      </c>
      <c r="D365" s="27" t="s">
        <v>196</v>
      </c>
      <c r="E365" s="27" t="s">
        <v>703</v>
      </c>
      <c r="F365" s="38" t="s">
        <v>704</v>
      </c>
      <c r="G365" s="65" t="s">
        <v>37</v>
      </c>
      <c r="H365" s="65"/>
      <c r="I365" s="27" t="s">
        <v>47</v>
      </c>
      <c r="J365" s="27" t="s">
        <v>39</v>
      </c>
      <c r="K365" s="27" t="s">
        <v>35</v>
      </c>
      <c r="L365" s="27" t="s">
        <v>159</v>
      </c>
      <c r="M365" s="28">
        <v>162</v>
      </c>
      <c r="N365" s="31">
        <v>1000</v>
      </c>
      <c r="O365" s="66">
        <v>162000</v>
      </c>
      <c r="P365" s="66"/>
      <c r="Q365" s="65" t="s">
        <v>587</v>
      </c>
      <c r="R365" s="65"/>
      <c r="S365" s="67" t="s">
        <v>76</v>
      </c>
      <c r="T365" s="67"/>
      <c r="U365" s="32" t="s">
        <v>50</v>
      </c>
      <c r="V365" s="27" t="s">
        <v>47</v>
      </c>
      <c r="W365" s="27" t="s">
        <v>71</v>
      </c>
      <c r="X365" s="27" t="s">
        <v>44</v>
      </c>
      <c r="Y365" s="31">
        <v>8800</v>
      </c>
      <c r="Z365" s="31">
        <v>352000</v>
      </c>
      <c r="AA365" s="27" t="s">
        <v>45</v>
      </c>
      <c r="AB365" s="68">
        <v>119680</v>
      </c>
      <c r="AC365" s="68"/>
      <c r="AD365" s="31">
        <v>232320</v>
      </c>
      <c r="AE365" s="68">
        <v>394320</v>
      </c>
      <c r="AF365" s="68"/>
      <c r="AG365" s="68" t="s">
        <v>46</v>
      </c>
      <c r="AH365" s="68"/>
      <c r="AI365" s="68">
        <v>394320</v>
      </c>
      <c r="AJ365" s="68"/>
      <c r="AK365" s="31">
        <v>0</v>
      </c>
      <c r="AL365" s="37">
        <v>0</v>
      </c>
      <c r="AM365" s="24" t="s">
        <v>2840</v>
      </c>
      <c r="AN365" s="34">
        <f t="shared" si="6"/>
        <v>0</v>
      </c>
    </row>
    <row r="366" spans="3:40" ht="36.75" customHeight="1" x14ac:dyDescent="0.45">
      <c r="C366" s="35"/>
      <c r="D366" s="28"/>
      <c r="E366" s="28"/>
      <c r="F366" s="29"/>
      <c r="G366" s="69"/>
      <c r="H366" s="69"/>
      <c r="I366" s="27"/>
      <c r="J366" s="28"/>
      <c r="K366" s="28"/>
      <c r="L366" s="28"/>
      <c r="M366" s="28"/>
      <c r="N366" s="31"/>
      <c r="O366" s="66">
        <v>0</v>
      </c>
      <c r="P366" s="66"/>
      <c r="Q366" s="65" t="s">
        <v>590</v>
      </c>
      <c r="R366" s="65"/>
      <c r="S366" s="67" t="s">
        <v>76</v>
      </c>
      <c r="T366" s="67"/>
      <c r="U366" s="32" t="s">
        <v>50</v>
      </c>
      <c r="V366" s="27" t="s">
        <v>47</v>
      </c>
      <c r="W366" s="27" t="s">
        <v>71</v>
      </c>
      <c r="X366" s="27" t="s">
        <v>44</v>
      </c>
      <c r="Y366" s="31">
        <v>8800</v>
      </c>
      <c r="Z366" s="31">
        <v>352000</v>
      </c>
      <c r="AA366" s="27" t="s">
        <v>45</v>
      </c>
      <c r="AB366" s="68">
        <v>119680</v>
      </c>
      <c r="AC366" s="68"/>
      <c r="AD366" s="31">
        <v>232320</v>
      </c>
      <c r="AE366" s="68">
        <v>232320</v>
      </c>
      <c r="AF366" s="68"/>
      <c r="AG366" s="68" t="s">
        <v>46</v>
      </c>
      <c r="AH366" s="68"/>
      <c r="AI366" s="68">
        <v>232320</v>
      </c>
      <c r="AJ366" s="68"/>
      <c r="AK366" s="31">
        <v>0</v>
      </c>
      <c r="AL366" s="37">
        <v>0</v>
      </c>
      <c r="AM366" s="24" t="s">
        <v>2840</v>
      </c>
      <c r="AN366" s="34">
        <f t="shared" si="6"/>
        <v>0</v>
      </c>
    </row>
    <row r="367" spans="3:40" ht="36.75" customHeight="1" x14ac:dyDescent="0.45">
      <c r="C367" s="35"/>
      <c r="D367" s="28"/>
      <c r="E367" s="28"/>
      <c r="F367" s="29"/>
      <c r="G367" s="69"/>
      <c r="H367" s="69"/>
      <c r="I367" s="27"/>
      <c r="J367" s="28"/>
      <c r="K367" s="28"/>
      <c r="L367" s="28"/>
      <c r="M367" s="28"/>
      <c r="N367" s="31"/>
      <c r="O367" s="66">
        <v>0</v>
      </c>
      <c r="P367" s="66"/>
      <c r="Q367" s="65" t="s">
        <v>593</v>
      </c>
      <c r="R367" s="65"/>
      <c r="S367" s="67" t="s">
        <v>76</v>
      </c>
      <c r="T367" s="67"/>
      <c r="U367" s="32" t="s">
        <v>50</v>
      </c>
      <c r="V367" s="27" t="s">
        <v>47</v>
      </c>
      <c r="W367" s="27" t="s">
        <v>71</v>
      </c>
      <c r="X367" s="27" t="s">
        <v>44</v>
      </c>
      <c r="Y367" s="31">
        <v>8800</v>
      </c>
      <c r="Z367" s="31">
        <v>352000</v>
      </c>
      <c r="AA367" s="27" t="s">
        <v>45</v>
      </c>
      <c r="AB367" s="68">
        <v>119680</v>
      </c>
      <c r="AC367" s="68"/>
      <c r="AD367" s="31">
        <v>232320</v>
      </c>
      <c r="AE367" s="68">
        <v>232320</v>
      </c>
      <c r="AF367" s="68"/>
      <c r="AG367" s="68" t="s">
        <v>46</v>
      </c>
      <c r="AH367" s="68"/>
      <c r="AI367" s="68">
        <v>232320</v>
      </c>
      <c r="AJ367" s="68"/>
      <c r="AK367" s="31">
        <v>0</v>
      </c>
      <c r="AL367" s="37">
        <v>0</v>
      </c>
      <c r="AM367" s="24" t="s">
        <v>2840</v>
      </c>
      <c r="AN367" s="34">
        <f t="shared" si="6"/>
        <v>0</v>
      </c>
    </row>
    <row r="368" spans="3:40" ht="36" customHeight="1" x14ac:dyDescent="0.45">
      <c r="C368" s="35"/>
      <c r="D368" s="28"/>
      <c r="E368" s="28"/>
      <c r="F368" s="29"/>
      <c r="G368" s="69"/>
      <c r="H368" s="69"/>
      <c r="I368" s="27"/>
      <c r="J368" s="28"/>
      <c r="K368" s="28"/>
      <c r="L368" s="28"/>
      <c r="M368" s="28"/>
      <c r="N368" s="31"/>
      <c r="O368" s="66">
        <v>0</v>
      </c>
      <c r="P368" s="66"/>
      <c r="Q368" s="65" t="s">
        <v>596</v>
      </c>
      <c r="R368" s="65"/>
      <c r="S368" s="67" t="s">
        <v>76</v>
      </c>
      <c r="T368" s="67"/>
      <c r="U368" s="32" t="s">
        <v>50</v>
      </c>
      <c r="V368" s="27" t="s">
        <v>47</v>
      </c>
      <c r="W368" s="27" t="s">
        <v>43</v>
      </c>
      <c r="X368" s="27" t="s">
        <v>44</v>
      </c>
      <c r="Y368" s="31">
        <v>8800</v>
      </c>
      <c r="Z368" s="31">
        <v>704000</v>
      </c>
      <c r="AA368" s="27" t="s">
        <v>45</v>
      </c>
      <c r="AB368" s="68">
        <v>239360</v>
      </c>
      <c r="AC368" s="68"/>
      <c r="AD368" s="31">
        <v>464640</v>
      </c>
      <c r="AE368" s="68">
        <v>464640</v>
      </c>
      <c r="AF368" s="68"/>
      <c r="AG368" s="68" t="s">
        <v>46</v>
      </c>
      <c r="AH368" s="68"/>
      <c r="AI368" s="68">
        <v>464640</v>
      </c>
      <c r="AJ368" s="68"/>
      <c r="AK368" s="31">
        <v>0</v>
      </c>
      <c r="AL368" s="37">
        <v>0</v>
      </c>
      <c r="AM368" s="24" t="s">
        <v>2840</v>
      </c>
      <c r="AN368" s="34">
        <f t="shared" si="6"/>
        <v>0</v>
      </c>
    </row>
    <row r="369" spans="3:40" ht="36.75" customHeight="1" x14ac:dyDescent="0.45">
      <c r="C369" s="35"/>
      <c r="D369" s="28"/>
      <c r="E369" s="28"/>
      <c r="F369" s="29"/>
      <c r="G369" s="69"/>
      <c r="H369" s="69"/>
      <c r="I369" s="27"/>
      <c r="J369" s="28"/>
      <c r="K369" s="28"/>
      <c r="L369" s="28"/>
      <c r="M369" s="28"/>
      <c r="N369" s="31"/>
      <c r="O369" s="66">
        <v>0</v>
      </c>
      <c r="P369" s="66"/>
      <c r="Q369" s="65" t="s">
        <v>599</v>
      </c>
      <c r="R369" s="65"/>
      <c r="S369" s="67" t="s">
        <v>76</v>
      </c>
      <c r="T369" s="67"/>
      <c r="U369" s="32" t="s">
        <v>50</v>
      </c>
      <c r="V369" s="27" t="s">
        <v>47</v>
      </c>
      <c r="W369" s="27" t="s">
        <v>43</v>
      </c>
      <c r="X369" s="27" t="s">
        <v>44</v>
      </c>
      <c r="Y369" s="31">
        <v>8800</v>
      </c>
      <c r="Z369" s="31">
        <v>704000</v>
      </c>
      <c r="AA369" s="27" t="s">
        <v>45</v>
      </c>
      <c r="AB369" s="68">
        <v>239360</v>
      </c>
      <c r="AC369" s="68"/>
      <c r="AD369" s="31">
        <v>464640</v>
      </c>
      <c r="AE369" s="68">
        <v>464640</v>
      </c>
      <c r="AF369" s="68"/>
      <c r="AG369" s="68" t="s">
        <v>46</v>
      </c>
      <c r="AH369" s="68"/>
      <c r="AI369" s="68">
        <v>464640</v>
      </c>
      <c r="AJ369" s="68"/>
      <c r="AK369" s="31">
        <v>0</v>
      </c>
      <c r="AL369" s="37">
        <v>0</v>
      </c>
      <c r="AM369" s="24" t="s">
        <v>2840</v>
      </c>
      <c r="AN369" s="34">
        <f t="shared" si="6"/>
        <v>0</v>
      </c>
    </row>
    <row r="370" spans="3:40" ht="36" customHeight="1" x14ac:dyDescent="0.45">
      <c r="C370" s="35"/>
      <c r="D370" s="28"/>
      <c r="E370" s="28"/>
      <c r="F370" s="29"/>
      <c r="G370" s="69"/>
      <c r="H370" s="69"/>
      <c r="I370" s="27"/>
      <c r="J370" s="28"/>
      <c r="K370" s="28"/>
      <c r="L370" s="28"/>
      <c r="M370" s="28"/>
      <c r="N370" s="31"/>
      <c r="O370" s="66">
        <v>0</v>
      </c>
      <c r="P370" s="66"/>
      <c r="Q370" s="65" t="s">
        <v>326</v>
      </c>
      <c r="R370" s="65"/>
      <c r="S370" s="67" t="s">
        <v>76</v>
      </c>
      <c r="T370" s="67"/>
      <c r="U370" s="32" t="s">
        <v>50</v>
      </c>
      <c r="V370" s="27" t="s">
        <v>47</v>
      </c>
      <c r="W370" s="27" t="s">
        <v>82</v>
      </c>
      <c r="X370" s="27" t="s">
        <v>44</v>
      </c>
      <c r="Y370" s="31">
        <v>8800</v>
      </c>
      <c r="Z370" s="31">
        <v>281600</v>
      </c>
      <c r="AA370" s="27" t="s">
        <v>45</v>
      </c>
      <c r="AB370" s="68">
        <v>95744</v>
      </c>
      <c r="AC370" s="68"/>
      <c r="AD370" s="31">
        <v>185856</v>
      </c>
      <c r="AE370" s="68">
        <v>185856</v>
      </c>
      <c r="AF370" s="68"/>
      <c r="AG370" s="68" t="s">
        <v>46</v>
      </c>
      <c r="AH370" s="68"/>
      <c r="AI370" s="68">
        <v>185856</v>
      </c>
      <c r="AJ370" s="68"/>
      <c r="AK370" s="31">
        <v>0</v>
      </c>
      <c r="AL370" s="37">
        <v>0</v>
      </c>
      <c r="AM370" s="24" t="s">
        <v>2840</v>
      </c>
      <c r="AN370" s="34">
        <f t="shared" si="6"/>
        <v>0</v>
      </c>
    </row>
    <row r="371" spans="3:40" ht="36.75" customHeight="1" x14ac:dyDescent="0.45">
      <c r="C371" s="26" t="s">
        <v>702</v>
      </c>
      <c r="D371" s="27" t="s">
        <v>196</v>
      </c>
      <c r="E371" s="27" t="s">
        <v>706</v>
      </c>
      <c r="F371" s="38" t="s">
        <v>707</v>
      </c>
      <c r="G371" s="65" t="s">
        <v>37</v>
      </c>
      <c r="H371" s="65"/>
      <c r="I371" s="27" t="s">
        <v>38</v>
      </c>
      <c r="J371" s="27" t="s">
        <v>39</v>
      </c>
      <c r="K371" s="27" t="s">
        <v>39</v>
      </c>
      <c r="L371" s="27" t="s">
        <v>99</v>
      </c>
      <c r="M371" s="28">
        <v>17</v>
      </c>
      <c r="N371" s="31">
        <v>4000</v>
      </c>
      <c r="O371" s="66">
        <v>68000</v>
      </c>
      <c r="P371" s="66"/>
      <c r="Q371" s="65" t="s">
        <v>604</v>
      </c>
      <c r="R371" s="65"/>
      <c r="S371" s="67" t="s">
        <v>554</v>
      </c>
      <c r="T371" s="67"/>
      <c r="U371" s="32" t="s">
        <v>50</v>
      </c>
      <c r="V371" s="27" t="s">
        <v>38</v>
      </c>
      <c r="W371" s="27" t="s">
        <v>169</v>
      </c>
      <c r="X371" s="27" t="s">
        <v>44</v>
      </c>
      <c r="Y371" s="31">
        <v>8650</v>
      </c>
      <c r="Z371" s="31">
        <v>622800</v>
      </c>
      <c r="AA371" s="27" t="s">
        <v>96</v>
      </c>
      <c r="AB371" s="68">
        <v>137016</v>
      </c>
      <c r="AC371" s="68"/>
      <c r="AD371" s="31">
        <v>485784</v>
      </c>
      <c r="AE371" s="68">
        <v>553784</v>
      </c>
      <c r="AF371" s="68"/>
      <c r="AG371" s="68" t="s">
        <v>46</v>
      </c>
      <c r="AH371" s="68"/>
      <c r="AI371" s="68" t="s">
        <v>46</v>
      </c>
      <c r="AJ371" s="68"/>
      <c r="AK371" s="31">
        <v>553784</v>
      </c>
      <c r="AL371" s="28">
        <v>0.3</v>
      </c>
      <c r="AM371" s="24" t="s">
        <v>2489</v>
      </c>
      <c r="AN371" s="34">
        <f t="shared" si="6"/>
        <v>1661.3519999999999</v>
      </c>
    </row>
    <row r="372" spans="3:40" ht="36.75" customHeight="1" x14ac:dyDescent="0.45">
      <c r="C372" s="26" t="s">
        <v>705</v>
      </c>
      <c r="D372" s="27" t="s">
        <v>196</v>
      </c>
      <c r="E372" s="27" t="s">
        <v>709</v>
      </c>
      <c r="F372" s="38" t="s">
        <v>710</v>
      </c>
      <c r="G372" s="65" t="s">
        <v>37</v>
      </c>
      <c r="H372" s="65"/>
      <c r="I372" s="27" t="s">
        <v>38</v>
      </c>
      <c r="J372" s="27" t="s">
        <v>39</v>
      </c>
      <c r="K372" s="27" t="s">
        <v>39</v>
      </c>
      <c r="L372" s="27" t="s">
        <v>99</v>
      </c>
      <c r="M372" s="28">
        <v>17</v>
      </c>
      <c r="N372" s="31">
        <v>4000</v>
      </c>
      <c r="O372" s="66">
        <v>68000</v>
      </c>
      <c r="P372" s="66"/>
      <c r="Q372" s="65" t="s">
        <v>607</v>
      </c>
      <c r="R372" s="65"/>
      <c r="S372" s="67" t="s">
        <v>541</v>
      </c>
      <c r="T372" s="67"/>
      <c r="U372" s="32" t="s">
        <v>50</v>
      </c>
      <c r="V372" s="27" t="s">
        <v>38</v>
      </c>
      <c r="W372" s="27" t="s">
        <v>169</v>
      </c>
      <c r="X372" s="27" t="s">
        <v>44</v>
      </c>
      <c r="Y372" s="31">
        <v>8650</v>
      </c>
      <c r="Z372" s="31">
        <v>622800</v>
      </c>
      <c r="AA372" s="27" t="s">
        <v>99</v>
      </c>
      <c r="AB372" s="68">
        <v>149472</v>
      </c>
      <c r="AC372" s="68"/>
      <c r="AD372" s="31">
        <v>473328</v>
      </c>
      <c r="AE372" s="68">
        <v>541328</v>
      </c>
      <c r="AF372" s="68"/>
      <c r="AG372" s="68" t="s">
        <v>46</v>
      </c>
      <c r="AH372" s="68"/>
      <c r="AI372" s="68" t="s">
        <v>46</v>
      </c>
      <c r="AJ372" s="68"/>
      <c r="AK372" s="31">
        <v>541328</v>
      </c>
      <c r="AL372" s="28">
        <v>0.3</v>
      </c>
      <c r="AM372" s="24" t="s">
        <v>2489</v>
      </c>
      <c r="AN372" s="34">
        <f t="shared" si="6"/>
        <v>1623.9839999999999</v>
      </c>
    </row>
    <row r="373" spans="3:40" ht="36" customHeight="1" x14ac:dyDescent="0.45">
      <c r="C373" s="26" t="s">
        <v>708</v>
      </c>
      <c r="D373" s="27" t="s">
        <v>196</v>
      </c>
      <c r="E373" s="27" t="s">
        <v>712</v>
      </c>
      <c r="F373" s="38" t="s">
        <v>713</v>
      </c>
      <c r="G373" s="65" t="s">
        <v>37</v>
      </c>
      <c r="H373" s="65"/>
      <c r="I373" s="27" t="s">
        <v>38</v>
      </c>
      <c r="J373" s="27" t="s">
        <v>39</v>
      </c>
      <c r="K373" s="27" t="s">
        <v>39</v>
      </c>
      <c r="L373" s="27" t="s">
        <v>99</v>
      </c>
      <c r="M373" s="28">
        <v>17</v>
      </c>
      <c r="N373" s="31">
        <v>4000</v>
      </c>
      <c r="O373" s="66">
        <v>68000</v>
      </c>
      <c r="P373" s="66"/>
      <c r="Q373" s="65" t="s">
        <v>610</v>
      </c>
      <c r="R373" s="65"/>
      <c r="S373" s="67" t="s">
        <v>541</v>
      </c>
      <c r="T373" s="67"/>
      <c r="U373" s="32" t="s">
        <v>50</v>
      </c>
      <c r="V373" s="27" t="s">
        <v>38</v>
      </c>
      <c r="W373" s="27" t="s">
        <v>169</v>
      </c>
      <c r="X373" s="27" t="s">
        <v>44</v>
      </c>
      <c r="Y373" s="31">
        <v>8650</v>
      </c>
      <c r="Z373" s="31">
        <v>622800</v>
      </c>
      <c r="AA373" s="27" t="s">
        <v>99</v>
      </c>
      <c r="AB373" s="68">
        <v>149472</v>
      </c>
      <c r="AC373" s="68"/>
      <c r="AD373" s="31">
        <v>473328</v>
      </c>
      <c r="AE373" s="68">
        <v>541328</v>
      </c>
      <c r="AF373" s="68"/>
      <c r="AG373" s="68" t="s">
        <v>46</v>
      </c>
      <c r="AH373" s="68"/>
      <c r="AI373" s="68" t="s">
        <v>46</v>
      </c>
      <c r="AJ373" s="68"/>
      <c r="AK373" s="31">
        <v>541328</v>
      </c>
      <c r="AL373" s="28">
        <v>0.3</v>
      </c>
      <c r="AM373" s="24" t="s">
        <v>2489</v>
      </c>
      <c r="AN373" s="34">
        <f t="shared" si="6"/>
        <v>1623.9839999999999</v>
      </c>
    </row>
    <row r="374" spans="3:40" ht="36.75" customHeight="1" x14ac:dyDescent="0.45">
      <c r="C374" s="26" t="s">
        <v>711</v>
      </c>
      <c r="D374" s="27" t="s">
        <v>196</v>
      </c>
      <c r="E374" s="27" t="s">
        <v>715</v>
      </c>
      <c r="F374" s="38" t="s">
        <v>716</v>
      </c>
      <c r="G374" s="65" t="s">
        <v>37</v>
      </c>
      <c r="H374" s="65"/>
      <c r="I374" s="27" t="s">
        <v>38</v>
      </c>
      <c r="J374" s="27" t="s">
        <v>39</v>
      </c>
      <c r="K374" s="27" t="s">
        <v>39</v>
      </c>
      <c r="L374" s="27" t="s">
        <v>99</v>
      </c>
      <c r="M374" s="28">
        <v>17</v>
      </c>
      <c r="N374" s="31">
        <v>4000</v>
      </c>
      <c r="O374" s="66">
        <v>68000</v>
      </c>
      <c r="P374" s="66"/>
      <c r="Q374" s="65" t="s">
        <v>613</v>
      </c>
      <c r="R374" s="65"/>
      <c r="S374" s="67" t="s">
        <v>541</v>
      </c>
      <c r="T374" s="67"/>
      <c r="U374" s="32" t="s">
        <v>50</v>
      </c>
      <c r="V374" s="27" t="s">
        <v>38</v>
      </c>
      <c r="W374" s="27" t="s">
        <v>169</v>
      </c>
      <c r="X374" s="27" t="s">
        <v>44</v>
      </c>
      <c r="Y374" s="31">
        <v>8650</v>
      </c>
      <c r="Z374" s="31">
        <v>622800</v>
      </c>
      <c r="AA374" s="27" t="s">
        <v>99</v>
      </c>
      <c r="AB374" s="68">
        <v>149472</v>
      </c>
      <c r="AC374" s="68"/>
      <c r="AD374" s="31">
        <v>473328</v>
      </c>
      <c r="AE374" s="68">
        <v>541328</v>
      </c>
      <c r="AF374" s="68"/>
      <c r="AG374" s="68" t="s">
        <v>46</v>
      </c>
      <c r="AH374" s="68"/>
      <c r="AI374" s="68" t="s">
        <v>46</v>
      </c>
      <c r="AJ374" s="68"/>
      <c r="AK374" s="31">
        <v>541328</v>
      </c>
      <c r="AL374" s="28">
        <v>0.3</v>
      </c>
      <c r="AM374" s="24" t="s">
        <v>2489</v>
      </c>
      <c r="AN374" s="34">
        <f t="shared" si="6"/>
        <v>1623.9839999999999</v>
      </c>
    </row>
    <row r="375" spans="3:40" ht="36" customHeight="1" x14ac:dyDescent="0.45">
      <c r="C375" s="26" t="s">
        <v>714</v>
      </c>
      <c r="D375" s="27" t="s">
        <v>196</v>
      </c>
      <c r="E375" s="27" t="s">
        <v>718</v>
      </c>
      <c r="F375" s="38" t="s">
        <v>719</v>
      </c>
      <c r="G375" s="65" t="s">
        <v>37</v>
      </c>
      <c r="H375" s="65"/>
      <c r="I375" s="27" t="s">
        <v>35</v>
      </c>
      <c r="J375" s="27" t="s">
        <v>75</v>
      </c>
      <c r="K375" s="27" t="s">
        <v>35</v>
      </c>
      <c r="L375" s="27" t="s">
        <v>82</v>
      </c>
      <c r="M375" s="28">
        <v>3732</v>
      </c>
      <c r="N375" s="31">
        <v>1750</v>
      </c>
      <c r="O375" s="66">
        <v>6531000</v>
      </c>
      <c r="P375" s="66"/>
      <c r="Q375" s="69"/>
      <c r="R375" s="69"/>
      <c r="S375" s="67" t="s">
        <v>46</v>
      </c>
      <c r="T375" s="67"/>
      <c r="U375" s="32" t="s">
        <v>46</v>
      </c>
      <c r="V375" s="27" t="s">
        <v>46</v>
      </c>
      <c r="W375" s="27" t="s">
        <v>46</v>
      </c>
      <c r="X375" s="27" t="s">
        <v>46</v>
      </c>
      <c r="Y375" s="31" t="s">
        <v>46</v>
      </c>
      <c r="Z375" s="31" t="s">
        <v>46</v>
      </c>
      <c r="AA375" s="27" t="s">
        <v>46</v>
      </c>
      <c r="AB375" s="68" t="s">
        <v>46</v>
      </c>
      <c r="AC375" s="68"/>
      <c r="AD375" s="31" t="s">
        <v>46</v>
      </c>
      <c r="AE375" s="68">
        <v>6531000</v>
      </c>
      <c r="AF375" s="68"/>
      <c r="AG375" s="68" t="s">
        <v>46</v>
      </c>
      <c r="AH375" s="68"/>
      <c r="AI375" s="68" t="s">
        <v>46</v>
      </c>
      <c r="AJ375" s="68"/>
      <c r="AK375" s="31">
        <v>6531000</v>
      </c>
      <c r="AL375" s="28">
        <v>0.01</v>
      </c>
      <c r="AM375" s="24" t="s">
        <v>2489</v>
      </c>
      <c r="AN375" s="34">
        <f t="shared" si="6"/>
        <v>653.1</v>
      </c>
    </row>
    <row r="376" spans="3:40" ht="36.75" customHeight="1" x14ac:dyDescent="0.45">
      <c r="C376" s="26" t="s">
        <v>717</v>
      </c>
      <c r="D376" s="27" t="s">
        <v>196</v>
      </c>
      <c r="E376" s="27" t="s">
        <v>721</v>
      </c>
      <c r="F376" s="38" t="s">
        <v>722</v>
      </c>
      <c r="G376" s="65" t="s">
        <v>37</v>
      </c>
      <c r="H376" s="65"/>
      <c r="I376" s="27" t="s">
        <v>47</v>
      </c>
      <c r="J376" s="27" t="s">
        <v>39</v>
      </c>
      <c r="K376" s="27" t="s">
        <v>39</v>
      </c>
      <c r="L376" s="27" t="s">
        <v>156</v>
      </c>
      <c r="M376" s="28">
        <v>57</v>
      </c>
      <c r="N376" s="31">
        <v>5000</v>
      </c>
      <c r="O376" s="66">
        <v>285000</v>
      </c>
      <c r="P376" s="66"/>
      <c r="Q376" s="65" t="s">
        <v>616</v>
      </c>
      <c r="R376" s="65"/>
      <c r="S376" s="67" t="s">
        <v>76</v>
      </c>
      <c r="T376" s="67"/>
      <c r="U376" s="32" t="s">
        <v>50</v>
      </c>
      <c r="V376" s="27" t="s">
        <v>47</v>
      </c>
      <c r="W376" s="27" t="s">
        <v>116</v>
      </c>
      <c r="X376" s="27" t="s">
        <v>44</v>
      </c>
      <c r="Y376" s="31">
        <v>8800</v>
      </c>
      <c r="Z376" s="31">
        <v>264000</v>
      </c>
      <c r="AA376" s="27" t="s">
        <v>45</v>
      </c>
      <c r="AB376" s="68">
        <v>89760</v>
      </c>
      <c r="AC376" s="68"/>
      <c r="AD376" s="31">
        <v>174240</v>
      </c>
      <c r="AE376" s="68">
        <v>459240</v>
      </c>
      <c r="AF376" s="68"/>
      <c r="AG376" s="68" t="s">
        <v>46</v>
      </c>
      <c r="AH376" s="68"/>
      <c r="AI376" s="68">
        <v>459240</v>
      </c>
      <c r="AJ376" s="68"/>
      <c r="AK376" s="31">
        <v>0</v>
      </c>
      <c r="AL376" s="37">
        <v>0</v>
      </c>
      <c r="AM376" s="24" t="s">
        <v>2777</v>
      </c>
      <c r="AN376" s="34">
        <f t="shared" si="6"/>
        <v>0</v>
      </c>
    </row>
    <row r="377" spans="3:40" ht="36" customHeight="1" x14ac:dyDescent="0.45">
      <c r="C377" s="26" t="s">
        <v>720</v>
      </c>
      <c r="D377" s="27" t="s">
        <v>196</v>
      </c>
      <c r="E377" s="27" t="s">
        <v>724</v>
      </c>
      <c r="F377" s="38" t="s">
        <v>725</v>
      </c>
      <c r="G377" s="65" t="s">
        <v>37</v>
      </c>
      <c r="H377" s="65"/>
      <c r="I377" s="27" t="s">
        <v>35</v>
      </c>
      <c r="J377" s="27" t="s">
        <v>47</v>
      </c>
      <c r="K377" s="27" t="s">
        <v>39</v>
      </c>
      <c r="L377" s="27" t="s">
        <v>177</v>
      </c>
      <c r="M377" s="28">
        <v>879</v>
      </c>
      <c r="N377" s="31">
        <v>3000</v>
      </c>
      <c r="O377" s="66">
        <v>2637000</v>
      </c>
      <c r="P377" s="66"/>
      <c r="Q377" s="69"/>
      <c r="R377" s="69"/>
      <c r="S377" s="67" t="s">
        <v>46</v>
      </c>
      <c r="T377" s="67"/>
      <c r="U377" s="32" t="s">
        <v>46</v>
      </c>
      <c r="V377" s="27" t="s">
        <v>46</v>
      </c>
      <c r="W377" s="27" t="s">
        <v>46</v>
      </c>
      <c r="X377" s="27" t="s">
        <v>46</v>
      </c>
      <c r="Y377" s="31" t="s">
        <v>46</v>
      </c>
      <c r="Z377" s="31" t="s">
        <v>46</v>
      </c>
      <c r="AA377" s="27" t="s">
        <v>46</v>
      </c>
      <c r="AB377" s="68" t="s">
        <v>46</v>
      </c>
      <c r="AC377" s="68"/>
      <c r="AD377" s="31" t="s">
        <v>46</v>
      </c>
      <c r="AE377" s="68">
        <v>2637000</v>
      </c>
      <c r="AF377" s="68"/>
      <c r="AG377" s="68" t="s">
        <v>46</v>
      </c>
      <c r="AH377" s="68"/>
      <c r="AI377" s="68">
        <v>2637000</v>
      </c>
      <c r="AJ377" s="68"/>
      <c r="AK377" s="31">
        <v>0</v>
      </c>
      <c r="AL377" s="37">
        <v>0</v>
      </c>
      <c r="AM377" s="24" t="s">
        <v>2802</v>
      </c>
      <c r="AN377" s="34">
        <f t="shared" si="6"/>
        <v>0</v>
      </c>
    </row>
    <row r="378" spans="3:40" ht="36.75" customHeight="1" x14ac:dyDescent="0.45">
      <c r="C378" s="26" t="s">
        <v>723</v>
      </c>
      <c r="D378" s="27" t="s">
        <v>196</v>
      </c>
      <c r="E378" s="27" t="s">
        <v>727</v>
      </c>
      <c r="F378" s="38" t="s">
        <v>728</v>
      </c>
      <c r="G378" s="65" t="s">
        <v>37</v>
      </c>
      <c r="H378" s="65"/>
      <c r="I378" s="27" t="s">
        <v>35</v>
      </c>
      <c r="J378" s="27" t="s">
        <v>47</v>
      </c>
      <c r="K378" s="27" t="s">
        <v>47</v>
      </c>
      <c r="L378" s="27" t="s">
        <v>128</v>
      </c>
      <c r="M378" s="28">
        <v>1036</v>
      </c>
      <c r="N378" s="31">
        <v>3000</v>
      </c>
      <c r="O378" s="66">
        <v>3108000</v>
      </c>
      <c r="P378" s="66"/>
      <c r="Q378" s="69"/>
      <c r="R378" s="69"/>
      <c r="S378" s="67" t="s">
        <v>46</v>
      </c>
      <c r="T378" s="67"/>
      <c r="U378" s="32" t="s">
        <v>46</v>
      </c>
      <c r="V378" s="27" t="s">
        <v>46</v>
      </c>
      <c r="W378" s="27" t="s">
        <v>46</v>
      </c>
      <c r="X378" s="27" t="s">
        <v>46</v>
      </c>
      <c r="Y378" s="31" t="s">
        <v>46</v>
      </c>
      <c r="Z378" s="31" t="s">
        <v>46</v>
      </c>
      <c r="AA378" s="27" t="s">
        <v>46</v>
      </c>
      <c r="AB378" s="68" t="s">
        <v>46</v>
      </c>
      <c r="AC378" s="68"/>
      <c r="AD378" s="31" t="s">
        <v>46</v>
      </c>
      <c r="AE378" s="68">
        <v>3108000</v>
      </c>
      <c r="AF378" s="68"/>
      <c r="AG378" s="68" t="s">
        <v>46</v>
      </c>
      <c r="AH378" s="68"/>
      <c r="AI378" s="68">
        <v>3108000</v>
      </c>
      <c r="AJ378" s="68"/>
      <c r="AK378" s="31">
        <v>0</v>
      </c>
      <c r="AL378" s="37">
        <v>0</v>
      </c>
      <c r="AM378" s="24" t="s">
        <v>2802</v>
      </c>
      <c r="AN378" s="34">
        <f t="shared" si="6"/>
        <v>0</v>
      </c>
    </row>
    <row r="379" spans="3:40" ht="36.75" customHeight="1" x14ac:dyDescent="0.45">
      <c r="C379" s="26" t="s">
        <v>726</v>
      </c>
      <c r="D379" s="27" t="s">
        <v>196</v>
      </c>
      <c r="E379" s="27" t="s">
        <v>730</v>
      </c>
      <c r="F379" s="38" t="s">
        <v>731</v>
      </c>
      <c r="G379" s="65" t="s">
        <v>37</v>
      </c>
      <c r="H379" s="65"/>
      <c r="I379" s="27" t="s">
        <v>35</v>
      </c>
      <c r="J379" s="27" t="s">
        <v>35</v>
      </c>
      <c r="K379" s="27" t="s">
        <v>47</v>
      </c>
      <c r="L379" s="27" t="s">
        <v>147</v>
      </c>
      <c r="M379" s="28">
        <v>651</v>
      </c>
      <c r="N379" s="31">
        <v>3000</v>
      </c>
      <c r="O379" s="66">
        <v>1953000</v>
      </c>
      <c r="P379" s="66"/>
      <c r="Q379" s="69"/>
      <c r="R379" s="69"/>
      <c r="S379" s="67" t="s">
        <v>46</v>
      </c>
      <c r="T379" s="67"/>
      <c r="U379" s="32" t="s">
        <v>46</v>
      </c>
      <c r="V379" s="27" t="s">
        <v>46</v>
      </c>
      <c r="W379" s="27" t="s">
        <v>46</v>
      </c>
      <c r="X379" s="27" t="s">
        <v>46</v>
      </c>
      <c r="Y379" s="31" t="s">
        <v>46</v>
      </c>
      <c r="Z379" s="31" t="s">
        <v>46</v>
      </c>
      <c r="AA379" s="27" t="s">
        <v>46</v>
      </c>
      <c r="AB379" s="68" t="s">
        <v>46</v>
      </c>
      <c r="AC379" s="68"/>
      <c r="AD379" s="31" t="s">
        <v>46</v>
      </c>
      <c r="AE379" s="68">
        <v>1953000</v>
      </c>
      <c r="AF379" s="68"/>
      <c r="AG379" s="68" t="s">
        <v>46</v>
      </c>
      <c r="AH379" s="68"/>
      <c r="AI379" s="68">
        <v>1953000</v>
      </c>
      <c r="AJ379" s="68"/>
      <c r="AK379" s="31">
        <v>0</v>
      </c>
      <c r="AL379" s="37">
        <v>0</v>
      </c>
      <c r="AM379" s="24" t="s">
        <v>2802</v>
      </c>
      <c r="AN379" s="34">
        <f t="shared" si="6"/>
        <v>0</v>
      </c>
    </row>
    <row r="380" spans="3:40" ht="36" customHeight="1" x14ac:dyDescent="0.45">
      <c r="C380" s="26" t="s">
        <v>729</v>
      </c>
      <c r="D380" s="27" t="s">
        <v>196</v>
      </c>
      <c r="E380" s="27" t="s">
        <v>221</v>
      </c>
      <c r="F380" s="38" t="s">
        <v>732</v>
      </c>
      <c r="G380" s="65" t="s">
        <v>37</v>
      </c>
      <c r="H380" s="65"/>
      <c r="I380" s="27" t="s">
        <v>47</v>
      </c>
      <c r="J380" s="27" t="s">
        <v>39</v>
      </c>
      <c r="K380" s="27" t="s">
        <v>35</v>
      </c>
      <c r="L380" s="27" t="s">
        <v>121</v>
      </c>
      <c r="M380" s="28">
        <v>189</v>
      </c>
      <c r="N380" s="31">
        <v>3000</v>
      </c>
      <c r="O380" s="66">
        <v>567000</v>
      </c>
      <c r="P380" s="66"/>
      <c r="Q380" s="65" t="s">
        <v>619</v>
      </c>
      <c r="R380" s="65"/>
      <c r="S380" s="67" t="s">
        <v>123</v>
      </c>
      <c r="T380" s="67"/>
      <c r="U380" s="32" t="s">
        <v>50</v>
      </c>
      <c r="V380" s="27" t="s">
        <v>47</v>
      </c>
      <c r="W380" s="27" t="s">
        <v>61</v>
      </c>
      <c r="X380" s="27" t="s">
        <v>44</v>
      </c>
      <c r="Y380" s="31">
        <v>8600</v>
      </c>
      <c r="Z380" s="31">
        <v>825600</v>
      </c>
      <c r="AA380" s="27" t="s">
        <v>103</v>
      </c>
      <c r="AB380" s="68">
        <v>264192</v>
      </c>
      <c r="AC380" s="68"/>
      <c r="AD380" s="31">
        <v>561408</v>
      </c>
      <c r="AE380" s="68">
        <v>1128408</v>
      </c>
      <c r="AF380" s="68"/>
      <c r="AG380" s="68" t="s">
        <v>46</v>
      </c>
      <c r="AH380" s="68"/>
      <c r="AI380" s="68">
        <v>1128408</v>
      </c>
      <c r="AJ380" s="68"/>
      <c r="AK380" s="31">
        <v>0</v>
      </c>
      <c r="AL380" s="37">
        <v>0</v>
      </c>
      <c r="AM380" s="24" t="s">
        <v>2494</v>
      </c>
      <c r="AN380" s="34">
        <f t="shared" si="6"/>
        <v>0</v>
      </c>
    </row>
    <row r="381" spans="3:40" ht="36.75" customHeight="1" x14ac:dyDescent="0.45">
      <c r="C381" s="26" t="s">
        <v>379</v>
      </c>
      <c r="D381" s="27" t="s">
        <v>196</v>
      </c>
      <c r="E381" s="27" t="s">
        <v>734</v>
      </c>
      <c r="F381" s="38" t="s">
        <v>735</v>
      </c>
      <c r="G381" s="65" t="s">
        <v>37</v>
      </c>
      <c r="H381" s="65"/>
      <c r="I381" s="27" t="s">
        <v>57</v>
      </c>
      <c r="J381" s="27" t="s">
        <v>60</v>
      </c>
      <c r="K381" s="27" t="s">
        <v>39</v>
      </c>
      <c r="L381" s="27" t="s">
        <v>127</v>
      </c>
      <c r="M381" s="28">
        <v>2088</v>
      </c>
      <c r="N381" s="31">
        <v>200</v>
      </c>
      <c r="O381" s="66">
        <v>417600</v>
      </c>
      <c r="P381" s="66"/>
      <c r="Q381" s="69"/>
      <c r="R381" s="69"/>
      <c r="S381" s="67" t="s">
        <v>46</v>
      </c>
      <c r="T381" s="67"/>
      <c r="U381" s="32" t="s">
        <v>46</v>
      </c>
      <c r="V381" s="27" t="s">
        <v>46</v>
      </c>
      <c r="W381" s="27" t="s">
        <v>46</v>
      </c>
      <c r="X381" s="27" t="s">
        <v>46</v>
      </c>
      <c r="Y381" s="31" t="s">
        <v>46</v>
      </c>
      <c r="Z381" s="31" t="s">
        <v>46</v>
      </c>
      <c r="AA381" s="27" t="s">
        <v>46</v>
      </c>
      <c r="AB381" s="68" t="s">
        <v>46</v>
      </c>
      <c r="AC381" s="68"/>
      <c r="AD381" s="31" t="s">
        <v>46</v>
      </c>
      <c r="AE381" s="68">
        <v>417600</v>
      </c>
      <c r="AF381" s="68"/>
      <c r="AG381" s="68" t="s">
        <v>46</v>
      </c>
      <c r="AH381" s="68"/>
      <c r="AI381" s="68" t="s">
        <v>46</v>
      </c>
      <c r="AJ381" s="68"/>
      <c r="AK381" s="31">
        <v>417600</v>
      </c>
      <c r="AL381" s="28">
        <v>0.6</v>
      </c>
      <c r="AM381" s="24" t="s">
        <v>2669</v>
      </c>
      <c r="AN381" s="34">
        <f t="shared" si="6"/>
        <v>2505.6</v>
      </c>
    </row>
    <row r="382" spans="3:40" ht="36" customHeight="1" x14ac:dyDescent="0.45">
      <c r="C382" s="26" t="s">
        <v>733</v>
      </c>
      <c r="D382" s="27" t="s">
        <v>196</v>
      </c>
      <c r="E382" s="27" t="s">
        <v>737</v>
      </c>
      <c r="F382" s="38" t="s">
        <v>738</v>
      </c>
      <c r="G382" s="65" t="s">
        <v>37</v>
      </c>
      <c r="H382" s="65"/>
      <c r="I382" s="27" t="s">
        <v>47</v>
      </c>
      <c r="J382" s="27" t="s">
        <v>39</v>
      </c>
      <c r="K382" s="27" t="s">
        <v>47</v>
      </c>
      <c r="L382" s="27" t="s">
        <v>122</v>
      </c>
      <c r="M382" s="28">
        <v>233</v>
      </c>
      <c r="N382" s="31">
        <v>2000</v>
      </c>
      <c r="O382" s="66">
        <v>466000</v>
      </c>
      <c r="P382" s="66"/>
      <c r="Q382" s="65" t="s">
        <v>622</v>
      </c>
      <c r="R382" s="65"/>
      <c r="S382" s="67" t="s">
        <v>76</v>
      </c>
      <c r="T382" s="67"/>
      <c r="U382" s="32" t="s">
        <v>50</v>
      </c>
      <c r="V382" s="27" t="s">
        <v>47</v>
      </c>
      <c r="W382" s="27" t="s">
        <v>56</v>
      </c>
      <c r="X382" s="27" t="s">
        <v>44</v>
      </c>
      <c r="Y382" s="31">
        <v>8800</v>
      </c>
      <c r="Z382" s="31">
        <v>528000</v>
      </c>
      <c r="AA382" s="27" t="s">
        <v>45</v>
      </c>
      <c r="AB382" s="68">
        <v>179520</v>
      </c>
      <c r="AC382" s="68"/>
      <c r="AD382" s="31">
        <v>348480</v>
      </c>
      <c r="AE382" s="68">
        <v>814480</v>
      </c>
      <c r="AF382" s="68"/>
      <c r="AG382" s="68" t="s">
        <v>46</v>
      </c>
      <c r="AH382" s="68"/>
      <c r="AI382" s="68">
        <v>814480</v>
      </c>
      <c r="AJ382" s="68"/>
      <c r="AK382" s="31">
        <v>0</v>
      </c>
      <c r="AL382" s="37">
        <v>0</v>
      </c>
      <c r="AM382" s="24" t="s">
        <v>2751</v>
      </c>
      <c r="AN382" s="34">
        <f t="shared" si="6"/>
        <v>0</v>
      </c>
    </row>
    <row r="383" spans="3:40" ht="36.75" customHeight="1" x14ac:dyDescent="0.45">
      <c r="C383" s="26" t="s">
        <v>736</v>
      </c>
      <c r="D383" s="27" t="s">
        <v>196</v>
      </c>
      <c r="E383" s="27" t="s">
        <v>739</v>
      </c>
      <c r="F383" s="38" t="s">
        <v>740</v>
      </c>
      <c r="G383" s="65" t="s">
        <v>37</v>
      </c>
      <c r="H383" s="65"/>
      <c r="I383" s="27" t="s">
        <v>35</v>
      </c>
      <c r="J383" s="27" t="s">
        <v>39</v>
      </c>
      <c r="K383" s="27" t="s">
        <v>38</v>
      </c>
      <c r="L383" s="27" t="s">
        <v>39</v>
      </c>
      <c r="M383" s="28">
        <v>300</v>
      </c>
      <c r="N383" s="31">
        <v>3000</v>
      </c>
      <c r="O383" s="66">
        <v>900000</v>
      </c>
      <c r="P383" s="66"/>
      <c r="Q383" s="69"/>
      <c r="R383" s="69"/>
      <c r="S383" s="67" t="s">
        <v>46</v>
      </c>
      <c r="T383" s="67"/>
      <c r="U383" s="32" t="s">
        <v>46</v>
      </c>
      <c r="V383" s="27" t="s">
        <v>46</v>
      </c>
      <c r="W383" s="27" t="s">
        <v>46</v>
      </c>
      <c r="X383" s="27" t="s">
        <v>46</v>
      </c>
      <c r="Y383" s="31" t="s">
        <v>46</v>
      </c>
      <c r="Z383" s="31" t="s">
        <v>46</v>
      </c>
      <c r="AA383" s="27" t="s">
        <v>46</v>
      </c>
      <c r="AB383" s="68" t="s">
        <v>46</v>
      </c>
      <c r="AC383" s="68"/>
      <c r="AD383" s="31" t="s">
        <v>46</v>
      </c>
      <c r="AE383" s="68">
        <v>900000</v>
      </c>
      <c r="AF383" s="68"/>
      <c r="AG383" s="68" t="s">
        <v>46</v>
      </c>
      <c r="AH383" s="68"/>
      <c r="AI383" s="68">
        <v>900000</v>
      </c>
      <c r="AJ383" s="68"/>
      <c r="AK383" s="31">
        <v>0</v>
      </c>
      <c r="AL383" s="37">
        <v>0</v>
      </c>
      <c r="AM383" s="24" t="s">
        <v>2766</v>
      </c>
      <c r="AN383" s="34">
        <f t="shared" si="6"/>
        <v>0</v>
      </c>
    </row>
    <row r="384" spans="3:40" ht="36.75" customHeight="1" x14ac:dyDescent="0.45">
      <c r="C384" s="26" t="s">
        <v>376</v>
      </c>
      <c r="D384" s="27" t="s">
        <v>196</v>
      </c>
      <c r="E384" s="27" t="s">
        <v>742</v>
      </c>
      <c r="F384" s="38" t="s">
        <v>743</v>
      </c>
      <c r="G384" s="65" t="s">
        <v>37</v>
      </c>
      <c r="H384" s="65"/>
      <c r="I384" s="27" t="s">
        <v>38</v>
      </c>
      <c r="J384" s="27" t="s">
        <v>39</v>
      </c>
      <c r="K384" s="27" t="s">
        <v>38</v>
      </c>
      <c r="L384" s="27" t="s">
        <v>182</v>
      </c>
      <c r="M384" s="28">
        <v>386</v>
      </c>
      <c r="N384" s="31">
        <v>7500</v>
      </c>
      <c r="O384" s="66">
        <v>2895000</v>
      </c>
      <c r="P384" s="66"/>
      <c r="Q384" s="65" t="s">
        <v>625</v>
      </c>
      <c r="R384" s="65"/>
      <c r="S384" s="67" t="s">
        <v>192</v>
      </c>
      <c r="T384" s="67"/>
      <c r="U384" s="32" t="s">
        <v>50</v>
      </c>
      <c r="V384" s="27" t="s">
        <v>38</v>
      </c>
      <c r="W384" s="27" t="s">
        <v>398</v>
      </c>
      <c r="X384" s="27" t="s">
        <v>44</v>
      </c>
      <c r="Y384" s="31">
        <v>8000</v>
      </c>
      <c r="Z384" s="31">
        <v>2560000</v>
      </c>
      <c r="AA384" s="27" t="s">
        <v>99</v>
      </c>
      <c r="AB384" s="68">
        <v>614400</v>
      </c>
      <c r="AC384" s="68"/>
      <c r="AD384" s="31">
        <v>1945600</v>
      </c>
      <c r="AE384" s="68">
        <v>4840600</v>
      </c>
      <c r="AF384" s="68"/>
      <c r="AG384" s="68" t="s">
        <v>46</v>
      </c>
      <c r="AH384" s="68"/>
      <c r="AI384" s="68" t="s">
        <v>46</v>
      </c>
      <c r="AJ384" s="68"/>
      <c r="AK384" s="31">
        <v>4840600</v>
      </c>
      <c r="AL384" s="28">
        <v>0.3</v>
      </c>
      <c r="AM384" s="24" t="s">
        <v>2512</v>
      </c>
      <c r="AN384" s="34">
        <f t="shared" si="6"/>
        <v>14521.8</v>
      </c>
    </row>
    <row r="385" spans="3:40" ht="36" customHeight="1" x14ac:dyDescent="0.45">
      <c r="C385" s="35"/>
      <c r="D385" s="28"/>
      <c r="E385" s="28"/>
      <c r="F385" s="29"/>
      <c r="G385" s="69"/>
      <c r="H385" s="69"/>
      <c r="I385" s="27"/>
      <c r="J385" s="28"/>
      <c r="K385" s="28"/>
      <c r="L385" s="28"/>
      <c r="M385" s="28"/>
      <c r="N385" s="31"/>
      <c r="O385" s="66">
        <v>0</v>
      </c>
      <c r="P385" s="66"/>
      <c r="Q385" s="65" t="s">
        <v>628</v>
      </c>
      <c r="R385" s="65"/>
      <c r="S385" s="67" t="s">
        <v>190</v>
      </c>
      <c r="T385" s="67"/>
      <c r="U385" s="32" t="s">
        <v>50</v>
      </c>
      <c r="V385" s="27" t="s">
        <v>38</v>
      </c>
      <c r="W385" s="27" t="s">
        <v>744</v>
      </c>
      <c r="X385" s="27" t="s">
        <v>44</v>
      </c>
      <c r="Y385" s="31">
        <v>550</v>
      </c>
      <c r="Z385" s="31">
        <v>176566.5</v>
      </c>
      <c r="AA385" s="27" t="s">
        <v>99</v>
      </c>
      <c r="AB385" s="68">
        <v>42375.96</v>
      </c>
      <c r="AC385" s="68"/>
      <c r="AD385" s="31">
        <v>134190.54</v>
      </c>
      <c r="AE385" s="68">
        <v>134190.54</v>
      </c>
      <c r="AF385" s="68"/>
      <c r="AG385" s="68" t="s">
        <v>46</v>
      </c>
      <c r="AH385" s="68"/>
      <c r="AI385" s="68" t="s">
        <v>46</v>
      </c>
      <c r="AJ385" s="68"/>
      <c r="AK385" s="31">
        <v>134190.54</v>
      </c>
      <c r="AL385" s="28">
        <v>0.3</v>
      </c>
      <c r="AM385" s="24" t="s">
        <v>2512</v>
      </c>
      <c r="AN385" s="34">
        <f t="shared" si="6"/>
        <v>402.57162000000005</v>
      </c>
    </row>
    <row r="386" spans="3:40" ht="36.75" customHeight="1" x14ac:dyDescent="0.45">
      <c r="C386" s="26" t="s">
        <v>741</v>
      </c>
      <c r="D386" s="27" t="s">
        <v>196</v>
      </c>
      <c r="E386" s="27" t="s">
        <v>746</v>
      </c>
      <c r="F386" s="38" t="s">
        <v>747</v>
      </c>
      <c r="G386" s="65" t="s">
        <v>37</v>
      </c>
      <c r="H386" s="65"/>
      <c r="I386" s="27" t="s">
        <v>38</v>
      </c>
      <c r="J386" s="27" t="s">
        <v>35</v>
      </c>
      <c r="K386" s="27" t="s">
        <v>39</v>
      </c>
      <c r="L386" s="27" t="s">
        <v>39</v>
      </c>
      <c r="M386" s="28">
        <v>400</v>
      </c>
      <c r="N386" s="31">
        <v>10000</v>
      </c>
      <c r="O386" s="66">
        <v>4000000</v>
      </c>
      <c r="P386" s="66"/>
      <c r="Q386" s="65" t="s">
        <v>631</v>
      </c>
      <c r="R386" s="65"/>
      <c r="S386" s="67" t="s">
        <v>207</v>
      </c>
      <c r="T386" s="67"/>
      <c r="U386" s="32" t="s">
        <v>50</v>
      </c>
      <c r="V386" s="27" t="s">
        <v>38</v>
      </c>
      <c r="W386" s="27" t="s">
        <v>699</v>
      </c>
      <c r="X386" s="27" t="s">
        <v>44</v>
      </c>
      <c r="Y386" s="31">
        <v>8000</v>
      </c>
      <c r="Z386" s="31">
        <v>2064000</v>
      </c>
      <c r="AA386" s="27" t="s">
        <v>75</v>
      </c>
      <c r="AB386" s="68">
        <v>185760</v>
      </c>
      <c r="AC386" s="68"/>
      <c r="AD386" s="31">
        <v>1878240</v>
      </c>
      <c r="AE386" s="68">
        <v>5878240</v>
      </c>
      <c r="AF386" s="68"/>
      <c r="AG386" s="68" t="s">
        <v>46</v>
      </c>
      <c r="AH386" s="68"/>
      <c r="AI386" s="68" t="s">
        <v>46</v>
      </c>
      <c r="AJ386" s="68"/>
      <c r="AK386" s="31">
        <v>5878240</v>
      </c>
      <c r="AL386" s="28">
        <v>0.3</v>
      </c>
      <c r="AM386" s="24" t="s">
        <v>2574</v>
      </c>
      <c r="AN386" s="34">
        <f t="shared" si="6"/>
        <v>17634.72</v>
      </c>
    </row>
    <row r="387" spans="3:40" ht="36" customHeight="1" x14ac:dyDescent="0.45">
      <c r="C387" s="35"/>
      <c r="D387" s="28"/>
      <c r="E387" s="28"/>
      <c r="F387" s="29"/>
      <c r="G387" s="69"/>
      <c r="H387" s="69"/>
      <c r="I387" s="27"/>
      <c r="J387" s="28"/>
      <c r="K387" s="28"/>
      <c r="L387" s="28"/>
      <c r="M387" s="28"/>
      <c r="N387" s="31"/>
      <c r="O387" s="66">
        <v>0</v>
      </c>
      <c r="P387" s="66"/>
      <c r="Q387" s="65" t="s">
        <v>634</v>
      </c>
      <c r="R387" s="65"/>
      <c r="S387" s="67" t="s">
        <v>76</v>
      </c>
      <c r="T387" s="67"/>
      <c r="U387" s="32" t="s">
        <v>50</v>
      </c>
      <c r="V387" s="27" t="s">
        <v>38</v>
      </c>
      <c r="W387" s="27" t="s">
        <v>82</v>
      </c>
      <c r="X387" s="27" t="s">
        <v>44</v>
      </c>
      <c r="Y387" s="31">
        <v>8800</v>
      </c>
      <c r="Z387" s="31">
        <v>281600</v>
      </c>
      <c r="AA387" s="27" t="s">
        <v>75</v>
      </c>
      <c r="AB387" s="68">
        <v>25344</v>
      </c>
      <c r="AC387" s="68"/>
      <c r="AD387" s="31">
        <v>256256</v>
      </c>
      <c r="AE387" s="68">
        <v>256256</v>
      </c>
      <c r="AF387" s="68"/>
      <c r="AG387" s="68" t="s">
        <v>46</v>
      </c>
      <c r="AH387" s="68"/>
      <c r="AI387" s="68" t="s">
        <v>46</v>
      </c>
      <c r="AJ387" s="68"/>
      <c r="AK387" s="31">
        <v>256256</v>
      </c>
      <c r="AL387" s="28">
        <v>0.3</v>
      </c>
      <c r="AM387" s="24" t="s">
        <v>2574</v>
      </c>
      <c r="AN387" s="34">
        <f t="shared" si="6"/>
        <v>768.76800000000003</v>
      </c>
    </row>
    <row r="388" spans="3:40" ht="36.75" customHeight="1" x14ac:dyDescent="0.45">
      <c r="C388" s="35"/>
      <c r="D388" s="28"/>
      <c r="E388" s="28"/>
      <c r="F388" s="29"/>
      <c r="G388" s="69"/>
      <c r="H388" s="69"/>
      <c r="I388" s="27"/>
      <c r="J388" s="28"/>
      <c r="K388" s="28"/>
      <c r="L388" s="28"/>
      <c r="M388" s="28"/>
      <c r="N388" s="31"/>
      <c r="O388" s="66">
        <v>0</v>
      </c>
      <c r="P388" s="66"/>
      <c r="Q388" s="65" t="s">
        <v>637</v>
      </c>
      <c r="R388" s="65"/>
      <c r="S388" s="67" t="s">
        <v>76</v>
      </c>
      <c r="T388" s="67"/>
      <c r="U388" s="32" t="s">
        <v>50</v>
      </c>
      <c r="V388" s="27" t="s">
        <v>38</v>
      </c>
      <c r="W388" s="27" t="s">
        <v>748</v>
      </c>
      <c r="X388" s="27" t="s">
        <v>44</v>
      </c>
      <c r="Y388" s="31">
        <v>8800</v>
      </c>
      <c r="Z388" s="31">
        <v>39424</v>
      </c>
      <c r="AA388" s="27" t="s">
        <v>75</v>
      </c>
      <c r="AB388" s="68">
        <v>3548.16</v>
      </c>
      <c r="AC388" s="68"/>
      <c r="AD388" s="31">
        <v>35875.839999999997</v>
      </c>
      <c r="AE388" s="68">
        <v>35875.839999999997</v>
      </c>
      <c r="AF388" s="68"/>
      <c r="AG388" s="68" t="s">
        <v>46</v>
      </c>
      <c r="AH388" s="68"/>
      <c r="AI388" s="68" t="s">
        <v>46</v>
      </c>
      <c r="AJ388" s="68"/>
      <c r="AK388" s="31">
        <v>35875.839999999997</v>
      </c>
      <c r="AL388" s="28">
        <v>0.3</v>
      </c>
      <c r="AM388" s="24" t="s">
        <v>2574</v>
      </c>
      <c r="AN388" s="34">
        <f t="shared" si="6"/>
        <v>107.62751999999999</v>
      </c>
    </row>
    <row r="389" spans="3:40" ht="36.75" customHeight="1" x14ac:dyDescent="0.45">
      <c r="C389" s="35"/>
      <c r="D389" s="28"/>
      <c r="E389" s="28"/>
      <c r="F389" s="29"/>
      <c r="G389" s="69"/>
      <c r="H389" s="69"/>
      <c r="I389" s="27"/>
      <c r="J389" s="28"/>
      <c r="K389" s="28"/>
      <c r="L389" s="28"/>
      <c r="M389" s="28"/>
      <c r="N389" s="31"/>
      <c r="O389" s="66">
        <v>0</v>
      </c>
      <c r="P389" s="66"/>
      <c r="Q389" s="65" t="s">
        <v>640</v>
      </c>
      <c r="R389" s="65"/>
      <c r="S389" s="67" t="s">
        <v>749</v>
      </c>
      <c r="T389" s="67"/>
      <c r="U389" s="32" t="s">
        <v>50</v>
      </c>
      <c r="V389" s="27" t="s">
        <v>38</v>
      </c>
      <c r="W389" s="27" t="s">
        <v>351</v>
      </c>
      <c r="X389" s="27" t="s">
        <v>44</v>
      </c>
      <c r="Y389" s="31">
        <v>2100</v>
      </c>
      <c r="Z389" s="31">
        <v>344400</v>
      </c>
      <c r="AA389" s="27" t="s">
        <v>75</v>
      </c>
      <c r="AB389" s="68">
        <v>30996</v>
      </c>
      <c r="AC389" s="68"/>
      <c r="AD389" s="31">
        <v>313404</v>
      </c>
      <c r="AE389" s="68">
        <v>313404</v>
      </c>
      <c r="AF389" s="68"/>
      <c r="AG389" s="68" t="s">
        <v>46</v>
      </c>
      <c r="AH389" s="68"/>
      <c r="AI389" s="68" t="s">
        <v>46</v>
      </c>
      <c r="AJ389" s="68"/>
      <c r="AK389" s="31">
        <v>313404</v>
      </c>
      <c r="AL389" s="28">
        <v>0.3</v>
      </c>
      <c r="AM389" s="24" t="s">
        <v>2574</v>
      </c>
      <c r="AN389" s="34">
        <f t="shared" si="6"/>
        <v>940.21199999999999</v>
      </c>
    </row>
    <row r="390" spans="3:40" ht="36" customHeight="1" x14ac:dyDescent="0.45">
      <c r="C390" s="35"/>
      <c r="D390" s="28"/>
      <c r="E390" s="28"/>
      <c r="F390" s="29"/>
      <c r="G390" s="69"/>
      <c r="H390" s="69"/>
      <c r="I390" s="27"/>
      <c r="J390" s="28"/>
      <c r="K390" s="28"/>
      <c r="L390" s="28"/>
      <c r="M390" s="28"/>
      <c r="N390" s="31"/>
      <c r="O390" s="66">
        <v>0</v>
      </c>
      <c r="P390" s="66"/>
      <c r="Q390" s="65" t="s">
        <v>353</v>
      </c>
      <c r="R390" s="65"/>
      <c r="S390" s="67" t="s">
        <v>190</v>
      </c>
      <c r="T390" s="67"/>
      <c r="U390" s="32" t="s">
        <v>50</v>
      </c>
      <c r="V390" s="27" t="s">
        <v>38</v>
      </c>
      <c r="W390" s="27" t="s">
        <v>750</v>
      </c>
      <c r="X390" s="27" t="s">
        <v>44</v>
      </c>
      <c r="Y390" s="31">
        <v>550</v>
      </c>
      <c r="Z390" s="31">
        <v>164450</v>
      </c>
      <c r="AA390" s="27" t="s">
        <v>75</v>
      </c>
      <c r="AB390" s="68">
        <v>14800.5</v>
      </c>
      <c r="AC390" s="68"/>
      <c r="AD390" s="31">
        <v>149649.5</v>
      </c>
      <c r="AE390" s="68">
        <v>149649.5</v>
      </c>
      <c r="AF390" s="68"/>
      <c r="AG390" s="68" t="s">
        <v>46</v>
      </c>
      <c r="AH390" s="68"/>
      <c r="AI390" s="68" t="s">
        <v>46</v>
      </c>
      <c r="AJ390" s="68"/>
      <c r="AK390" s="31">
        <v>149649.5</v>
      </c>
      <c r="AL390" s="28">
        <v>0.3</v>
      </c>
      <c r="AM390" s="24" t="s">
        <v>2574</v>
      </c>
      <c r="AN390" s="34">
        <f t="shared" si="6"/>
        <v>448.94849999999997</v>
      </c>
    </row>
    <row r="391" spans="3:40" ht="36.75" customHeight="1" x14ac:dyDescent="0.45">
      <c r="C391" s="26" t="s">
        <v>745</v>
      </c>
      <c r="D391" s="27" t="s">
        <v>196</v>
      </c>
      <c r="E391" s="27" t="s">
        <v>751</v>
      </c>
      <c r="F391" s="38" t="s">
        <v>752</v>
      </c>
      <c r="G391" s="65" t="s">
        <v>37</v>
      </c>
      <c r="H391" s="65"/>
      <c r="I391" s="27" t="s">
        <v>38</v>
      </c>
      <c r="J391" s="27" t="s">
        <v>35</v>
      </c>
      <c r="K391" s="27" t="s">
        <v>39</v>
      </c>
      <c r="L391" s="27" t="s">
        <v>39</v>
      </c>
      <c r="M391" s="28">
        <v>400</v>
      </c>
      <c r="N391" s="31">
        <v>3000</v>
      </c>
      <c r="O391" s="66">
        <v>1200000</v>
      </c>
      <c r="P391" s="66"/>
      <c r="Q391" s="65" t="s">
        <v>645</v>
      </c>
      <c r="R391" s="65"/>
      <c r="S391" s="67" t="s">
        <v>163</v>
      </c>
      <c r="T391" s="67"/>
      <c r="U391" s="32" t="s">
        <v>50</v>
      </c>
      <c r="V391" s="27" t="s">
        <v>38</v>
      </c>
      <c r="W391" s="27" t="s">
        <v>753</v>
      </c>
      <c r="X391" s="27" t="s">
        <v>44</v>
      </c>
      <c r="Y391" s="31">
        <v>8450</v>
      </c>
      <c r="Z391" s="31">
        <v>5678400</v>
      </c>
      <c r="AA391" s="27" t="s">
        <v>60</v>
      </c>
      <c r="AB391" s="68">
        <v>283920</v>
      </c>
      <c r="AC391" s="68"/>
      <c r="AD391" s="31">
        <v>5394480</v>
      </c>
      <c r="AE391" s="68">
        <v>6594480</v>
      </c>
      <c r="AF391" s="68"/>
      <c r="AG391" s="68" t="s">
        <v>46</v>
      </c>
      <c r="AH391" s="68"/>
      <c r="AI391" s="68" t="s">
        <v>46</v>
      </c>
      <c r="AJ391" s="68"/>
      <c r="AK391" s="31">
        <v>6594480</v>
      </c>
      <c r="AL391" s="28">
        <v>0.3</v>
      </c>
      <c r="AM391" s="24" t="s">
        <v>2567</v>
      </c>
      <c r="AN391" s="34">
        <f t="shared" si="6"/>
        <v>19783.439999999999</v>
      </c>
    </row>
    <row r="392" spans="3:40" ht="36" customHeight="1" x14ac:dyDescent="0.45">
      <c r="C392" s="35"/>
      <c r="D392" s="28"/>
      <c r="E392" s="28"/>
      <c r="F392" s="29"/>
      <c r="G392" s="69"/>
      <c r="H392" s="69"/>
      <c r="I392" s="27"/>
      <c r="J392" s="28"/>
      <c r="K392" s="28"/>
      <c r="L392" s="28"/>
      <c r="M392" s="28"/>
      <c r="N392" s="31"/>
      <c r="O392" s="66">
        <v>0</v>
      </c>
      <c r="P392" s="66"/>
      <c r="Q392" s="65" t="s">
        <v>129</v>
      </c>
      <c r="R392" s="65"/>
      <c r="S392" s="67" t="s">
        <v>754</v>
      </c>
      <c r="T392" s="67"/>
      <c r="U392" s="32" t="s">
        <v>46</v>
      </c>
      <c r="V392" s="27" t="s">
        <v>38</v>
      </c>
      <c r="W392" s="27" t="s">
        <v>95</v>
      </c>
      <c r="X392" s="27" t="s">
        <v>44</v>
      </c>
      <c r="Y392" s="31">
        <v>8300</v>
      </c>
      <c r="Z392" s="31">
        <v>1411000</v>
      </c>
      <c r="AA392" s="27" t="s">
        <v>60</v>
      </c>
      <c r="AB392" s="68" t="s">
        <v>46</v>
      </c>
      <c r="AC392" s="68"/>
      <c r="AD392" s="31">
        <v>1411000</v>
      </c>
      <c r="AE392" s="68">
        <v>1411000</v>
      </c>
      <c r="AF392" s="68"/>
      <c r="AG392" s="68" t="s">
        <v>46</v>
      </c>
      <c r="AH392" s="68"/>
      <c r="AI392" s="68" t="s">
        <v>46</v>
      </c>
      <c r="AJ392" s="68"/>
      <c r="AK392" s="31">
        <v>1411000</v>
      </c>
      <c r="AL392" s="28">
        <v>0.3</v>
      </c>
      <c r="AM392" s="24" t="s">
        <v>2567</v>
      </c>
      <c r="AN392" s="34">
        <f t="shared" si="6"/>
        <v>4233</v>
      </c>
    </row>
    <row r="393" spans="3:40" ht="36.75" customHeight="1" x14ac:dyDescent="0.45">
      <c r="C393" s="26" t="s">
        <v>381</v>
      </c>
      <c r="D393" s="27" t="s">
        <v>196</v>
      </c>
      <c r="E393" s="27" t="s">
        <v>756</v>
      </c>
      <c r="F393" s="38" t="s">
        <v>757</v>
      </c>
      <c r="G393" s="65" t="s">
        <v>37</v>
      </c>
      <c r="H393" s="65"/>
      <c r="I393" s="27" t="s">
        <v>35</v>
      </c>
      <c r="J393" s="27" t="s">
        <v>35</v>
      </c>
      <c r="K393" s="27" t="s">
        <v>39</v>
      </c>
      <c r="L393" s="27" t="s">
        <v>39</v>
      </c>
      <c r="M393" s="28">
        <v>400</v>
      </c>
      <c r="N393" s="31">
        <v>3000</v>
      </c>
      <c r="O393" s="66">
        <v>1200000</v>
      </c>
      <c r="P393" s="66"/>
      <c r="Q393" s="69"/>
      <c r="R393" s="69"/>
      <c r="S393" s="67" t="s">
        <v>46</v>
      </c>
      <c r="T393" s="67"/>
      <c r="U393" s="32" t="s">
        <v>46</v>
      </c>
      <c r="V393" s="27" t="s">
        <v>46</v>
      </c>
      <c r="W393" s="27" t="s">
        <v>46</v>
      </c>
      <c r="X393" s="27" t="s">
        <v>46</v>
      </c>
      <c r="Y393" s="31" t="s">
        <v>46</v>
      </c>
      <c r="Z393" s="31" t="s">
        <v>46</v>
      </c>
      <c r="AA393" s="27" t="s">
        <v>46</v>
      </c>
      <c r="AB393" s="68" t="s">
        <v>46</v>
      </c>
      <c r="AC393" s="68"/>
      <c r="AD393" s="31" t="s">
        <v>46</v>
      </c>
      <c r="AE393" s="68">
        <v>1200000</v>
      </c>
      <c r="AF393" s="68"/>
      <c r="AG393" s="68" t="s">
        <v>46</v>
      </c>
      <c r="AH393" s="68"/>
      <c r="AI393" s="68">
        <v>1200000</v>
      </c>
      <c r="AJ393" s="68"/>
      <c r="AK393" s="31">
        <v>0</v>
      </c>
      <c r="AL393" s="37">
        <v>0</v>
      </c>
      <c r="AM393" s="24" t="s">
        <v>2758</v>
      </c>
      <c r="AN393" s="34">
        <f t="shared" si="6"/>
        <v>0</v>
      </c>
    </row>
    <row r="394" spans="3:40" ht="36.75" customHeight="1" x14ac:dyDescent="0.45">
      <c r="C394" s="26" t="s">
        <v>755</v>
      </c>
      <c r="D394" s="27" t="s">
        <v>196</v>
      </c>
      <c r="E394" s="27" t="s">
        <v>759</v>
      </c>
      <c r="F394" s="38" t="s">
        <v>760</v>
      </c>
      <c r="G394" s="65" t="s">
        <v>37</v>
      </c>
      <c r="H394" s="65"/>
      <c r="I394" s="27" t="s">
        <v>35</v>
      </c>
      <c r="J394" s="27" t="s">
        <v>35</v>
      </c>
      <c r="K394" s="27" t="s">
        <v>39</v>
      </c>
      <c r="L394" s="27" t="s">
        <v>39</v>
      </c>
      <c r="M394" s="28">
        <v>400</v>
      </c>
      <c r="N394" s="31">
        <v>3000</v>
      </c>
      <c r="O394" s="66">
        <v>1200000</v>
      </c>
      <c r="P394" s="66"/>
      <c r="Q394" s="69"/>
      <c r="R394" s="69"/>
      <c r="S394" s="67" t="s">
        <v>46</v>
      </c>
      <c r="T394" s="67"/>
      <c r="U394" s="32" t="s">
        <v>46</v>
      </c>
      <c r="V394" s="27" t="s">
        <v>46</v>
      </c>
      <c r="W394" s="27" t="s">
        <v>46</v>
      </c>
      <c r="X394" s="27" t="s">
        <v>46</v>
      </c>
      <c r="Y394" s="31" t="s">
        <v>46</v>
      </c>
      <c r="Z394" s="31" t="s">
        <v>46</v>
      </c>
      <c r="AA394" s="27" t="s">
        <v>46</v>
      </c>
      <c r="AB394" s="68" t="s">
        <v>46</v>
      </c>
      <c r="AC394" s="68"/>
      <c r="AD394" s="31" t="s">
        <v>46</v>
      </c>
      <c r="AE394" s="68">
        <v>1200000</v>
      </c>
      <c r="AF394" s="68"/>
      <c r="AG394" s="68" t="s">
        <v>46</v>
      </c>
      <c r="AH394" s="68"/>
      <c r="AI394" s="68">
        <v>1200000</v>
      </c>
      <c r="AJ394" s="68"/>
      <c r="AK394" s="31">
        <v>0</v>
      </c>
      <c r="AL394" s="37">
        <v>0</v>
      </c>
      <c r="AM394" s="24" t="s">
        <v>2739</v>
      </c>
      <c r="AN394" s="34">
        <f t="shared" si="6"/>
        <v>0</v>
      </c>
    </row>
    <row r="395" spans="3:40" ht="36" customHeight="1" x14ac:dyDescent="0.45">
      <c r="C395" s="26" t="s">
        <v>758</v>
      </c>
      <c r="D395" s="27" t="s">
        <v>196</v>
      </c>
      <c r="E395" s="27" t="s">
        <v>762</v>
      </c>
      <c r="F395" s="38" t="s">
        <v>763</v>
      </c>
      <c r="G395" s="65" t="s">
        <v>37</v>
      </c>
      <c r="H395" s="65"/>
      <c r="I395" s="27" t="s">
        <v>35</v>
      </c>
      <c r="J395" s="27" t="s">
        <v>35</v>
      </c>
      <c r="K395" s="27" t="s">
        <v>39</v>
      </c>
      <c r="L395" s="27" t="s">
        <v>39</v>
      </c>
      <c r="M395" s="28">
        <v>400</v>
      </c>
      <c r="N395" s="31">
        <v>3000</v>
      </c>
      <c r="O395" s="66">
        <v>1200000</v>
      </c>
      <c r="P395" s="66"/>
      <c r="Q395" s="69"/>
      <c r="R395" s="69"/>
      <c r="S395" s="67" t="s">
        <v>46</v>
      </c>
      <c r="T395" s="67"/>
      <c r="U395" s="32" t="s">
        <v>46</v>
      </c>
      <c r="V395" s="27" t="s">
        <v>46</v>
      </c>
      <c r="W395" s="27" t="s">
        <v>46</v>
      </c>
      <c r="X395" s="27" t="s">
        <v>46</v>
      </c>
      <c r="Y395" s="31" t="s">
        <v>46</v>
      </c>
      <c r="Z395" s="31" t="s">
        <v>46</v>
      </c>
      <c r="AA395" s="27" t="s">
        <v>46</v>
      </c>
      <c r="AB395" s="68" t="s">
        <v>46</v>
      </c>
      <c r="AC395" s="68"/>
      <c r="AD395" s="31" t="s">
        <v>46</v>
      </c>
      <c r="AE395" s="68">
        <v>1200000</v>
      </c>
      <c r="AF395" s="68"/>
      <c r="AG395" s="68" t="s">
        <v>46</v>
      </c>
      <c r="AH395" s="68"/>
      <c r="AI395" s="68">
        <v>1200000</v>
      </c>
      <c r="AJ395" s="68"/>
      <c r="AK395" s="31">
        <v>0</v>
      </c>
      <c r="AL395" s="37">
        <v>0</v>
      </c>
      <c r="AM395" s="24" t="s">
        <v>2742</v>
      </c>
      <c r="AN395" s="34">
        <f t="shared" si="6"/>
        <v>0</v>
      </c>
    </row>
    <row r="396" spans="3:40" ht="36.75" customHeight="1" x14ac:dyDescent="0.45">
      <c r="C396" s="26" t="s">
        <v>761</v>
      </c>
      <c r="D396" s="27" t="s">
        <v>196</v>
      </c>
      <c r="E396" s="27" t="s">
        <v>765</v>
      </c>
      <c r="F396" s="38" t="s">
        <v>766</v>
      </c>
      <c r="G396" s="65" t="s">
        <v>37</v>
      </c>
      <c r="H396" s="65"/>
      <c r="I396" s="27" t="s">
        <v>35</v>
      </c>
      <c r="J396" s="27" t="s">
        <v>35</v>
      </c>
      <c r="K396" s="27" t="s">
        <v>39</v>
      </c>
      <c r="L396" s="27" t="s">
        <v>39</v>
      </c>
      <c r="M396" s="28">
        <v>400</v>
      </c>
      <c r="N396" s="31">
        <v>3000</v>
      </c>
      <c r="O396" s="66">
        <v>1200000</v>
      </c>
      <c r="P396" s="66"/>
      <c r="Q396" s="69"/>
      <c r="R396" s="69"/>
      <c r="S396" s="67" t="s">
        <v>46</v>
      </c>
      <c r="T396" s="67"/>
      <c r="U396" s="32" t="s">
        <v>46</v>
      </c>
      <c r="V396" s="27" t="s">
        <v>46</v>
      </c>
      <c r="W396" s="27" t="s">
        <v>46</v>
      </c>
      <c r="X396" s="27" t="s">
        <v>46</v>
      </c>
      <c r="Y396" s="31" t="s">
        <v>46</v>
      </c>
      <c r="Z396" s="31" t="s">
        <v>46</v>
      </c>
      <c r="AA396" s="27" t="s">
        <v>46</v>
      </c>
      <c r="AB396" s="68" t="s">
        <v>46</v>
      </c>
      <c r="AC396" s="68"/>
      <c r="AD396" s="31" t="s">
        <v>46</v>
      </c>
      <c r="AE396" s="68">
        <v>1200000</v>
      </c>
      <c r="AF396" s="68"/>
      <c r="AG396" s="68" t="s">
        <v>46</v>
      </c>
      <c r="AH396" s="68"/>
      <c r="AI396" s="68">
        <v>1200000</v>
      </c>
      <c r="AJ396" s="68"/>
      <c r="AK396" s="31">
        <v>0</v>
      </c>
      <c r="AL396" s="37">
        <v>0</v>
      </c>
      <c r="AM396" s="24" t="s">
        <v>2763</v>
      </c>
      <c r="AN396" s="34">
        <f t="shared" ref="AN396:AN460" si="7">AK396*AL396/100</f>
        <v>0</v>
      </c>
    </row>
    <row r="397" spans="3:40" ht="36" customHeight="1" x14ac:dyDescent="0.45">
      <c r="C397" s="26" t="s">
        <v>764</v>
      </c>
      <c r="D397" s="27" t="s">
        <v>196</v>
      </c>
      <c r="E397" s="27" t="s">
        <v>768</v>
      </c>
      <c r="F397" s="38" t="s">
        <v>769</v>
      </c>
      <c r="G397" s="65" t="s">
        <v>37</v>
      </c>
      <c r="H397" s="65"/>
      <c r="I397" s="27" t="s">
        <v>38</v>
      </c>
      <c r="J397" s="27" t="s">
        <v>39</v>
      </c>
      <c r="K397" s="27" t="s">
        <v>35</v>
      </c>
      <c r="L397" s="27" t="s">
        <v>39</v>
      </c>
      <c r="M397" s="28">
        <v>100</v>
      </c>
      <c r="N397" s="31">
        <v>10000</v>
      </c>
      <c r="O397" s="66">
        <v>1000000</v>
      </c>
      <c r="P397" s="66"/>
      <c r="Q397" s="65" t="s">
        <v>650</v>
      </c>
      <c r="R397" s="65"/>
      <c r="S397" s="67" t="s">
        <v>119</v>
      </c>
      <c r="T397" s="67"/>
      <c r="U397" s="32" t="s">
        <v>50</v>
      </c>
      <c r="V397" s="27" t="s">
        <v>38</v>
      </c>
      <c r="W397" s="27" t="s">
        <v>87</v>
      </c>
      <c r="X397" s="27" t="s">
        <v>44</v>
      </c>
      <c r="Y397" s="31">
        <v>2650</v>
      </c>
      <c r="Z397" s="31">
        <v>381600</v>
      </c>
      <c r="AA397" s="27" t="s">
        <v>57</v>
      </c>
      <c r="AB397" s="68">
        <v>15264</v>
      </c>
      <c r="AC397" s="68"/>
      <c r="AD397" s="31">
        <v>366336</v>
      </c>
      <c r="AE397" s="68">
        <v>1366336</v>
      </c>
      <c r="AF397" s="68"/>
      <c r="AG397" s="68" t="s">
        <v>46</v>
      </c>
      <c r="AH397" s="68"/>
      <c r="AI397" s="68" t="s">
        <v>46</v>
      </c>
      <c r="AJ397" s="68"/>
      <c r="AK397" s="31">
        <v>1366336</v>
      </c>
      <c r="AL397" s="28">
        <v>0.3</v>
      </c>
      <c r="AM397" s="24" t="s">
        <v>2553</v>
      </c>
      <c r="AN397" s="34">
        <f t="shared" si="7"/>
        <v>4099.0079999999998</v>
      </c>
    </row>
    <row r="398" spans="3:40" ht="36.75" customHeight="1" x14ac:dyDescent="0.45">
      <c r="C398" s="26" t="s">
        <v>767</v>
      </c>
      <c r="D398" s="27" t="s">
        <v>196</v>
      </c>
      <c r="E398" s="27" t="s">
        <v>771</v>
      </c>
      <c r="F398" s="38" t="s">
        <v>772</v>
      </c>
      <c r="G398" s="65" t="s">
        <v>37</v>
      </c>
      <c r="H398" s="65"/>
      <c r="I398" s="27" t="s">
        <v>38</v>
      </c>
      <c r="J398" s="27" t="s">
        <v>39</v>
      </c>
      <c r="K398" s="27" t="s">
        <v>35</v>
      </c>
      <c r="L398" s="27" t="s">
        <v>39</v>
      </c>
      <c r="M398" s="28">
        <v>100</v>
      </c>
      <c r="N398" s="31">
        <v>10000</v>
      </c>
      <c r="O398" s="66">
        <v>1000000</v>
      </c>
      <c r="P398" s="66"/>
      <c r="Q398" s="65" t="s">
        <v>653</v>
      </c>
      <c r="R398" s="65"/>
      <c r="S398" s="67" t="s">
        <v>773</v>
      </c>
      <c r="T398" s="67"/>
      <c r="U398" s="32" t="s">
        <v>50</v>
      </c>
      <c r="V398" s="27" t="s">
        <v>38</v>
      </c>
      <c r="W398" s="27" t="s">
        <v>214</v>
      </c>
      <c r="X398" s="27" t="s">
        <v>44</v>
      </c>
      <c r="Y398" s="31">
        <v>7300</v>
      </c>
      <c r="Z398" s="31">
        <v>2190000</v>
      </c>
      <c r="AA398" s="27" t="s">
        <v>57</v>
      </c>
      <c r="AB398" s="68">
        <v>87600</v>
      </c>
      <c r="AC398" s="68"/>
      <c r="AD398" s="31">
        <v>2102400</v>
      </c>
      <c r="AE398" s="68">
        <v>3102400</v>
      </c>
      <c r="AF398" s="68"/>
      <c r="AG398" s="68" t="s">
        <v>46</v>
      </c>
      <c r="AH398" s="68"/>
      <c r="AI398" s="68" t="s">
        <v>46</v>
      </c>
      <c r="AJ398" s="68"/>
      <c r="AK398" s="31">
        <v>3102400</v>
      </c>
      <c r="AL398" s="28">
        <v>0.3</v>
      </c>
      <c r="AM398" s="24" t="s">
        <v>2553</v>
      </c>
      <c r="AN398" s="34">
        <f t="shared" si="7"/>
        <v>9307.2000000000007</v>
      </c>
    </row>
    <row r="399" spans="3:40" ht="36.75" customHeight="1" x14ac:dyDescent="0.45">
      <c r="C399" s="26" t="s">
        <v>770</v>
      </c>
      <c r="D399" s="27" t="s">
        <v>196</v>
      </c>
      <c r="E399" s="27" t="s">
        <v>774</v>
      </c>
      <c r="F399" s="38" t="s">
        <v>775</v>
      </c>
      <c r="G399" s="65" t="s">
        <v>37</v>
      </c>
      <c r="H399" s="65"/>
      <c r="I399" s="27" t="s">
        <v>38</v>
      </c>
      <c r="J399" s="27" t="s">
        <v>39</v>
      </c>
      <c r="K399" s="27" t="s">
        <v>35</v>
      </c>
      <c r="L399" s="27" t="s">
        <v>39</v>
      </c>
      <c r="M399" s="28">
        <v>100</v>
      </c>
      <c r="N399" s="31">
        <v>10000</v>
      </c>
      <c r="O399" s="66">
        <v>1000000</v>
      </c>
      <c r="P399" s="66"/>
      <c r="Q399" s="65" t="s">
        <v>656</v>
      </c>
      <c r="R399" s="65"/>
      <c r="S399" s="67" t="s">
        <v>773</v>
      </c>
      <c r="T399" s="67"/>
      <c r="U399" s="32" t="s">
        <v>50</v>
      </c>
      <c r="V399" s="27" t="s">
        <v>38</v>
      </c>
      <c r="W399" s="27" t="s">
        <v>129</v>
      </c>
      <c r="X399" s="27" t="s">
        <v>44</v>
      </c>
      <c r="Y399" s="31">
        <v>7300</v>
      </c>
      <c r="Z399" s="31">
        <v>1752000</v>
      </c>
      <c r="AA399" s="27" t="s">
        <v>62</v>
      </c>
      <c r="AB399" s="68">
        <v>105120</v>
      </c>
      <c r="AC399" s="68"/>
      <c r="AD399" s="31">
        <v>1646880</v>
      </c>
      <c r="AE399" s="68">
        <v>2646880</v>
      </c>
      <c r="AF399" s="68"/>
      <c r="AG399" s="68" t="s">
        <v>46</v>
      </c>
      <c r="AH399" s="68"/>
      <c r="AI399" s="68" t="s">
        <v>46</v>
      </c>
      <c r="AJ399" s="68"/>
      <c r="AK399" s="31">
        <v>2646880</v>
      </c>
      <c r="AL399" s="28">
        <v>0.3</v>
      </c>
      <c r="AM399" s="24" t="s">
        <v>2553</v>
      </c>
      <c r="AN399" s="34">
        <f t="shared" si="7"/>
        <v>7940.64</v>
      </c>
    </row>
    <row r="400" spans="3:40" ht="36" customHeight="1" x14ac:dyDescent="0.45">
      <c r="C400" s="26" t="s">
        <v>383</v>
      </c>
      <c r="D400" s="27" t="s">
        <v>196</v>
      </c>
      <c r="E400" s="27" t="s">
        <v>776</v>
      </c>
      <c r="F400" s="38" t="s">
        <v>777</v>
      </c>
      <c r="G400" s="65" t="s">
        <v>37</v>
      </c>
      <c r="H400" s="65"/>
      <c r="I400" s="27" t="s">
        <v>38</v>
      </c>
      <c r="J400" s="27" t="s">
        <v>39</v>
      </c>
      <c r="K400" s="27" t="s">
        <v>35</v>
      </c>
      <c r="L400" s="27" t="s">
        <v>39</v>
      </c>
      <c r="M400" s="28">
        <v>100</v>
      </c>
      <c r="N400" s="31">
        <v>10000</v>
      </c>
      <c r="O400" s="66">
        <v>1000000</v>
      </c>
      <c r="P400" s="66"/>
      <c r="Q400" s="69"/>
      <c r="R400" s="69"/>
      <c r="S400" s="67" t="s">
        <v>46</v>
      </c>
      <c r="T400" s="67"/>
      <c r="U400" s="32" t="s">
        <v>46</v>
      </c>
      <c r="V400" s="27" t="s">
        <v>46</v>
      </c>
      <c r="W400" s="27" t="s">
        <v>46</v>
      </c>
      <c r="X400" s="27" t="s">
        <v>46</v>
      </c>
      <c r="Y400" s="31" t="s">
        <v>46</v>
      </c>
      <c r="Z400" s="31" t="s">
        <v>46</v>
      </c>
      <c r="AA400" s="27" t="s">
        <v>46</v>
      </c>
      <c r="AB400" s="68" t="s">
        <v>46</v>
      </c>
      <c r="AC400" s="68"/>
      <c r="AD400" s="31" t="s">
        <v>46</v>
      </c>
      <c r="AE400" s="68">
        <v>1000000</v>
      </c>
      <c r="AF400" s="68"/>
      <c r="AG400" s="68" t="s">
        <v>46</v>
      </c>
      <c r="AH400" s="68"/>
      <c r="AI400" s="68" t="s">
        <v>46</v>
      </c>
      <c r="AJ400" s="68"/>
      <c r="AK400" s="31">
        <v>1000000</v>
      </c>
      <c r="AL400" s="28">
        <v>0.3</v>
      </c>
      <c r="AM400" s="24" t="s">
        <v>2863</v>
      </c>
      <c r="AN400" s="34">
        <f t="shared" si="7"/>
        <v>3000</v>
      </c>
    </row>
    <row r="401" spans="3:40" ht="36.75" customHeight="1" x14ac:dyDescent="0.45">
      <c r="C401" s="26" t="s">
        <v>385</v>
      </c>
      <c r="D401" s="27" t="s">
        <v>196</v>
      </c>
      <c r="E401" s="27" t="s">
        <v>779</v>
      </c>
      <c r="F401" s="38" t="s">
        <v>780</v>
      </c>
      <c r="G401" s="65" t="s">
        <v>37</v>
      </c>
      <c r="H401" s="65"/>
      <c r="I401" s="27" t="s">
        <v>35</v>
      </c>
      <c r="J401" s="27" t="s">
        <v>35</v>
      </c>
      <c r="K401" s="27" t="s">
        <v>39</v>
      </c>
      <c r="L401" s="27" t="s">
        <v>39</v>
      </c>
      <c r="M401" s="28">
        <v>400</v>
      </c>
      <c r="N401" s="31">
        <v>3000</v>
      </c>
      <c r="O401" s="66">
        <v>1200000</v>
      </c>
      <c r="P401" s="66"/>
      <c r="Q401" s="69"/>
      <c r="R401" s="69"/>
      <c r="S401" s="67" t="s">
        <v>46</v>
      </c>
      <c r="T401" s="67"/>
      <c r="U401" s="32" t="s">
        <v>46</v>
      </c>
      <c r="V401" s="27" t="s">
        <v>46</v>
      </c>
      <c r="W401" s="27" t="s">
        <v>46</v>
      </c>
      <c r="X401" s="27" t="s">
        <v>46</v>
      </c>
      <c r="Y401" s="31" t="s">
        <v>46</v>
      </c>
      <c r="Z401" s="31" t="s">
        <v>46</v>
      </c>
      <c r="AA401" s="27" t="s">
        <v>46</v>
      </c>
      <c r="AB401" s="68" t="s">
        <v>46</v>
      </c>
      <c r="AC401" s="68"/>
      <c r="AD401" s="31" t="s">
        <v>46</v>
      </c>
      <c r="AE401" s="68">
        <v>1200000</v>
      </c>
      <c r="AF401" s="68"/>
      <c r="AG401" s="68" t="s">
        <v>46</v>
      </c>
      <c r="AH401" s="68"/>
      <c r="AI401" s="68">
        <v>1200000</v>
      </c>
      <c r="AJ401" s="68"/>
      <c r="AK401" s="31">
        <v>0</v>
      </c>
      <c r="AL401" s="37">
        <v>0</v>
      </c>
      <c r="AM401" s="24" t="s">
        <v>2789</v>
      </c>
      <c r="AN401" s="34">
        <f t="shared" si="7"/>
        <v>0</v>
      </c>
    </row>
    <row r="402" spans="3:40" ht="36" customHeight="1" x14ac:dyDescent="0.45">
      <c r="C402" s="26" t="s">
        <v>778</v>
      </c>
      <c r="D402" s="27" t="s">
        <v>196</v>
      </c>
      <c r="E402" s="27" t="s">
        <v>782</v>
      </c>
      <c r="F402" s="38" t="s">
        <v>783</v>
      </c>
      <c r="G402" s="65" t="s">
        <v>37</v>
      </c>
      <c r="H402" s="65"/>
      <c r="I402" s="27" t="s">
        <v>35</v>
      </c>
      <c r="J402" s="27" t="s">
        <v>35</v>
      </c>
      <c r="K402" s="27" t="s">
        <v>39</v>
      </c>
      <c r="L402" s="27" t="s">
        <v>39</v>
      </c>
      <c r="M402" s="28">
        <v>400</v>
      </c>
      <c r="N402" s="31">
        <v>3000</v>
      </c>
      <c r="O402" s="66">
        <v>1200000</v>
      </c>
      <c r="P402" s="66"/>
      <c r="Q402" s="69"/>
      <c r="R402" s="69"/>
      <c r="S402" s="67" t="s">
        <v>46</v>
      </c>
      <c r="T402" s="67"/>
      <c r="U402" s="32" t="s">
        <v>46</v>
      </c>
      <c r="V402" s="27" t="s">
        <v>46</v>
      </c>
      <c r="W402" s="27" t="s">
        <v>46</v>
      </c>
      <c r="X402" s="27" t="s">
        <v>46</v>
      </c>
      <c r="Y402" s="31" t="s">
        <v>46</v>
      </c>
      <c r="Z402" s="31" t="s">
        <v>46</v>
      </c>
      <c r="AA402" s="27" t="s">
        <v>46</v>
      </c>
      <c r="AB402" s="68" t="s">
        <v>46</v>
      </c>
      <c r="AC402" s="68"/>
      <c r="AD402" s="31" t="s">
        <v>46</v>
      </c>
      <c r="AE402" s="68">
        <v>1200000</v>
      </c>
      <c r="AF402" s="68"/>
      <c r="AG402" s="68" t="s">
        <v>46</v>
      </c>
      <c r="AH402" s="68"/>
      <c r="AI402" s="68">
        <v>1200000</v>
      </c>
      <c r="AJ402" s="68"/>
      <c r="AK402" s="31">
        <v>0</v>
      </c>
      <c r="AL402" s="37">
        <v>0</v>
      </c>
      <c r="AM402" s="24" t="s">
        <v>2863</v>
      </c>
      <c r="AN402" s="34">
        <f t="shared" si="7"/>
        <v>0</v>
      </c>
    </row>
    <row r="403" spans="3:40" ht="36.75" customHeight="1" x14ac:dyDescent="0.45">
      <c r="C403" s="26" t="s">
        <v>781</v>
      </c>
      <c r="D403" s="27" t="s">
        <v>196</v>
      </c>
      <c r="E403" s="27" t="s">
        <v>785</v>
      </c>
      <c r="F403" s="38" t="s">
        <v>786</v>
      </c>
      <c r="G403" s="65" t="s">
        <v>37</v>
      </c>
      <c r="H403" s="65"/>
      <c r="I403" s="27" t="s">
        <v>35</v>
      </c>
      <c r="J403" s="27" t="s">
        <v>35</v>
      </c>
      <c r="K403" s="27" t="s">
        <v>39</v>
      </c>
      <c r="L403" s="27" t="s">
        <v>39</v>
      </c>
      <c r="M403" s="28">
        <v>400</v>
      </c>
      <c r="N403" s="31">
        <v>3000</v>
      </c>
      <c r="O403" s="66">
        <v>1200000</v>
      </c>
      <c r="P403" s="66"/>
      <c r="Q403" s="69"/>
      <c r="R403" s="69"/>
      <c r="S403" s="67" t="s">
        <v>46</v>
      </c>
      <c r="T403" s="67"/>
      <c r="U403" s="32" t="s">
        <v>46</v>
      </c>
      <c r="V403" s="27" t="s">
        <v>46</v>
      </c>
      <c r="W403" s="27" t="s">
        <v>46</v>
      </c>
      <c r="X403" s="27" t="s">
        <v>46</v>
      </c>
      <c r="Y403" s="31" t="s">
        <v>46</v>
      </c>
      <c r="Z403" s="31" t="s">
        <v>46</v>
      </c>
      <c r="AA403" s="27" t="s">
        <v>46</v>
      </c>
      <c r="AB403" s="68" t="s">
        <v>46</v>
      </c>
      <c r="AC403" s="68"/>
      <c r="AD403" s="31" t="s">
        <v>46</v>
      </c>
      <c r="AE403" s="68">
        <v>1200000</v>
      </c>
      <c r="AF403" s="68"/>
      <c r="AG403" s="68" t="s">
        <v>46</v>
      </c>
      <c r="AH403" s="68"/>
      <c r="AI403" s="68">
        <v>1200000</v>
      </c>
      <c r="AJ403" s="68"/>
      <c r="AK403" s="31">
        <v>0</v>
      </c>
      <c r="AL403" s="37">
        <v>0</v>
      </c>
      <c r="AM403" s="24" t="s">
        <v>2553</v>
      </c>
      <c r="AN403" s="34">
        <f t="shared" si="7"/>
        <v>0</v>
      </c>
    </row>
    <row r="404" spans="3:40" ht="36" customHeight="1" x14ac:dyDescent="0.45">
      <c r="C404" s="26" t="s">
        <v>784</v>
      </c>
      <c r="D404" s="27" t="s">
        <v>196</v>
      </c>
      <c r="E404" s="27" t="s">
        <v>788</v>
      </c>
      <c r="F404" s="38" t="s">
        <v>789</v>
      </c>
      <c r="G404" s="65" t="s">
        <v>37</v>
      </c>
      <c r="H404" s="65"/>
      <c r="I404" s="27" t="s">
        <v>47</v>
      </c>
      <c r="J404" s="27" t="s">
        <v>39</v>
      </c>
      <c r="K404" s="27" t="s">
        <v>38</v>
      </c>
      <c r="L404" s="27" t="s">
        <v>150</v>
      </c>
      <c r="M404" s="28">
        <v>353</v>
      </c>
      <c r="N404" s="31">
        <v>4400</v>
      </c>
      <c r="O404" s="66">
        <v>1553200</v>
      </c>
      <c r="P404" s="66"/>
      <c r="Q404" s="65" t="s">
        <v>363</v>
      </c>
      <c r="R404" s="65"/>
      <c r="S404" s="67" t="s">
        <v>123</v>
      </c>
      <c r="T404" s="67"/>
      <c r="U404" s="32" t="s">
        <v>50</v>
      </c>
      <c r="V404" s="27" t="s">
        <v>47</v>
      </c>
      <c r="W404" s="27" t="s">
        <v>213</v>
      </c>
      <c r="X404" s="27" t="s">
        <v>44</v>
      </c>
      <c r="Y404" s="31">
        <v>8600</v>
      </c>
      <c r="Z404" s="31">
        <v>1376000</v>
      </c>
      <c r="AA404" s="27" t="s">
        <v>45</v>
      </c>
      <c r="AB404" s="68">
        <v>467840</v>
      </c>
      <c r="AC404" s="68"/>
      <c r="AD404" s="31">
        <v>908160</v>
      </c>
      <c r="AE404" s="68">
        <v>2461360</v>
      </c>
      <c r="AF404" s="68"/>
      <c r="AG404" s="68" t="s">
        <v>46</v>
      </c>
      <c r="AH404" s="68"/>
      <c r="AI404" s="68">
        <v>2461360</v>
      </c>
      <c r="AJ404" s="68"/>
      <c r="AK404" s="31">
        <v>0</v>
      </c>
      <c r="AL404" s="37">
        <v>0</v>
      </c>
      <c r="AM404" s="24" t="s">
        <v>2774</v>
      </c>
      <c r="AN404" s="34">
        <f t="shared" si="7"/>
        <v>0</v>
      </c>
    </row>
    <row r="405" spans="3:40" ht="36.75" customHeight="1" x14ac:dyDescent="0.45">
      <c r="C405" s="26" t="s">
        <v>787</v>
      </c>
      <c r="D405" s="27" t="s">
        <v>196</v>
      </c>
      <c r="E405" s="27" t="s">
        <v>790</v>
      </c>
      <c r="F405" s="38" t="s">
        <v>791</v>
      </c>
      <c r="G405" s="65" t="s">
        <v>37</v>
      </c>
      <c r="H405" s="65"/>
      <c r="I405" s="27" t="s">
        <v>47</v>
      </c>
      <c r="J405" s="27" t="s">
        <v>39</v>
      </c>
      <c r="K405" s="27" t="s">
        <v>47</v>
      </c>
      <c r="L405" s="27" t="s">
        <v>96</v>
      </c>
      <c r="M405" s="28">
        <v>216</v>
      </c>
      <c r="N405" s="31">
        <v>3000</v>
      </c>
      <c r="O405" s="66">
        <v>648000</v>
      </c>
      <c r="P405" s="66"/>
      <c r="Q405" s="65" t="s">
        <v>661</v>
      </c>
      <c r="R405" s="65"/>
      <c r="S405" s="67" t="s">
        <v>54</v>
      </c>
      <c r="T405" s="67"/>
      <c r="U405" s="32" t="s">
        <v>55</v>
      </c>
      <c r="V405" s="27" t="s">
        <v>47</v>
      </c>
      <c r="W405" s="27" t="s">
        <v>792</v>
      </c>
      <c r="X405" s="27" t="s">
        <v>44</v>
      </c>
      <c r="Y405" s="31">
        <v>8750</v>
      </c>
      <c r="Z405" s="31">
        <v>3937500</v>
      </c>
      <c r="AA405" s="27" t="s">
        <v>148</v>
      </c>
      <c r="AB405" s="68">
        <v>3346875</v>
      </c>
      <c r="AC405" s="68"/>
      <c r="AD405" s="31">
        <v>590625</v>
      </c>
      <c r="AE405" s="68">
        <v>1238625</v>
      </c>
      <c r="AF405" s="68"/>
      <c r="AG405" s="68" t="s">
        <v>46</v>
      </c>
      <c r="AH405" s="68"/>
      <c r="AI405" s="68">
        <v>1238625</v>
      </c>
      <c r="AJ405" s="68"/>
      <c r="AK405" s="31">
        <v>0</v>
      </c>
      <c r="AL405" s="37">
        <v>0</v>
      </c>
      <c r="AM405" s="24" t="s">
        <v>2732</v>
      </c>
      <c r="AN405" s="34">
        <f t="shared" si="7"/>
        <v>0</v>
      </c>
    </row>
    <row r="406" spans="3:40" ht="36.75" customHeight="1" x14ac:dyDescent="0.45">
      <c r="C406" s="26" t="s">
        <v>210</v>
      </c>
      <c r="D406" s="27" t="s">
        <v>196</v>
      </c>
      <c r="E406" s="27" t="s">
        <v>794</v>
      </c>
      <c r="F406" s="38" t="s">
        <v>795</v>
      </c>
      <c r="G406" s="65" t="s">
        <v>37</v>
      </c>
      <c r="H406" s="65"/>
      <c r="I406" s="27" t="s">
        <v>47</v>
      </c>
      <c r="J406" s="27" t="s">
        <v>39</v>
      </c>
      <c r="K406" s="27" t="s">
        <v>47</v>
      </c>
      <c r="L406" s="27" t="s">
        <v>89</v>
      </c>
      <c r="M406" s="28">
        <v>226</v>
      </c>
      <c r="N406" s="31">
        <v>1000</v>
      </c>
      <c r="O406" s="66">
        <v>226000</v>
      </c>
      <c r="P406" s="66"/>
      <c r="Q406" s="65" t="s">
        <v>664</v>
      </c>
      <c r="R406" s="65"/>
      <c r="S406" s="67" t="s">
        <v>76</v>
      </c>
      <c r="T406" s="67"/>
      <c r="U406" s="32" t="s">
        <v>50</v>
      </c>
      <c r="V406" s="27" t="s">
        <v>47</v>
      </c>
      <c r="W406" s="27" t="s">
        <v>43</v>
      </c>
      <c r="X406" s="27" t="s">
        <v>44</v>
      </c>
      <c r="Y406" s="31">
        <v>8800</v>
      </c>
      <c r="Z406" s="31">
        <v>704000</v>
      </c>
      <c r="AA406" s="27" t="s">
        <v>148</v>
      </c>
      <c r="AB406" s="68">
        <v>535040</v>
      </c>
      <c r="AC406" s="68"/>
      <c r="AD406" s="31">
        <v>168960</v>
      </c>
      <c r="AE406" s="68">
        <v>394960</v>
      </c>
      <c r="AF406" s="68"/>
      <c r="AG406" s="68" t="s">
        <v>46</v>
      </c>
      <c r="AH406" s="68"/>
      <c r="AI406" s="68">
        <v>394960</v>
      </c>
      <c r="AJ406" s="68"/>
      <c r="AK406" s="31">
        <v>0</v>
      </c>
      <c r="AL406" s="37">
        <v>0</v>
      </c>
      <c r="AM406" s="24" t="s">
        <v>2855</v>
      </c>
      <c r="AN406" s="34">
        <f t="shared" si="7"/>
        <v>0</v>
      </c>
    </row>
    <row r="407" spans="3:40" ht="36" customHeight="1" x14ac:dyDescent="0.45">
      <c r="C407" s="26" t="s">
        <v>793</v>
      </c>
      <c r="D407" s="27" t="s">
        <v>196</v>
      </c>
      <c r="E407" s="27" t="s">
        <v>797</v>
      </c>
      <c r="F407" s="38" t="s">
        <v>798</v>
      </c>
      <c r="G407" s="65" t="s">
        <v>37</v>
      </c>
      <c r="H407" s="65"/>
      <c r="I407" s="27" t="s">
        <v>57</v>
      </c>
      <c r="J407" s="27" t="s">
        <v>39</v>
      </c>
      <c r="K407" s="27" t="s">
        <v>47</v>
      </c>
      <c r="L407" s="27" t="s">
        <v>112</v>
      </c>
      <c r="M407" s="28">
        <v>242</v>
      </c>
      <c r="N407" s="31">
        <v>1000</v>
      </c>
      <c r="O407" s="66">
        <v>242000</v>
      </c>
      <c r="P407" s="66"/>
      <c r="Q407" s="69"/>
      <c r="R407" s="69"/>
      <c r="S407" s="67" t="s">
        <v>46</v>
      </c>
      <c r="T407" s="67"/>
      <c r="U407" s="32" t="s">
        <v>46</v>
      </c>
      <c r="V407" s="27" t="s">
        <v>46</v>
      </c>
      <c r="W407" s="27" t="s">
        <v>46</v>
      </c>
      <c r="X407" s="27" t="s">
        <v>46</v>
      </c>
      <c r="Y407" s="31" t="s">
        <v>46</v>
      </c>
      <c r="Z407" s="31" t="s">
        <v>46</v>
      </c>
      <c r="AA407" s="27" t="s">
        <v>46</v>
      </c>
      <c r="AB407" s="68" t="s">
        <v>46</v>
      </c>
      <c r="AC407" s="68"/>
      <c r="AD407" s="31" t="s">
        <v>46</v>
      </c>
      <c r="AE407" s="68">
        <v>242000</v>
      </c>
      <c r="AF407" s="68"/>
      <c r="AG407" s="68" t="s">
        <v>46</v>
      </c>
      <c r="AH407" s="68"/>
      <c r="AI407" s="68" t="s">
        <v>46</v>
      </c>
      <c r="AJ407" s="68"/>
      <c r="AK407" s="31">
        <v>242000</v>
      </c>
      <c r="AL407" s="28">
        <v>0.3</v>
      </c>
      <c r="AM407" s="24" t="s">
        <v>2493</v>
      </c>
      <c r="AN407" s="34">
        <f t="shared" si="7"/>
        <v>726</v>
      </c>
    </row>
    <row r="408" spans="3:40" ht="36.75" customHeight="1" x14ac:dyDescent="0.45">
      <c r="C408" s="26" t="s">
        <v>796</v>
      </c>
      <c r="D408" s="27" t="s">
        <v>196</v>
      </c>
      <c r="E408" s="27" t="s">
        <v>800</v>
      </c>
      <c r="F408" s="38" t="s">
        <v>801</v>
      </c>
      <c r="G408" s="65" t="s">
        <v>37</v>
      </c>
      <c r="H408" s="65"/>
      <c r="I408" s="27" t="s">
        <v>57</v>
      </c>
      <c r="J408" s="27" t="s">
        <v>39</v>
      </c>
      <c r="K408" s="27" t="s">
        <v>47</v>
      </c>
      <c r="L408" s="27" t="s">
        <v>156</v>
      </c>
      <c r="M408" s="28">
        <v>257</v>
      </c>
      <c r="N408" s="31">
        <v>1000</v>
      </c>
      <c r="O408" s="66">
        <v>257000</v>
      </c>
      <c r="P408" s="66"/>
      <c r="Q408" s="69"/>
      <c r="R408" s="69"/>
      <c r="S408" s="67" t="s">
        <v>46</v>
      </c>
      <c r="T408" s="67"/>
      <c r="U408" s="32" t="s">
        <v>46</v>
      </c>
      <c r="V408" s="27" t="s">
        <v>46</v>
      </c>
      <c r="W408" s="27" t="s">
        <v>46</v>
      </c>
      <c r="X408" s="27" t="s">
        <v>46</v>
      </c>
      <c r="Y408" s="31" t="s">
        <v>46</v>
      </c>
      <c r="Z408" s="31" t="s">
        <v>46</v>
      </c>
      <c r="AA408" s="27" t="s">
        <v>46</v>
      </c>
      <c r="AB408" s="68" t="s">
        <v>46</v>
      </c>
      <c r="AC408" s="68"/>
      <c r="AD408" s="31" t="s">
        <v>46</v>
      </c>
      <c r="AE408" s="68">
        <v>257000</v>
      </c>
      <c r="AF408" s="68"/>
      <c r="AG408" s="68" t="s">
        <v>46</v>
      </c>
      <c r="AH408" s="68"/>
      <c r="AI408" s="68" t="s">
        <v>46</v>
      </c>
      <c r="AJ408" s="68"/>
      <c r="AK408" s="31">
        <v>257000</v>
      </c>
      <c r="AL408" s="28">
        <v>0.3</v>
      </c>
      <c r="AM408" s="24" t="s">
        <v>2493</v>
      </c>
      <c r="AN408" s="34">
        <f t="shared" si="7"/>
        <v>771</v>
      </c>
    </row>
    <row r="409" spans="3:40" ht="36" customHeight="1" x14ac:dyDescent="0.45">
      <c r="C409" s="26" t="s">
        <v>799</v>
      </c>
      <c r="D409" s="27" t="s">
        <v>196</v>
      </c>
      <c r="E409" s="27" t="s">
        <v>803</v>
      </c>
      <c r="F409" s="38" t="s">
        <v>804</v>
      </c>
      <c r="G409" s="65" t="s">
        <v>37</v>
      </c>
      <c r="H409" s="65"/>
      <c r="I409" s="27" t="s">
        <v>57</v>
      </c>
      <c r="J409" s="27" t="s">
        <v>39</v>
      </c>
      <c r="K409" s="27" t="s">
        <v>47</v>
      </c>
      <c r="L409" s="27" t="s">
        <v>167</v>
      </c>
      <c r="M409" s="28">
        <v>271</v>
      </c>
      <c r="N409" s="31">
        <v>1000</v>
      </c>
      <c r="O409" s="66">
        <v>271000</v>
      </c>
      <c r="P409" s="66"/>
      <c r="Q409" s="69"/>
      <c r="R409" s="69"/>
      <c r="S409" s="67" t="s">
        <v>46</v>
      </c>
      <c r="T409" s="67"/>
      <c r="U409" s="32" t="s">
        <v>46</v>
      </c>
      <c r="V409" s="27" t="s">
        <v>46</v>
      </c>
      <c r="W409" s="27" t="s">
        <v>46</v>
      </c>
      <c r="X409" s="27" t="s">
        <v>46</v>
      </c>
      <c r="Y409" s="31" t="s">
        <v>46</v>
      </c>
      <c r="Z409" s="31" t="s">
        <v>46</v>
      </c>
      <c r="AA409" s="27" t="s">
        <v>46</v>
      </c>
      <c r="AB409" s="68" t="s">
        <v>46</v>
      </c>
      <c r="AC409" s="68"/>
      <c r="AD409" s="31" t="s">
        <v>46</v>
      </c>
      <c r="AE409" s="68">
        <v>271000</v>
      </c>
      <c r="AF409" s="68"/>
      <c r="AG409" s="68" t="s">
        <v>46</v>
      </c>
      <c r="AH409" s="68"/>
      <c r="AI409" s="68" t="s">
        <v>46</v>
      </c>
      <c r="AJ409" s="68"/>
      <c r="AK409" s="31">
        <v>271000</v>
      </c>
      <c r="AL409" s="28">
        <v>0.3</v>
      </c>
      <c r="AM409" s="24" t="s">
        <v>2493</v>
      </c>
      <c r="AN409" s="34">
        <f t="shared" si="7"/>
        <v>813</v>
      </c>
    </row>
    <row r="410" spans="3:40" ht="36.75" customHeight="1" x14ac:dyDescent="0.45">
      <c r="C410" s="26" t="s">
        <v>802</v>
      </c>
      <c r="D410" s="27" t="s">
        <v>196</v>
      </c>
      <c r="E410" s="27" t="s">
        <v>806</v>
      </c>
      <c r="F410" s="38" t="s">
        <v>807</v>
      </c>
      <c r="G410" s="65" t="s">
        <v>37</v>
      </c>
      <c r="H410" s="65"/>
      <c r="I410" s="27" t="s">
        <v>57</v>
      </c>
      <c r="J410" s="27" t="s">
        <v>39</v>
      </c>
      <c r="K410" s="27" t="s">
        <v>35</v>
      </c>
      <c r="L410" s="27" t="s">
        <v>808</v>
      </c>
      <c r="M410" s="28">
        <v>123.2</v>
      </c>
      <c r="N410" s="31">
        <v>1000</v>
      </c>
      <c r="O410" s="66">
        <v>123200</v>
      </c>
      <c r="P410" s="66"/>
      <c r="Q410" s="69"/>
      <c r="R410" s="69"/>
      <c r="S410" s="67" t="s">
        <v>46</v>
      </c>
      <c r="T410" s="67"/>
      <c r="U410" s="32" t="s">
        <v>46</v>
      </c>
      <c r="V410" s="27" t="s">
        <v>46</v>
      </c>
      <c r="W410" s="27" t="s">
        <v>46</v>
      </c>
      <c r="X410" s="27" t="s">
        <v>46</v>
      </c>
      <c r="Y410" s="31" t="s">
        <v>46</v>
      </c>
      <c r="Z410" s="31" t="s">
        <v>46</v>
      </c>
      <c r="AA410" s="27" t="s">
        <v>46</v>
      </c>
      <c r="AB410" s="68" t="s">
        <v>46</v>
      </c>
      <c r="AC410" s="68"/>
      <c r="AD410" s="31" t="s">
        <v>46</v>
      </c>
      <c r="AE410" s="68">
        <v>123200</v>
      </c>
      <c r="AF410" s="68"/>
      <c r="AG410" s="68" t="s">
        <v>46</v>
      </c>
      <c r="AH410" s="68"/>
      <c r="AI410" s="68" t="s">
        <v>46</v>
      </c>
      <c r="AJ410" s="68"/>
      <c r="AK410" s="31">
        <v>123200</v>
      </c>
      <c r="AL410" s="28">
        <v>0.3</v>
      </c>
      <c r="AM410" s="24" t="s">
        <v>2492</v>
      </c>
      <c r="AN410" s="34">
        <f t="shared" si="7"/>
        <v>369.6</v>
      </c>
    </row>
    <row r="411" spans="3:40" ht="36.75" customHeight="1" x14ac:dyDescent="0.45">
      <c r="C411" s="26" t="s">
        <v>805</v>
      </c>
      <c r="D411" s="27" t="s">
        <v>196</v>
      </c>
      <c r="E411" s="27" t="s">
        <v>809</v>
      </c>
      <c r="F411" s="38" t="s">
        <v>810</v>
      </c>
      <c r="G411" s="65" t="s">
        <v>37</v>
      </c>
      <c r="H411" s="65"/>
      <c r="I411" s="27" t="s">
        <v>57</v>
      </c>
      <c r="J411" s="27" t="s">
        <v>35</v>
      </c>
      <c r="K411" s="27" t="s">
        <v>35</v>
      </c>
      <c r="L411" s="27" t="s">
        <v>52</v>
      </c>
      <c r="M411" s="28">
        <v>512</v>
      </c>
      <c r="N411" s="31">
        <v>1000</v>
      </c>
      <c r="O411" s="66">
        <v>512000</v>
      </c>
      <c r="P411" s="66"/>
      <c r="Q411" s="69"/>
      <c r="R411" s="69"/>
      <c r="S411" s="67" t="s">
        <v>46</v>
      </c>
      <c r="T411" s="67"/>
      <c r="U411" s="32" t="s">
        <v>46</v>
      </c>
      <c r="V411" s="27" t="s">
        <v>46</v>
      </c>
      <c r="W411" s="27" t="s">
        <v>46</v>
      </c>
      <c r="X411" s="27" t="s">
        <v>46</v>
      </c>
      <c r="Y411" s="31" t="s">
        <v>46</v>
      </c>
      <c r="Z411" s="31" t="s">
        <v>46</v>
      </c>
      <c r="AA411" s="27" t="s">
        <v>46</v>
      </c>
      <c r="AB411" s="68" t="s">
        <v>46</v>
      </c>
      <c r="AC411" s="68"/>
      <c r="AD411" s="31" t="s">
        <v>46</v>
      </c>
      <c r="AE411" s="68">
        <v>512000</v>
      </c>
      <c r="AF411" s="68"/>
      <c r="AG411" s="68" t="s">
        <v>46</v>
      </c>
      <c r="AH411" s="68"/>
      <c r="AI411" s="68" t="s">
        <v>46</v>
      </c>
      <c r="AJ411" s="68"/>
      <c r="AK411" s="31">
        <v>512000</v>
      </c>
      <c r="AL411" s="28">
        <v>0.6</v>
      </c>
      <c r="AM411" s="24" t="s">
        <v>2554</v>
      </c>
      <c r="AN411" s="34">
        <f t="shared" si="7"/>
        <v>3072</v>
      </c>
    </row>
    <row r="412" spans="3:40" ht="36" customHeight="1" x14ac:dyDescent="0.45">
      <c r="C412" s="26" t="s">
        <v>387</v>
      </c>
      <c r="D412" s="27" t="s">
        <v>196</v>
      </c>
      <c r="E412" s="27" t="s">
        <v>812</v>
      </c>
      <c r="F412" s="38" t="s">
        <v>813</v>
      </c>
      <c r="G412" s="65" t="s">
        <v>37</v>
      </c>
      <c r="H412" s="65"/>
      <c r="I412" s="27" t="s">
        <v>47</v>
      </c>
      <c r="J412" s="27" t="s">
        <v>39</v>
      </c>
      <c r="K412" s="27" t="s">
        <v>39</v>
      </c>
      <c r="L412" s="27" t="s">
        <v>148</v>
      </c>
      <c r="M412" s="28">
        <v>52</v>
      </c>
      <c r="N412" s="31">
        <v>1000</v>
      </c>
      <c r="O412" s="66">
        <v>52000</v>
      </c>
      <c r="P412" s="66"/>
      <c r="Q412" s="65" t="s">
        <v>369</v>
      </c>
      <c r="R412" s="65"/>
      <c r="S412" s="67" t="s">
        <v>814</v>
      </c>
      <c r="T412" s="67"/>
      <c r="U412" s="32" t="s">
        <v>55</v>
      </c>
      <c r="V412" s="27" t="s">
        <v>47</v>
      </c>
      <c r="W412" s="27" t="s">
        <v>144</v>
      </c>
      <c r="X412" s="27" t="s">
        <v>44</v>
      </c>
      <c r="Y412" s="31">
        <v>8800</v>
      </c>
      <c r="Z412" s="31">
        <v>1689600</v>
      </c>
      <c r="AA412" s="27" t="s">
        <v>45</v>
      </c>
      <c r="AB412" s="68">
        <v>1436160</v>
      </c>
      <c r="AC412" s="68"/>
      <c r="AD412" s="31">
        <v>253440</v>
      </c>
      <c r="AE412" s="68">
        <v>305440</v>
      </c>
      <c r="AF412" s="68"/>
      <c r="AG412" s="68" t="s">
        <v>46</v>
      </c>
      <c r="AH412" s="68"/>
      <c r="AI412" s="68">
        <v>305440</v>
      </c>
      <c r="AJ412" s="68"/>
      <c r="AK412" s="31">
        <v>0</v>
      </c>
      <c r="AL412" s="37">
        <v>0</v>
      </c>
      <c r="AM412" s="24" t="s">
        <v>2801</v>
      </c>
      <c r="AN412" s="34">
        <f t="shared" si="7"/>
        <v>0</v>
      </c>
    </row>
    <row r="413" spans="3:40" ht="36.75" customHeight="1" x14ac:dyDescent="0.45">
      <c r="C413" s="26" t="s">
        <v>811</v>
      </c>
      <c r="D413" s="27" t="s">
        <v>196</v>
      </c>
      <c r="E413" s="27" t="s">
        <v>816</v>
      </c>
      <c r="F413" s="38" t="s">
        <v>817</v>
      </c>
      <c r="G413" s="65" t="s">
        <v>37</v>
      </c>
      <c r="H413" s="65"/>
      <c r="I413" s="27" t="s">
        <v>57</v>
      </c>
      <c r="J413" s="27" t="s">
        <v>39</v>
      </c>
      <c r="K413" s="27" t="s">
        <v>39</v>
      </c>
      <c r="L413" s="27" t="s">
        <v>167</v>
      </c>
      <c r="M413" s="28">
        <v>71</v>
      </c>
      <c r="N413" s="31">
        <v>2000</v>
      </c>
      <c r="O413" s="66">
        <v>142000</v>
      </c>
      <c r="P413" s="66"/>
      <c r="Q413" s="69"/>
      <c r="R413" s="69"/>
      <c r="S413" s="67" t="s">
        <v>46</v>
      </c>
      <c r="T413" s="67"/>
      <c r="U413" s="32" t="s">
        <v>46</v>
      </c>
      <c r="V413" s="27" t="s">
        <v>46</v>
      </c>
      <c r="W413" s="27" t="s">
        <v>46</v>
      </c>
      <c r="X413" s="27" t="s">
        <v>46</v>
      </c>
      <c r="Y413" s="31" t="s">
        <v>46</v>
      </c>
      <c r="Z413" s="31" t="s">
        <v>46</v>
      </c>
      <c r="AA413" s="27" t="s">
        <v>46</v>
      </c>
      <c r="AB413" s="68" t="s">
        <v>46</v>
      </c>
      <c r="AC413" s="68"/>
      <c r="AD413" s="31" t="s">
        <v>46</v>
      </c>
      <c r="AE413" s="68">
        <v>142000</v>
      </c>
      <c r="AF413" s="68"/>
      <c r="AG413" s="68" t="s">
        <v>46</v>
      </c>
      <c r="AH413" s="68"/>
      <c r="AI413" s="68" t="s">
        <v>46</v>
      </c>
      <c r="AJ413" s="68"/>
      <c r="AK413" s="31">
        <v>142000</v>
      </c>
      <c r="AL413" s="28">
        <v>0.6</v>
      </c>
      <c r="AM413" s="24" t="s">
        <v>2893</v>
      </c>
      <c r="AN413" s="34">
        <f t="shared" si="7"/>
        <v>852</v>
      </c>
    </row>
    <row r="414" spans="3:40" ht="36" customHeight="1" x14ac:dyDescent="0.45">
      <c r="C414" s="26" t="s">
        <v>815</v>
      </c>
      <c r="D414" s="27" t="s">
        <v>196</v>
      </c>
      <c r="E414" s="27" t="s">
        <v>819</v>
      </c>
      <c r="F414" s="38" t="s">
        <v>820</v>
      </c>
      <c r="G414" s="65" t="s">
        <v>37</v>
      </c>
      <c r="H414" s="65"/>
      <c r="I414" s="27" t="s">
        <v>57</v>
      </c>
      <c r="J414" s="27" t="s">
        <v>39</v>
      </c>
      <c r="K414" s="27" t="s">
        <v>39</v>
      </c>
      <c r="L414" s="27" t="s">
        <v>167</v>
      </c>
      <c r="M414" s="28">
        <v>71</v>
      </c>
      <c r="N414" s="31">
        <v>2000</v>
      </c>
      <c r="O414" s="66">
        <v>142000</v>
      </c>
      <c r="P414" s="66"/>
      <c r="Q414" s="69"/>
      <c r="R414" s="69"/>
      <c r="S414" s="67" t="s">
        <v>46</v>
      </c>
      <c r="T414" s="67"/>
      <c r="U414" s="32" t="s">
        <v>46</v>
      </c>
      <c r="V414" s="27" t="s">
        <v>46</v>
      </c>
      <c r="W414" s="27" t="s">
        <v>46</v>
      </c>
      <c r="X414" s="27" t="s">
        <v>46</v>
      </c>
      <c r="Y414" s="31" t="s">
        <v>46</v>
      </c>
      <c r="Z414" s="31" t="s">
        <v>46</v>
      </c>
      <c r="AA414" s="27" t="s">
        <v>46</v>
      </c>
      <c r="AB414" s="68" t="s">
        <v>46</v>
      </c>
      <c r="AC414" s="68"/>
      <c r="AD414" s="31" t="s">
        <v>46</v>
      </c>
      <c r="AE414" s="68">
        <v>142000</v>
      </c>
      <c r="AF414" s="68"/>
      <c r="AG414" s="68" t="s">
        <v>46</v>
      </c>
      <c r="AH414" s="68"/>
      <c r="AI414" s="68" t="s">
        <v>46</v>
      </c>
      <c r="AJ414" s="68"/>
      <c r="AK414" s="31">
        <v>142000</v>
      </c>
      <c r="AL414" s="28">
        <v>0.6</v>
      </c>
      <c r="AM414" s="24" t="s">
        <v>2893</v>
      </c>
      <c r="AN414" s="34">
        <f t="shared" si="7"/>
        <v>852</v>
      </c>
    </row>
    <row r="415" spans="3:40" ht="36.75" customHeight="1" x14ac:dyDescent="0.45">
      <c r="C415" s="26" t="s">
        <v>818</v>
      </c>
      <c r="D415" s="27" t="s">
        <v>196</v>
      </c>
      <c r="E415" s="27" t="s">
        <v>821</v>
      </c>
      <c r="F415" s="38" t="s">
        <v>822</v>
      </c>
      <c r="G415" s="65" t="s">
        <v>37</v>
      </c>
      <c r="H415" s="65"/>
      <c r="I415" s="27" t="s">
        <v>57</v>
      </c>
      <c r="J415" s="27" t="s">
        <v>39</v>
      </c>
      <c r="K415" s="27" t="s">
        <v>39</v>
      </c>
      <c r="L415" s="27" t="s">
        <v>167</v>
      </c>
      <c r="M415" s="28">
        <v>71</v>
      </c>
      <c r="N415" s="31">
        <v>2000</v>
      </c>
      <c r="O415" s="66">
        <v>142000</v>
      </c>
      <c r="P415" s="66"/>
      <c r="Q415" s="69"/>
      <c r="R415" s="69"/>
      <c r="S415" s="67" t="s">
        <v>46</v>
      </c>
      <c r="T415" s="67"/>
      <c r="U415" s="32" t="s">
        <v>46</v>
      </c>
      <c r="V415" s="27" t="s">
        <v>46</v>
      </c>
      <c r="W415" s="27" t="s">
        <v>46</v>
      </c>
      <c r="X415" s="27" t="s">
        <v>46</v>
      </c>
      <c r="Y415" s="31" t="s">
        <v>46</v>
      </c>
      <c r="Z415" s="31" t="s">
        <v>46</v>
      </c>
      <c r="AA415" s="27" t="s">
        <v>46</v>
      </c>
      <c r="AB415" s="68" t="s">
        <v>46</v>
      </c>
      <c r="AC415" s="68"/>
      <c r="AD415" s="31" t="s">
        <v>46</v>
      </c>
      <c r="AE415" s="68">
        <v>142000</v>
      </c>
      <c r="AF415" s="68"/>
      <c r="AG415" s="68" t="s">
        <v>46</v>
      </c>
      <c r="AH415" s="68"/>
      <c r="AI415" s="68" t="s">
        <v>46</v>
      </c>
      <c r="AJ415" s="68"/>
      <c r="AK415" s="31">
        <v>142000</v>
      </c>
      <c r="AL415" s="28">
        <v>0.6</v>
      </c>
      <c r="AM415" s="24" t="s">
        <v>2893</v>
      </c>
      <c r="AN415" s="34">
        <f t="shared" si="7"/>
        <v>852</v>
      </c>
    </row>
    <row r="416" spans="3:40" ht="36.75" customHeight="1" x14ac:dyDescent="0.45">
      <c r="C416" s="26" t="s">
        <v>392</v>
      </c>
      <c r="D416" s="27" t="s">
        <v>196</v>
      </c>
      <c r="E416" s="27" t="s">
        <v>823</v>
      </c>
      <c r="F416" s="38" t="s">
        <v>824</v>
      </c>
      <c r="G416" s="65" t="s">
        <v>37</v>
      </c>
      <c r="H416" s="65"/>
      <c r="I416" s="27" t="s">
        <v>57</v>
      </c>
      <c r="J416" s="27" t="s">
        <v>39</v>
      </c>
      <c r="K416" s="27" t="s">
        <v>39</v>
      </c>
      <c r="L416" s="27" t="s">
        <v>167</v>
      </c>
      <c r="M416" s="28">
        <v>71</v>
      </c>
      <c r="N416" s="31">
        <v>2000</v>
      </c>
      <c r="O416" s="66">
        <v>142000</v>
      </c>
      <c r="P416" s="66"/>
      <c r="Q416" s="69"/>
      <c r="R416" s="69"/>
      <c r="S416" s="67" t="s">
        <v>46</v>
      </c>
      <c r="T416" s="67"/>
      <c r="U416" s="32" t="s">
        <v>46</v>
      </c>
      <c r="V416" s="27" t="s">
        <v>46</v>
      </c>
      <c r="W416" s="27" t="s">
        <v>46</v>
      </c>
      <c r="X416" s="27" t="s">
        <v>46</v>
      </c>
      <c r="Y416" s="31" t="s">
        <v>46</v>
      </c>
      <c r="Z416" s="31" t="s">
        <v>46</v>
      </c>
      <c r="AA416" s="27" t="s">
        <v>46</v>
      </c>
      <c r="AB416" s="68" t="s">
        <v>46</v>
      </c>
      <c r="AC416" s="68"/>
      <c r="AD416" s="31" t="s">
        <v>46</v>
      </c>
      <c r="AE416" s="68">
        <v>142000</v>
      </c>
      <c r="AF416" s="68"/>
      <c r="AG416" s="68" t="s">
        <v>46</v>
      </c>
      <c r="AH416" s="68"/>
      <c r="AI416" s="68" t="s">
        <v>46</v>
      </c>
      <c r="AJ416" s="68"/>
      <c r="AK416" s="31">
        <v>142000</v>
      </c>
      <c r="AL416" s="28">
        <v>0.6</v>
      </c>
      <c r="AM416" s="24" t="s">
        <v>2893</v>
      </c>
      <c r="AN416" s="34">
        <f t="shared" si="7"/>
        <v>852</v>
      </c>
    </row>
    <row r="417" spans="3:40" ht="36" customHeight="1" x14ac:dyDescent="0.45">
      <c r="C417" s="26" t="s">
        <v>750</v>
      </c>
      <c r="D417" s="27" t="s">
        <v>196</v>
      </c>
      <c r="E417" s="27" t="s">
        <v>825</v>
      </c>
      <c r="F417" s="38" t="s">
        <v>826</v>
      </c>
      <c r="G417" s="65" t="s">
        <v>37</v>
      </c>
      <c r="H417" s="65"/>
      <c r="I417" s="27" t="s">
        <v>57</v>
      </c>
      <c r="J417" s="27" t="s">
        <v>39</v>
      </c>
      <c r="K417" s="27" t="s">
        <v>35</v>
      </c>
      <c r="L417" s="27" t="s">
        <v>90</v>
      </c>
      <c r="M417" s="28">
        <v>114</v>
      </c>
      <c r="N417" s="31">
        <v>2000</v>
      </c>
      <c r="O417" s="66">
        <v>228000</v>
      </c>
      <c r="P417" s="66"/>
      <c r="Q417" s="69"/>
      <c r="R417" s="69"/>
      <c r="S417" s="67" t="s">
        <v>46</v>
      </c>
      <c r="T417" s="67"/>
      <c r="U417" s="32" t="s">
        <v>46</v>
      </c>
      <c r="V417" s="27" t="s">
        <v>46</v>
      </c>
      <c r="W417" s="27" t="s">
        <v>46</v>
      </c>
      <c r="X417" s="27" t="s">
        <v>46</v>
      </c>
      <c r="Y417" s="31" t="s">
        <v>46</v>
      </c>
      <c r="Z417" s="31" t="s">
        <v>46</v>
      </c>
      <c r="AA417" s="27" t="s">
        <v>46</v>
      </c>
      <c r="AB417" s="68" t="s">
        <v>46</v>
      </c>
      <c r="AC417" s="68"/>
      <c r="AD417" s="31" t="s">
        <v>46</v>
      </c>
      <c r="AE417" s="68">
        <v>228000</v>
      </c>
      <c r="AF417" s="68"/>
      <c r="AG417" s="68" t="s">
        <v>46</v>
      </c>
      <c r="AH417" s="68"/>
      <c r="AI417" s="68" t="s">
        <v>46</v>
      </c>
      <c r="AJ417" s="68"/>
      <c r="AK417" s="31">
        <v>228000</v>
      </c>
      <c r="AL417" s="28">
        <v>0.6</v>
      </c>
      <c r="AM417" s="24" t="s">
        <v>2690</v>
      </c>
      <c r="AN417" s="34">
        <f t="shared" si="7"/>
        <v>1368</v>
      </c>
    </row>
    <row r="418" spans="3:40" ht="36.75" customHeight="1" x14ac:dyDescent="0.45">
      <c r="C418" s="26" t="s">
        <v>214</v>
      </c>
      <c r="D418" s="27" t="s">
        <v>196</v>
      </c>
      <c r="E418" s="27" t="s">
        <v>828</v>
      </c>
      <c r="F418" s="38" t="s">
        <v>829</v>
      </c>
      <c r="G418" s="65" t="s">
        <v>37</v>
      </c>
      <c r="H418" s="65"/>
      <c r="I418" s="27" t="s">
        <v>47</v>
      </c>
      <c r="J418" s="27" t="s">
        <v>39</v>
      </c>
      <c r="K418" s="27" t="s">
        <v>35</v>
      </c>
      <c r="L418" s="27" t="s">
        <v>39</v>
      </c>
      <c r="M418" s="28">
        <v>100</v>
      </c>
      <c r="N418" s="31">
        <v>2000</v>
      </c>
      <c r="O418" s="66">
        <v>200000</v>
      </c>
      <c r="P418" s="66"/>
      <c r="Q418" s="65" t="s">
        <v>373</v>
      </c>
      <c r="R418" s="65"/>
      <c r="S418" s="67" t="s">
        <v>76</v>
      </c>
      <c r="T418" s="67"/>
      <c r="U418" s="32" t="s">
        <v>50</v>
      </c>
      <c r="V418" s="27" t="s">
        <v>47</v>
      </c>
      <c r="W418" s="27" t="s">
        <v>61</v>
      </c>
      <c r="X418" s="27" t="s">
        <v>44</v>
      </c>
      <c r="Y418" s="31">
        <v>8800</v>
      </c>
      <c r="Z418" s="31">
        <v>844800</v>
      </c>
      <c r="AA418" s="27" t="s">
        <v>45</v>
      </c>
      <c r="AB418" s="68">
        <v>287232</v>
      </c>
      <c r="AC418" s="68"/>
      <c r="AD418" s="31">
        <v>557568</v>
      </c>
      <c r="AE418" s="68">
        <v>757568</v>
      </c>
      <c r="AF418" s="68"/>
      <c r="AG418" s="68" t="s">
        <v>46</v>
      </c>
      <c r="AH418" s="68"/>
      <c r="AI418" s="68">
        <v>757568</v>
      </c>
      <c r="AJ418" s="68"/>
      <c r="AK418" s="31">
        <v>0</v>
      </c>
      <c r="AL418" s="37">
        <v>0</v>
      </c>
      <c r="AM418" s="24" t="s">
        <v>2756</v>
      </c>
      <c r="AN418" s="34">
        <f t="shared" si="7"/>
        <v>0</v>
      </c>
    </row>
    <row r="419" spans="3:40" ht="36" customHeight="1" x14ac:dyDescent="0.45">
      <c r="C419" s="26" t="s">
        <v>827</v>
      </c>
      <c r="D419" s="27" t="s">
        <v>196</v>
      </c>
      <c r="E419" s="27" t="s">
        <v>831</v>
      </c>
      <c r="F419" s="38" t="s">
        <v>832</v>
      </c>
      <c r="G419" s="65" t="s">
        <v>37</v>
      </c>
      <c r="H419" s="65"/>
      <c r="I419" s="27" t="s">
        <v>57</v>
      </c>
      <c r="J419" s="27" t="s">
        <v>39</v>
      </c>
      <c r="K419" s="27" t="s">
        <v>35</v>
      </c>
      <c r="L419" s="27" t="s">
        <v>39</v>
      </c>
      <c r="M419" s="28">
        <v>100</v>
      </c>
      <c r="N419" s="31">
        <v>2000</v>
      </c>
      <c r="O419" s="66">
        <v>200000</v>
      </c>
      <c r="P419" s="66"/>
      <c r="Q419" s="69"/>
      <c r="R419" s="69"/>
      <c r="S419" s="67" t="s">
        <v>46</v>
      </c>
      <c r="T419" s="67"/>
      <c r="U419" s="32" t="s">
        <v>46</v>
      </c>
      <c r="V419" s="27" t="s">
        <v>46</v>
      </c>
      <c r="W419" s="27" t="s">
        <v>46</v>
      </c>
      <c r="X419" s="27" t="s">
        <v>46</v>
      </c>
      <c r="Y419" s="31" t="s">
        <v>46</v>
      </c>
      <c r="Z419" s="31" t="s">
        <v>46</v>
      </c>
      <c r="AA419" s="27" t="s">
        <v>46</v>
      </c>
      <c r="AB419" s="68" t="s">
        <v>46</v>
      </c>
      <c r="AC419" s="68"/>
      <c r="AD419" s="31" t="s">
        <v>46</v>
      </c>
      <c r="AE419" s="68">
        <v>200000</v>
      </c>
      <c r="AF419" s="68"/>
      <c r="AG419" s="68" t="s">
        <v>46</v>
      </c>
      <c r="AH419" s="68"/>
      <c r="AI419" s="68" t="s">
        <v>46</v>
      </c>
      <c r="AJ419" s="68"/>
      <c r="AK419" s="31">
        <v>200000</v>
      </c>
      <c r="AL419" s="28">
        <v>0.6</v>
      </c>
      <c r="AM419" s="24" t="s">
        <v>2544</v>
      </c>
      <c r="AN419" s="34">
        <f t="shared" si="7"/>
        <v>1200</v>
      </c>
    </row>
    <row r="420" spans="3:40" ht="36.75" customHeight="1" x14ac:dyDescent="0.45">
      <c r="C420" s="26" t="s">
        <v>830</v>
      </c>
      <c r="D420" s="27" t="s">
        <v>196</v>
      </c>
      <c r="E420" s="27" t="s">
        <v>834</v>
      </c>
      <c r="F420" s="38" t="s">
        <v>835</v>
      </c>
      <c r="G420" s="65" t="s">
        <v>37</v>
      </c>
      <c r="H420" s="65"/>
      <c r="I420" s="27" t="s">
        <v>57</v>
      </c>
      <c r="J420" s="27" t="s">
        <v>39</v>
      </c>
      <c r="K420" s="27" t="s">
        <v>35</v>
      </c>
      <c r="L420" s="27" t="s">
        <v>64</v>
      </c>
      <c r="M420" s="28">
        <v>120</v>
      </c>
      <c r="N420" s="31">
        <v>2000</v>
      </c>
      <c r="O420" s="66">
        <v>240000</v>
      </c>
      <c r="P420" s="66"/>
      <c r="Q420" s="69"/>
      <c r="R420" s="69"/>
      <c r="S420" s="67" t="s">
        <v>46</v>
      </c>
      <c r="T420" s="67"/>
      <c r="U420" s="32" t="s">
        <v>46</v>
      </c>
      <c r="V420" s="27" t="s">
        <v>46</v>
      </c>
      <c r="W420" s="27" t="s">
        <v>46</v>
      </c>
      <c r="X420" s="27" t="s">
        <v>46</v>
      </c>
      <c r="Y420" s="31" t="s">
        <v>46</v>
      </c>
      <c r="Z420" s="31" t="s">
        <v>46</v>
      </c>
      <c r="AA420" s="27" t="s">
        <v>46</v>
      </c>
      <c r="AB420" s="68" t="s">
        <v>46</v>
      </c>
      <c r="AC420" s="68"/>
      <c r="AD420" s="31" t="s">
        <v>46</v>
      </c>
      <c r="AE420" s="68">
        <v>240000</v>
      </c>
      <c r="AF420" s="68"/>
      <c r="AG420" s="68" t="s">
        <v>46</v>
      </c>
      <c r="AH420" s="68"/>
      <c r="AI420" s="68" t="s">
        <v>46</v>
      </c>
      <c r="AJ420" s="68"/>
      <c r="AK420" s="31">
        <v>240000</v>
      </c>
      <c r="AL420" s="28">
        <v>0.6</v>
      </c>
      <c r="AM420" s="24" t="s">
        <v>2893</v>
      </c>
      <c r="AN420" s="34">
        <f t="shared" si="7"/>
        <v>1440</v>
      </c>
    </row>
    <row r="421" spans="3:40" ht="36.75" customHeight="1" x14ac:dyDescent="0.45">
      <c r="C421" s="26" t="s">
        <v>833</v>
      </c>
      <c r="D421" s="27" t="s">
        <v>196</v>
      </c>
      <c r="E421" s="27" t="s">
        <v>837</v>
      </c>
      <c r="F421" s="38" t="s">
        <v>838</v>
      </c>
      <c r="G421" s="65" t="s">
        <v>37</v>
      </c>
      <c r="H421" s="65"/>
      <c r="I421" s="27" t="s">
        <v>35</v>
      </c>
      <c r="J421" s="27" t="s">
        <v>47</v>
      </c>
      <c r="K421" s="27" t="s">
        <v>39</v>
      </c>
      <c r="L421" s="27" t="s">
        <v>114</v>
      </c>
      <c r="M421" s="28">
        <v>864</v>
      </c>
      <c r="N421" s="31">
        <v>1000</v>
      </c>
      <c r="O421" s="66">
        <v>864000</v>
      </c>
      <c r="P421" s="66"/>
      <c r="Q421" s="69"/>
      <c r="R421" s="69"/>
      <c r="S421" s="67" t="s">
        <v>46</v>
      </c>
      <c r="T421" s="67"/>
      <c r="U421" s="32" t="s">
        <v>46</v>
      </c>
      <c r="V421" s="27" t="s">
        <v>46</v>
      </c>
      <c r="W421" s="27" t="s">
        <v>46</v>
      </c>
      <c r="X421" s="27" t="s">
        <v>46</v>
      </c>
      <c r="Y421" s="31" t="s">
        <v>46</v>
      </c>
      <c r="Z421" s="31" t="s">
        <v>46</v>
      </c>
      <c r="AA421" s="27" t="s">
        <v>46</v>
      </c>
      <c r="AB421" s="68" t="s">
        <v>46</v>
      </c>
      <c r="AC421" s="68"/>
      <c r="AD421" s="31" t="s">
        <v>46</v>
      </c>
      <c r="AE421" s="68">
        <v>864000</v>
      </c>
      <c r="AF421" s="68"/>
      <c r="AG421" s="68" t="s">
        <v>46</v>
      </c>
      <c r="AH421" s="68"/>
      <c r="AI421" s="68">
        <v>864000</v>
      </c>
      <c r="AJ421" s="68"/>
      <c r="AK421" s="31">
        <v>0</v>
      </c>
      <c r="AL421" s="37">
        <v>0</v>
      </c>
      <c r="AM421" s="24" t="s">
        <v>2782</v>
      </c>
      <c r="AN421" s="34">
        <f t="shared" si="7"/>
        <v>0</v>
      </c>
    </row>
    <row r="422" spans="3:40" ht="36" customHeight="1" x14ac:dyDescent="0.45">
      <c r="C422" s="26" t="s">
        <v>836</v>
      </c>
      <c r="D422" s="27" t="s">
        <v>196</v>
      </c>
      <c r="E422" s="27" t="s">
        <v>840</v>
      </c>
      <c r="F422" s="38" t="s">
        <v>841</v>
      </c>
      <c r="G422" s="65" t="s">
        <v>37</v>
      </c>
      <c r="H422" s="65"/>
      <c r="I422" s="27" t="s">
        <v>35</v>
      </c>
      <c r="J422" s="27" t="s">
        <v>35</v>
      </c>
      <c r="K422" s="27" t="s">
        <v>38</v>
      </c>
      <c r="L422" s="27" t="s">
        <v>150</v>
      </c>
      <c r="M422" s="28">
        <v>753</v>
      </c>
      <c r="N422" s="31">
        <v>1000</v>
      </c>
      <c r="O422" s="66">
        <v>753000</v>
      </c>
      <c r="P422" s="66"/>
      <c r="Q422" s="69"/>
      <c r="R422" s="69"/>
      <c r="S422" s="67" t="s">
        <v>46</v>
      </c>
      <c r="T422" s="67"/>
      <c r="U422" s="32" t="s">
        <v>46</v>
      </c>
      <c r="V422" s="27" t="s">
        <v>46</v>
      </c>
      <c r="W422" s="27" t="s">
        <v>46</v>
      </c>
      <c r="X422" s="27" t="s">
        <v>46</v>
      </c>
      <c r="Y422" s="31" t="s">
        <v>46</v>
      </c>
      <c r="Z422" s="31" t="s">
        <v>46</v>
      </c>
      <c r="AA422" s="27" t="s">
        <v>46</v>
      </c>
      <c r="AB422" s="68" t="s">
        <v>46</v>
      </c>
      <c r="AC422" s="68"/>
      <c r="AD422" s="31" t="s">
        <v>46</v>
      </c>
      <c r="AE422" s="68">
        <v>753000</v>
      </c>
      <c r="AF422" s="68"/>
      <c r="AG422" s="68" t="s">
        <v>46</v>
      </c>
      <c r="AH422" s="68"/>
      <c r="AI422" s="68">
        <v>753000</v>
      </c>
      <c r="AJ422" s="68"/>
      <c r="AK422" s="31">
        <v>0</v>
      </c>
      <c r="AL422" s="37">
        <v>0</v>
      </c>
      <c r="AM422" s="24" t="s">
        <v>2782</v>
      </c>
      <c r="AN422" s="34">
        <f t="shared" si="7"/>
        <v>0</v>
      </c>
    </row>
    <row r="423" spans="3:40" ht="36.75" customHeight="1" x14ac:dyDescent="0.45">
      <c r="C423" s="26" t="s">
        <v>839</v>
      </c>
      <c r="D423" s="27" t="s">
        <v>196</v>
      </c>
      <c r="E423" s="27" t="s">
        <v>843</v>
      </c>
      <c r="F423" s="38" t="s">
        <v>844</v>
      </c>
      <c r="G423" s="65" t="s">
        <v>37</v>
      </c>
      <c r="H423" s="65"/>
      <c r="I423" s="27" t="s">
        <v>35</v>
      </c>
      <c r="J423" s="27" t="s">
        <v>35</v>
      </c>
      <c r="K423" s="27" t="s">
        <v>38</v>
      </c>
      <c r="L423" s="27" t="s">
        <v>157</v>
      </c>
      <c r="M423" s="28">
        <v>759</v>
      </c>
      <c r="N423" s="31">
        <v>1000</v>
      </c>
      <c r="O423" s="66">
        <v>759000</v>
      </c>
      <c r="P423" s="66"/>
      <c r="Q423" s="69"/>
      <c r="R423" s="69"/>
      <c r="S423" s="67" t="s">
        <v>46</v>
      </c>
      <c r="T423" s="67"/>
      <c r="U423" s="32" t="s">
        <v>46</v>
      </c>
      <c r="V423" s="27" t="s">
        <v>46</v>
      </c>
      <c r="W423" s="27" t="s">
        <v>46</v>
      </c>
      <c r="X423" s="27" t="s">
        <v>46</v>
      </c>
      <c r="Y423" s="31" t="s">
        <v>46</v>
      </c>
      <c r="Z423" s="31" t="s">
        <v>46</v>
      </c>
      <c r="AA423" s="27" t="s">
        <v>46</v>
      </c>
      <c r="AB423" s="68" t="s">
        <v>46</v>
      </c>
      <c r="AC423" s="68"/>
      <c r="AD423" s="31" t="s">
        <v>46</v>
      </c>
      <c r="AE423" s="68">
        <v>759000</v>
      </c>
      <c r="AF423" s="68"/>
      <c r="AG423" s="68" t="s">
        <v>46</v>
      </c>
      <c r="AH423" s="68"/>
      <c r="AI423" s="68">
        <v>759000</v>
      </c>
      <c r="AJ423" s="68"/>
      <c r="AK423" s="31">
        <v>0</v>
      </c>
      <c r="AL423" s="37">
        <v>0</v>
      </c>
      <c r="AM423" s="24" t="s">
        <v>2782</v>
      </c>
      <c r="AN423" s="34">
        <f t="shared" si="7"/>
        <v>0</v>
      </c>
    </row>
    <row r="424" spans="3:40" ht="36" customHeight="1" x14ac:dyDescent="0.45">
      <c r="C424" s="26" t="s">
        <v>842</v>
      </c>
      <c r="D424" s="27" t="s">
        <v>196</v>
      </c>
      <c r="E424" s="27" t="s">
        <v>846</v>
      </c>
      <c r="F424" s="38" t="s">
        <v>847</v>
      </c>
      <c r="G424" s="65" t="s">
        <v>37</v>
      </c>
      <c r="H424" s="65"/>
      <c r="I424" s="27" t="s">
        <v>35</v>
      </c>
      <c r="J424" s="27" t="s">
        <v>35</v>
      </c>
      <c r="K424" s="27" t="s">
        <v>38</v>
      </c>
      <c r="L424" s="27" t="s">
        <v>89</v>
      </c>
      <c r="M424" s="28">
        <v>726</v>
      </c>
      <c r="N424" s="31">
        <v>1000</v>
      </c>
      <c r="O424" s="66">
        <v>726000</v>
      </c>
      <c r="P424" s="66"/>
      <c r="Q424" s="69"/>
      <c r="R424" s="69"/>
      <c r="S424" s="67" t="s">
        <v>46</v>
      </c>
      <c r="T424" s="67"/>
      <c r="U424" s="32" t="s">
        <v>46</v>
      </c>
      <c r="V424" s="27" t="s">
        <v>46</v>
      </c>
      <c r="W424" s="27" t="s">
        <v>46</v>
      </c>
      <c r="X424" s="27" t="s">
        <v>46</v>
      </c>
      <c r="Y424" s="31" t="s">
        <v>46</v>
      </c>
      <c r="Z424" s="31" t="s">
        <v>46</v>
      </c>
      <c r="AA424" s="27" t="s">
        <v>46</v>
      </c>
      <c r="AB424" s="68" t="s">
        <v>46</v>
      </c>
      <c r="AC424" s="68"/>
      <c r="AD424" s="31" t="s">
        <v>46</v>
      </c>
      <c r="AE424" s="68">
        <v>726000</v>
      </c>
      <c r="AF424" s="68"/>
      <c r="AG424" s="68" t="s">
        <v>46</v>
      </c>
      <c r="AH424" s="68"/>
      <c r="AI424" s="68">
        <v>726000</v>
      </c>
      <c r="AJ424" s="68"/>
      <c r="AK424" s="31">
        <v>0</v>
      </c>
      <c r="AL424" s="37">
        <v>0</v>
      </c>
      <c r="AM424" s="24" t="s">
        <v>2782</v>
      </c>
      <c r="AN424" s="34">
        <f t="shared" si="7"/>
        <v>0</v>
      </c>
    </row>
    <row r="425" spans="3:40" ht="36.75" customHeight="1" x14ac:dyDescent="0.45">
      <c r="C425" s="26" t="s">
        <v>845</v>
      </c>
      <c r="D425" s="27" t="s">
        <v>196</v>
      </c>
      <c r="E425" s="27" t="s">
        <v>849</v>
      </c>
      <c r="F425" s="38" t="s">
        <v>850</v>
      </c>
      <c r="G425" s="65" t="s">
        <v>37</v>
      </c>
      <c r="H425" s="65"/>
      <c r="I425" s="27" t="s">
        <v>35</v>
      </c>
      <c r="J425" s="27" t="s">
        <v>35</v>
      </c>
      <c r="K425" s="27" t="s">
        <v>38</v>
      </c>
      <c r="L425" s="27" t="s">
        <v>43</v>
      </c>
      <c r="M425" s="28">
        <v>780</v>
      </c>
      <c r="N425" s="31">
        <v>1000</v>
      </c>
      <c r="O425" s="66">
        <v>780000</v>
      </c>
      <c r="P425" s="66"/>
      <c r="Q425" s="69"/>
      <c r="R425" s="69"/>
      <c r="S425" s="67" t="s">
        <v>46</v>
      </c>
      <c r="T425" s="67"/>
      <c r="U425" s="32" t="s">
        <v>46</v>
      </c>
      <c r="V425" s="27" t="s">
        <v>46</v>
      </c>
      <c r="W425" s="27" t="s">
        <v>46</v>
      </c>
      <c r="X425" s="27" t="s">
        <v>46</v>
      </c>
      <c r="Y425" s="31" t="s">
        <v>46</v>
      </c>
      <c r="Z425" s="31" t="s">
        <v>46</v>
      </c>
      <c r="AA425" s="27" t="s">
        <v>46</v>
      </c>
      <c r="AB425" s="68" t="s">
        <v>46</v>
      </c>
      <c r="AC425" s="68"/>
      <c r="AD425" s="31" t="s">
        <v>46</v>
      </c>
      <c r="AE425" s="68">
        <v>780000</v>
      </c>
      <c r="AF425" s="68"/>
      <c r="AG425" s="68" t="s">
        <v>46</v>
      </c>
      <c r="AH425" s="68"/>
      <c r="AI425" s="68">
        <v>780000</v>
      </c>
      <c r="AJ425" s="68"/>
      <c r="AK425" s="31">
        <v>0</v>
      </c>
      <c r="AL425" s="37">
        <v>0</v>
      </c>
      <c r="AM425" s="24" t="s">
        <v>2782</v>
      </c>
      <c r="AN425" s="34">
        <f t="shared" si="7"/>
        <v>0</v>
      </c>
    </row>
    <row r="426" spans="3:40" ht="36.75" customHeight="1" x14ac:dyDescent="0.45">
      <c r="C426" s="26" t="s">
        <v>848</v>
      </c>
      <c r="D426" s="27" t="s">
        <v>196</v>
      </c>
      <c r="E426" s="27" t="s">
        <v>852</v>
      </c>
      <c r="F426" s="38" t="s">
        <v>853</v>
      </c>
      <c r="G426" s="65" t="s">
        <v>37</v>
      </c>
      <c r="H426" s="65"/>
      <c r="I426" s="27" t="s">
        <v>35</v>
      </c>
      <c r="J426" s="27" t="s">
        <v>35</v>
      </c>
      <c r="K426" s="27" t="s">
        <v>39</v>
      </c>
      <c r="L426" s="27" t="s">
        <v>39</v>
      </c>
      <c r="M426" s="28">
        <v>400</v>
      </c>
      <c r="N426" s="31">
        <v>1000</v>
      </c>
      <c r="O426" s="66">
        <v>400000</v>
      </c>
      <c r="P426" s="66"/>
      <c r="Q426" s="69"/>
      <c r="R426" s="69"/>
      <c r="S426" s="67" t="s">
        <v>46</v>
      </c>
      <c r="T426" s="67"/>
      <c r="U426" s="32" t="s">
        <v>46</v>
      </c>
      <c r="V426" s="27" t="s">
        <v>46</v>
      </c>
      <c r="W426" s="27" t="s">
        <v>46</v>
      </c>
      <c r="X426" s="27" t="s">
        <v>46</v>
      </c>
      <c r="Y426" s="31" t="s">
        <v>46</v>
      </c>
      <c r="Z426" s="31" t="s">
        <v>46</v>
      </c>
      <c r="AA426" s="27" t="s">
        <v>46</v>
      </c>
      <c r="AB426" s="68" t="s">
        <v>46</v>
      </c>
      <c r="AC426" s="68"/>
      <c r="AD426" s="31" t="s">
        <v>46</v>
      </c>
      <c r="AE426" s="68">
        <v>400000</v>
      </c>
      <c r="AF426" s="68"/>
      <c r="AG426" s="68" t="s">
        <v>46</v>
      </c>
      <c r="AH426" s="68"/>
      <c r="AI426" s="68">
        <v>400000</v>
      </c>
      <c r="AJ426" s="68"/>
      <c r="AK426" s="31">
        <v>0</v>
      </c>
      <c r="AL426" s="37">
        <v>0</v>
      </c>
      <c r="AM426" s="24" t="s">
        <v>2782</v>
      </c>
      <c r="AN426" s="34">
        <f t="shared" si="7"/>
        <v>0</v>
      </c>
    </row>
    <row r="427" spans="3:40" ht="36" customHeight="1" x14ac:dyDescent="0.45">
      <c r="C427" s="26" t="s">
        <v>851</v>
      </c>
      <c r="D427" s="27" t="s">
        <v>196</v>
      </c>
      <c r="E427" s="27" t="s">
        <v>855</v>
      </c>
      <c r="F427" s="38" t="s">
        <v>856</v>
      </c>
      <c r="G427" s="65" t="s">
        <v>37</v>
      </c>
      <c r="H427" s="65"/>
      <c r="I427" s="27" t="s">
        <v>35</v>
      </c>
      <c r="J427" s="27" t="s">
        <v>39</v>
      </c>
      <c r="K427" s="27" t="s">
        <v>38</v>
      </c>
      <c r="L427" s="27" t="s">
        <v>212</v>
      </c>
      <c r="M427" s="28">
        <v>397</v>
      </c>
      <c r="N427" s="31">
        <v>1000</v>
      </c>
      <c r="O427" s="66">
        <v>397000</v>
      </c>
      <c r="P427" s="66"/>
      <c r="Q427" s="69"/>
      <c r="R427" s="69"/>
      <c r="S427" s="67" t="s">
        <v>46</v>
      </c>
      <c r="T427" s="67"/>
      <c r="U427" s="32" t="s">
        <v>46</v>
      </c>
      <c r="V427" s="27" t="s">
        <v>46</v>
      </c>
      <c r="W427" s="27" t="s">
        <v>46</v>
      </c>
      <c r="X427" s="27" t="s">
        <v>46</v>
      </c>
      <c r="Y427" s="31" t="s">
        <v>46</v>
      </c>
      <c r="Z427" s="31" t="s">
        <v>46</v>
      </c>
      <c r="AA427" s="27" t="s">
        <v>46</v>
      </c>
      <c r="AB427" s="68" t="s">
        <v>46</v>
      </c>
      <c r="AC427" s="68"/>
      <c r="AD427" s="31" t="s">
        <v>46</v>
      </c>
      <c r="AE427" s="68">
        <v>397000</v>
      </c>
      <c r="AF427" s="68"/>
      <c r="AG427" s="68" t="s">
        <v>46</v>
      </c>
      <c r="AH427" s="68"/>
      <c r="AI427" s="68">
        <v>397000</v>
      </c>
      <c r="AJ427" s="68"/>
      <c r="AK427" s="31">
        <v>0</v>
      </c>
      <c r="AL427" s="37">
        <v>0</v>
      </c>
      <c r="AM427" s="24" t="s">
        <v>2782</v>
      </c>
      <c r="AN427" s="34">
        <f t="shared" si="7"/>
        <v>0</v>
      </c>
    </row>
    <row r="428" spans="3:40" ht="36.75" customHeight="1" x14ac:dyDescent="0.45">
      <c r="C428" s="26" t="s">
        <v>854</v>
      </c>
      <c r="D428" s="27" t="s">
        <v>196</v>
      </c>
      <c r="E428" s="27" t="s">
        <v>858</v>
      </c>
      <c r="F428" s="38" t="s">
        <v>859</v>
      </c>
      <c r="G428" s="65" t="s">
        <v>37</v>
      </c>
      <c r="H428" s="65"/>
      <c r="I428" s="27" t="s">
        <v>35</v>
      </c>
      <c r="J428" s="27" t="s">
        <v>39</v>
      </c>
      <c r="K428" s="27" t="s">
        <v>38</v>
      </c>
      <c r="L428" s="27" t="s">
        <v>209</v>
      </c>
      <c r="M428" s="28">
        <v>394</v>
      </c>
      <c r="N428" s="31">
        <v>1000</v>
      </c>
      <c r="O428" s="66">
        <v>394000</v>
      </c>
      <c r="P428" s="66"/>
      <c r="Q428" s="69"/>
      <c r="R428" s="69"/>
      <c r="S428" s="67" t="s">
        <v>46</v>
      </c>
      <c r="T428" s="67"/>
      <c r="U428" s="32" t="s">
        <v>46</v>
      </c>
      <c r="V428" s="27" t="s">
        <v>46</v>
      </c>
      <c r="W428" s="27" t="s">
        <v>46</v>
      </c>
      <c r="X428" s="27" t="s">
        <v>46</v>
      </c>
      <c r="Y428" s="31" t="s">
        <v>46</v>
      </c>
      <c r="Z428" s="31" t="s">
        <v>46</v>
      </c>
      <c r="AA428" s="27" t="s">
        <v>46</v>
      </c>
      <c r="AB428" s="68" t="s">
        <v>46</v>
      </c>
      <c r="AC428" s="68"/>
      <c r="AD428" s="31" t="s">
        <v>46</v>
      </c>
      <c r="AE428" s="68">
        <v>394000</v>
      </c>
      <c r="AF428" s="68"/>
      <c r="AG428" s="68" t="s">
        <v>46</v>
      </c>
      <c r="AH428" s="68"/>
      <c r="AI428" s="68">
        <v>394000</v>
      </c>
      <c r="AJ428" s="68"/>
      <c r="AK428" s="31">
        <v>0</v>
      </c>
      <c r="AL428" s="37">
        <v>0</v>
      </c>
      <c r="AM428" s="24" t="s">
        <v>2782</v>
      </c>
      <c r="AN428" s="34">
        <f t="shared" si="7"/>
        <v>0</v>
      </c>
    </row>
    <row r="429" spans="3:40" ht="36" customHeight="1" x14ac:dyDescent="0.45">
      <c r="C429" s="26" t="s">
        <v>857</v>
      </c>
      <c r="D429" s="27" t="s">
        <v>196</v>
      </c>
      <c r="E429" s="27" t="s">
        <v>861</v>
      </c>
      <c r="F429" s="38" t="s">
        <v>862</v>
      </c>
      <c r="G429" s="65" t="s">
        <v>37</v>
      </c>
      <c r="H429" s="65"/>
      <c r="I429" s="27" t="s">
        <v>35</v>
      </c>
      <c r="J429" s="27" t="s">
        <v>39</v>
      </c>
      <c r="K429" s="27" t="s">
        <v>38</v>
      </c>
      <c r="L429" s="27" t="s">
        <v>160</v>
      </c>
      <c r="M429" s="28">
        <v>390</v>
      </c>
      <c r="N429" s="31">
        <v>1000</v>
      </c>
      <c r="O429" s="66">
        <v>390000</v>
      </c>
      <c r="P429" s="66"/>
      <c r="Q429" s="69"/>
      <c r="R429" s="69"/>
      <c r="S429" s="67" t="s">
        <v>46</v>
      </c>
      <c r="T429" s="67"/>
      <c r="U429" s="32" t="s">
        <v>46</v>
      </c>
      <c r="V429" s="27" t="s">
        <v>46</v>
      </c>
      <c r="W429" s="27" t="s">
        <v>46</v>
      </c>
      <c r="X429" s="27" t="s">
        <v>46</v>
      </c>
      <c r="Y429" s="31" t="s">
        <v>46</v>
      </c>
      <c r="Z429" s="31" t="s">
        <v>46</v>
      </c>
      <c r="AA429" s="27" t="s">
        <v>46</v>
      </c>
      <c r="AB429" s="68" t="s">
        <v>46</v>
      </c>
      <c r="AC429" s="68"/>
      <c r="AD429" s="31" t="s">
        <v>46</v>
      </c>
      <c r="AE429" s="68">
        <v>390000</v>
      </c>
      <c r="AF429" s="68"/>
      <c r="AG429" s="68" t="s">
        <v>46</v>
      </c>
      <c r="AH429" s="68"/>
      <c r="AI429" s="68">
        <v>390000</v>
      </c>
      <c r="AJ429" s="68"/>
      <c r="AK429" s="31">
        <v>0</v>
      </c>
      <c r="AL429" s="37">
        <v>0</v>
      </c>
      <c r="AM429" s="24" t="s">
        <v>2782</v>
      </c>
      <c r="AN429" s="34">
        <f t="shared" si="7"/>
        <v>0</v>
      </c>
    </row>
    <row r="430" spans="3:40" ht="36.75" customHeight="1" x14ac:dyDescent="0.45">
      <c r="C430" s="26" t="s">
        <v>860</v>
      </c>
      <c r="D430" s="27" t="s">
        <v>196</v>
      </c>
      <c r="E430" s="27" t="s">
        <v>864</v>
      </c>
      <c r="F430" s="38" t="s">
        <v>865</v>
      </c>
      <c r="G430" s="65" t="s">
        <v>37</v>
      </c>
      <c r="H430" s="65"/>
      <c r="I430" s="27" t="s">
        <v>35</v>
      </c>
      <c r="J430" s="27" t="s">
        <v>39</v>
      </c>
      <c r="K430" s="27" t="s">
        <v>38</v>
      </c>
      <c r="L430" s="27" t="s">
        <v>182</v>
      </c>
      <c r="M430" s="28">
        <v>386</v>
      </c>
      <c r="N430" s="31">
        <v>1000</v>
      </c>
      <c r="O430" s="66">
        <v>386000</v>
      </c>
      <c r="P430" s="66"/>
      <c r="Q430" s="69"/>
      <c r="R430" s="69"/>
      <c r="S430" s="67" t="s">
        <v>46</v>
      </c>
      <c r="T430" s="67"/>
      <c r="U430" s="32" t="s">
        <v>46</v>
      </c>
      <c r="V430" s="27" t="s">
        <v>46</v>
      </c>
      <c r="W430" s="27" t="s">
        <v>46</v>
      </c>
      <c r="X430" s="27" t="s">
        <v>46</v>
      </c>
      <c r="Y430" s="31" t="s">
        <v>46</v>
      </c>
      <c r="Z430" s="31" t="s">
        <v>46</v>
      </c>
      <c r="AA430" s="27" t="s">
        <v>46</v>
      </c>
      <c r="AB430" s="68" t="s">
        <v>46</v>
      </c>
      <c r="AC430" s="68"/>
      <c r="AD430" s="31" t="s">
        <v>46</v>
      </c>
      <c r="AE430" s="68">
        <v>386000</v>
      </c>
      <c r="AF430" s="68"/>
      <c r="AG430" s="68" t="s">
        <v>46</v>
      </c>
      <c r="AH430" s="68"/>
      <c r="AI430" s="68">
        <v>386000</v>
      </c>
      <c r="AJ430" s="68"/>
      <c r="AK430" s="31">
        <v>0</v>
      </c>
      <c r="AL430" s="37">
        <v>0</v>
      </c>
      <c r="AM430" s="24" t="s">
        <v>2782</v>
      </c>
      <c r="AN430" s="34">
        <f t="shared" si="7"/>
        <v>0</v>
      </c>
    </row>
    <row r="431" spans="3:40" ht="36" customHeight="1" x14ac:dyDescent="0.45">
      <c r="C431" s="26" t="s">
        <v>863</v>
      </c>
      <c r="D431" s="27" t="s">
        <v>196</v>
      </c>
      <c r="E431" s="27" t="s">
        <v>867</v>
      </c>
      <c r="F431" s="38" t="s">
        <v>868</v>
      </c>
      <c r="G431" s="65" t="s">
        <v>37</v>
      </c>
      <c r="H431" s="65"/>
      <c r="I431" s="27" t="s">
        <v>35</v>
      </c>
      <c r="J431" s="27" t="s">
        <v>39</v>
      </c>
      <c r="K431" s="27" t="s">
        <v>38</v>
      </c>
      <c r="L431" s="27" t="s">
        <v>176</v>
      </c>
      <c r="M431" s="28">
        <v>381</v>
      </c>
      <c r="N431" s="31">
        <v>1000</v>
      </c>
      <c r="O431" s="66">
        <v>381000</v>
      </c>
      <c r="P431" s="66"/>
      <c r="Q431" s="69"/>
      <c r="R431" s="69"/>
      <c r="S431" s="67" t="s">
        <v>46</v>
      </c>
      <c r="T431" s="67"/>
      <c r="U431" s="32" t="s">
        <v>46</v>
      </c>
      <c r="V431" s="27" t="s">
        <v>46</v>
      </c>
      <c r="W431" s="27" t="s">
        <v>46</v>
      </c>
      <c r="X431" s="27" t="s">
        <v>46</v>
      </c>
      <c r="Y431" s="31" t="s">
        <v>46</v>
      </c>
      <c r="Z431" s="31" t="s">
        <v>46</v>
      </c>
      <c r="AA431" s="27" t="s">
        <v>46</v>
      </c>
      <c r="AB431" s="68" t="s">
        <v>46</v>
      </c>
      <c r="AC431" s="68"/>
      <c r="AD431" s="31" t="s">
        <v>46</v>
      </c>
      <c r="AE431" s="68">
        <v>381000</v>
      </c>
      <c r="AF431" s="68"/>
      <c r="AG431" s="68" t="s">
        <v>46</v>
      </c>
      <c r="AH431" s="68"/>
      <c r="AI431" s="68">
        <v>381000</v>
      </c>
      <c r="AJ431" s="68"/>
      <c r="AK431" s="31">
        <v>0</v>
      </c>
      <c r="AL431" s="37">
        <v>0</v>
      </c>
      <c r="AM431" s="24" t="s">
        <v>2782</v>
      </c>
      <c r="AN431" s="34">
        <f t="shared" si="7"/>
        <v>0</v>
      </c>
    </row>
    <row r="432" spans="3:40" ht="36.75" customHeight="1" x14ac:dyDescent="0.45">
      <c r="C432" s="26" t="s">
        <v>866</v>
      </c>
      <c r="D432" s="27" t="s">
        <v>196</v>
      </c>
      <c r="E432" s="27" t="s">
        <v>869</v>
      </c>
      <c r="F432" s="38" t="s">
        <v>870</v>
      </c>
      <c r="G432" s="65" t="s">
        <v>37</v>
      </c>
      <c r="H432" s="65"/>
      <c r="I432" s="27" t="s">
        <v>35</v>
      </c>
      <c r="J432" s="27" t="s">
        <v>39</v>
      </c>
      <c r="K432" s="27" t="s">
        <v>38</v>
      </c>
      <c r="L432" s="27" t="s">
        <v>166</v>
      </c>
      <c r="M432" s="28">
        <v>376</v>
      </c>
      <c r="N432" s="31">
        <v>1000</v>
      </c>
      <c r="O432" s="66">
        <v>376000</v>
      </c>
      <c r="P432" s="66"/>
      <c r="Q432" s="69"/>
      <c r="R432" s="69"/>
      <c r="S432" s="67" t="s">
        <v>46</v>
      </c>
      <c r="T432" s="67"/>
      <c r="U432" s="32" t="s">
        <v>46</v>
      </c>
      <c r="V432" s="27" t="s">
        <v>46</v>
      </c>
      <c r="W432" s="27" t="s">
        <v>46</v>
      </c>
      <c r="X432" s="27" t="s">
        <v>46</v>
      </c>
      <c r="Y432" s="31" t="s">
        <v>46</v>
      </c>
      <c r="Z432" s="31" t="s">
        <v>46</v>
      </c>
      <c r="AA432" s="27" t="s">
        <v>46</v>
      </c>
      <c r="AB432" s="68" t="s">
        <v>46</v>
      </c>
      <c r="AC432" s="68"/>
      <c r="AD432" s="31" t="s">
        <v>46</v>
      </c>
      <c r="AE432" s="68">
        <v>376000</v>
      </c>
      <c r="AF432" s="68"/>
      <c r="AG432" s="68" t="s">
        <v>46</v>
      </c>
      <c r="AH432" s="68"/>
      <c r="AI432" s="68">
        <v>376000</v>
      </c>
      <c r="AJ432" s="68"/>
      <c r="AK432" s="31">
        <v>0</v>
      </c>
      <c r="AL432" s="37">
        <v>0</v>
      </c>
      <c r="AM432" s="24" t="s">
        <v>2782</v>
      </c>
      <c r="AN432" s="34">
        <f t="shared" si="7"/>
        <v>0</v>
      </c>
    </row>
    <row r="433" spans="3:40" ht="36.75" customHeight="1" x14ac:dyDescent="0.45">
      <c r="C433" s="26" t="s">
        <v>394</v>
      </c>
      <c r="D433" s="27" t="s">
        <v>196</v>
      </c>
      <c r="E433" s="27" t="s">
        <v>872</v>
      </c>
      <c r="F433" s="38" t="s">
        <v>873</v>
      </c>
      <c r="G433" s="65" t="s">
        <v>37</v>
      </c>
      <c r="H433" s="65"/>
      <c r="I433" s="27" t="s">
        <v>35</v>
      </c>
      <c r="J433" s="27" t="s">
        <v>39</v>
      </c>
      <c r="K433" s="27" t="s">
        <v>38</v>
      </c>
      <c r="L433" s="27" t="s">
        <v>98</v>
      </c>
      <c r="M433" s="28">
        <v>365</v>
      </c>
      <c r="N433" s="31">
        <v>1000</v>
      </c>
      <c r="O433" s="66">
        <v>365000</v>
      </c>
      <c r="P433" s="66"/>
      <c r="Q433" s="69"/>
      <c r="R433" s="69"/>
      <c r="S433" s="67" t="s">
        <v>46</v>
      </c>
      <c r="T433" s="67"/>
      <c r="U433" s="32" t="s">
        <v>46</v>
      </c>
      <c r="V433" s="27" t="s">
        <v>46</v>
      </c>
      <c r="W433" s="27" t="s">
        <v>46</v>
      </c>
      <c r="X433" s="27" t="s">
        <v>46</v>
      </c>
      <c r="Y433" s="31" t="s">
        <v>46</v>
      </c>
      <c r="Z433" s="31" t="s">
        <v>46</v>
      </c>
      <c r="AA433" s="27" t="s">
        <v>46</v>
      </c>
      <c r="AB433" s="68" t="s">
        <v>46</v>
      </c>
      <c r="AC433" s="68"/>
      <c r="AD433" s="31" t="s">
        <v>46</v>
      </c>
      <c r="AE433" s="68">
        <v>365000</v>
      </c>
      <c r="AF433" s="68"/>
      <c r="AG433" s="68" t="s">
        <v>46</v>
      </c>
      <c r="AH433" s="68"/>
      <c r="AI433" s="68">
        <v>365000</v>
      </c>
      <c r="AJ433" s="68"/>
      <c r="AK433" s="31">
        <v>0</v>
      </c>
      <c r="AL433" s="37">
        <v>0</v>
      </c>
      <c r="AM433" s="24" t="s">
        <v>2782</v>
      </c>
      <c r="AN433" s="34">
        <f t="shared" si="7"/>
        <v>0</v>
      </c>
    </row>
    <row r="434" spans="3:40" ht="36" customHeight="1" x14ac:dyDescent="0.45">
      <c r="C434" s="26" t="s">
        <v>871</v>
      </c>
      <c r="D434" s="27" t="s">
        <v>196</v>
      </c>
      <c r="E434" s="27" t="s">
        <v>875</v>
      </c>
      <c r="F434" s="38" t="s">
        <v>876</v>
      </c>
      <c r="G434" s="65" t="s">
        <v>37</v>
      </c>
      <c r="H434" s="65"/>
      <c r="I434" s="27" t="s">
        <v>35</v>
      </c>
      <c r="J434" s="27" t="s">
        <v>35</v>
      </c>
      <c r="K434" s="27" t="s">
        <v>39</v>
      </c>
      <c r="L434" s="27" t="s">
        <v>56</v>
      </c>
      <c r="M434" s="28">
        <v>460</v>
      </c>
      <c r="N434" s="31">
        <v>1000</v>
      </c>
      <c r="O434" s="66">
        <v>460000</v>
      </c>
      <c r="P434" s="66"/>
      <c r="Q434" s="69"/>
      <c r="R434" s="69"/>
      <c r="S434" s="67" t="s">
        <v>46</v>
      </c>
      <c r="T434" s="67"/>
      <c r="U434" s="32" t="s">
        <v>46</v>
      </c>
      <c r="V434" s="27" t="s">
        <v>46</v>
      </c>
      <c r="W434" s="27" t="s">
        <v>46</v>
      </c>
      <c r="X434" s="27" t="s">
        <v>46</v>
      </c>
      <c r="Y434" s="31" t="s">
        <v>46</v>
      </c>
      <c r="Z434" s="31" t="s">
        <v>46</v>
      </c>
      <c r="AA434" s="27" t="s">
        <v>46</v>
      </c>
      <c r="AB434" s="68" t="s">
        <v>46</v>
      </c>
      <c r="AC434" s="68"/>
      <c r="AD434" s="31" t="s">
        <v>46</v>
      </c>
      <c r="AE434" s="68">
        <v>460000</v>
      </c>
      <c r="AF434" s="68"/>
      <c r="AG434" s="68" t="s">
        <v>46</v>
      </c>
      <c r="AH434" s="68"/>
      <c r="AI434" s="68">
        <v>460000</v>
      </c>
      <c r="AJ434" s="68"/>
      <c r="AK434" s="31">
        <v>0</v>
      </c>
      <c r="AL434" s="37">
        <v>0</v>
      </c>
      <c r="AM434" s="24" t="s">
        <v>2782</v>
      </c>
      <c r="AN434" s="34">
        <f t="shared" si="7"/>
        <v>0</v>
      </c>
    </row>
    <row r="435" spans="3:40" ht="36.75" customHeight="1" x14ac:dyDescent="0.45">
      <c r="C435" s="26" t="s">
        <v>874</v>
      </c>
      <c r="D435" s="27" t="s">
        <v>196</v>
      </c>
      <c r="E435" s="27" t="s">
        <v>878</v>
      </c>
      <c r="F435" s="38" t="s">
        <v>879</v>
      </c>
      <c r="G435" s="65" t="s">
        <v>37</v>
      </c>
      <c r="H435" s="65"/>
      <c r="I435" s="27" t="s">
        <v>35</v>
      </c>
      <c r="J435" s="27" t="s">
        <v>35</v>
      </c>
      <c r="K435" s="27" t="s">
        <v>39</v>
      </c>
      <c r="L435" s="27" t="s">
        <v>39</v>
      </c>
      <c r="M435" s="28">
        <v>400</v>
      </c>
      <c r="N435" s="31">
        <v>1000</v>
      </c>
      <c r="O435" s="66">
        <v>400000</v>
      </c>
      <c r="P435" s="66"/>
      <c r="Q435" s="69"/>
      <c r="R435" s="69"/>
      <c r="S435" s="67" t="s">
        <v>46</v>
      </c>
      <c r="T435" s="67"/>
      <c r="U435" s="32" t="s">
        <v>46</v>
      </c>
      <c r="V435" s="27" t="s">
        <v>46</v>
      </c>
      <c r="W435" s="27" t="s">
        <v>46</v>
      </c>
      <c r="X435" s="27" t="s">
        <v>46</v>
      </c>
      <c r="Y435" s="31" t="s">
        <v>46</v>
      </c>
      <c r="Z435" s="31" t="s">
        <v>46</v>
      </c>
      <c r="AA435" s="27" t="s">
        <v>46</v>
      </c>
      <c r="AB435" s="68" t="s">
        <v>46</v>
      </c>
      <c r="AC435" s="68"/>
      <c r="AD435" s="31" t="s">
        <v>46</v>
      </c>
      <c r="AE435" s="68">
        <v>400000</v>
      </c>
      <c r="AF435" s="68"/>
      <c r="AG435" s="68" t="s">
        <v>46</v>
      </c>
      <c r="AH435" s="68"/>
      <c r="AI435" s="68">
        <v>400000</v>
      </c>
      <c r="AJ435" s="68"/>
      <c r="AK435" s="31">
        <v>0</v>
      </c>
      <c r="AL435" s="37">
        <v>0</v>
      </c>
      <c r="AM435" s="24" t="s">
        <v>2782</v>
      </c>
      <c r="AN435" s="34">
        <f t="shared" si="7"/>
        <v>0</v>
      </c>
    </row>
    <row r="436" spans="3:40" ht="36" customHeight="1" x14ac:dyDescent="0.45">
      <c r="C436" s="26" t="s">
        <v>877</v>
      </c>
      <c r="D436" s="27" t="s">
        <v>196</v>
      </c>
      <c r="E436" s="27" t="s">
        <v>881</v>
      </c>
      <c r="F436" s="38" t="s">
        <v>882</v>
      </c>
      <c r="G436" s="65" t="s">
        <v>37</v>
      </c>
      <c r="H436" s="65"/>
      <c r="I436" s="27" t="s">
        <v>35</v>
      </c>
      <c r="J436" s="27" t="s">
        <v>39</v>
      </c>
      <c r="K436" s="27" t="s">
        <v>38</v>
      </c>
      <c r="L436" s="27" t="s">
        <v>61</v>
      </c>
      <c r="M436" s="28">
        <v>396</v>
      </c>
      <c r="N436" s="31">
        <v>1000</v>
      </c>
      <c r="O436" s="66">
        <v>396000</v>
      </c>
      <c r="P436" s="66"/>
      <c r="Q436" s="69"/>
      <c r="R436" s="69"/>
      <c r="S436" s="67" t="s">
        <v>46</v>
      </c>
      <c r="T436" s="67"/>
      <c r="U436" s="32" t="s">
        <v>46</v>
      </c>
      <c r="V436" s="27" t="s">
        <v>46</v>
      </c>
      <c r="W436" s="27" t="s">
        <v>46</v>
      </c>
      <c r="X436" s="27" t="s">
        <v>46</v>
      </c>
      <c r="Y436" s="31" t="s">
        <v>46</v>
      </c>
      <c r="Z436" s="31" t="s">
        <v>46</v>
      </c>
      <c r="AA436" s="27" t="s">
        <v>46</v>
      </c>
      <c r="AB436" s="68" t="s">
        <v>46</v>
      </c>
      <c r="AC436" s="68"/>
      <c r="AD436" s="31" t="s">
        <v>46</v>
      </c>
      <c r="AE436" s="68">
        <v>396000</v>
      </c>
      <c r="AF436" s="68"/>
      <c r="AG436" s="68" t="s">
        <v>46</v>
      </c>
      <c r="AH436" s="68"/>
      <c r="AI436" s="68">
        <v>396000</v>
      </c>
      <c r="AJ436" s="68"/>
      <c r="AK436" s="31">
        <v>0</v>
      </c>
      <c r="AL436" s="37">
        <v>0</v>
      </c>
      <c r="AM436" s="24" t="s">
        <v>2782</v>
      </c>
      <c r="AN436" s="34">
        <f t="shared" si="7"/>
        <v>0</v>
      </c>
    </row>
    <row r="437" spans="3:40" ht="36.75" customHeight="1" x14ac:dyDescent="0.45">
      <c r="C437" s="26" t="s">
        <v>880</v>
      </c>
      <c r="D437" s="27" t="s">
        <v>196</v>
      </c>
      <c r="E437" s="27" t="s">
        <v>883</v>
      </c>
      <c r="F437" s="38" t="s">
        <v>884</v>
      </c>
      <c r="G437" s="65" t="s">
        <v>37</v>
      </c>
      <c r="H437" s="65"/>
      <c r="I437" s="27" t="s">
        <v>35</v>
      </c>
      <c r="J437" s="27" t="s">
        <v>39</v>
      </c>
      <c r="K437" s="27" t="s">
        <v>38</v>
      </c>
      <c r="L437" s="27" t="s">
        <v>182</v>
      </c>
      <c r="M437" s="28">
        <v>386</v>
      </c>
      <c r="N437" s="31">
        <v>1000</v>
      </c>
      <c r="O437" s="66">
        <v>386000</v>
      </c>
      <c r="P437" s="66"/>
      <c r="Q437" s="69"/>
      <c r="R437" s="69"/>
      <c r="S437" s="67" t="s">
        <v>46</v>
      </c>
      <c r="T437" s="67"/>
      <c r="U437" s="32" t="s">
        <v>46</v>
      </c>
      <c r="V437" s="27" t="s">
        <v>46</v>
      </c>
      <c r="W437" s="27" t="s">
        <v>46</v>
      </c>
      <c r="X437" s="27" t="s">
        <v>46</v>
      </c>
      <c r="Y437" s="31" t="s">
        <v>46</v>
      </c>
      <c r="Z437" s="31" t="s">
        <v>46</v>
      </c>
      <c r="AA437" s="27" t="s">
        <v>46</v>
      </c>
      <c r="AB437" s="68" t="s">
        <v>46</v>
      </c>
      <c r="AC437" s="68"/>
      <c r="AD437" s="31" t="s">
        <v>46</v>
      </c>
      <c r="AE437" s="68">
        <v>386000</v>
      </c>
      <c r="AF437" s="68"/>
      <c r="AG437" s="68" t="s">
        <v>46</v>
      </c>
      <c r="AH437" s="68"/>
      <c r="AI437" s="68">
        <v>386000</v>
      </c>
      <c r="AJ437" s="68"/>
      <c r="AK437" s="31">
        <v>0</v>
      </c>
      <c r="AL437" s="37">
        <v>0</v>
      </c>
      <c r="AM437" s="24" t="s">
        <v>2782</v>
      </c>
      <c r="AN437" s="34">
        <f t="shared" si="7"/>
        <v>0</v>
      </c>
    </row>
    <row r="438" spans="3:40" ht="36.75" customHeight="1" x14ac:dyDescent="0.45">
      <c r="C438" s="26" t="s">
        <v>398</v>
      </c>
      <c r="D438" s="27" t="s">
        <v>196</v>
      </c>
      <c r="E438" s="27" t="s">
        <v>886</v>
      </c>
      <c r="F438" s="38" t="s">
        <v>887</v>
      </c>
      <c r="G438" s="65" t="s">
        <v>37</v>
      </c>
      <c r="H438" s="65"/>
      <c r="I438" s="27" t="s">
        <v>35</v>
      </c>
      <c r="J438" s="27" t="s">
        <v>39</v>
      </c>
      <c r="K438" s="27" t="s">
        <v>38</v>
      </c>
      <c r="L438" s="27" t="s">
        <v>176</v>
      </c>
      <c r="M438" s="28">
        <v>381</v>
      </c>
      <c r="N438" s="31">
        <v>1000</v>
      </c>
      <c r="O438" s="66">
        <v>381000</v>
      </c>
      <c r="P438" s="66"/>
      <c r="Q438" s="69"/>
      <c r="R438" s="69"/>
      <c r="S438" s="67" t="s">
        <v>46</v>
      </c>
      <c r="T438" s="67"/>
      <c r="U438" s="32" t="s">
        <v>46</v>
      </c>
      <c r="V438" s="27" t="s">
        <v>46</v>
      </c>
      <c r="W438" s="27" t="s">
        <v>46</v>
      </c>
      <c r="X438" s="27" t="s">
        <v>46</v>
      </c>
      <c r="Y438" s="31" t="s">
        <v>46</v>
      </c>
      <c r="Z438" s="31" t="s">
        <v>46</v>
      </c>
      <c r="AA438" s="27" t="s">
        <v>46</v>
      </c>
      <c r="AB438" s="68" t="s">
        <v>46</v>
      </c>
      <c r="AC438" s="68"/>
      <c r="AD438" s="31" t="s">
        <v>46</v>
      </c>
      <c r="AE438" s="68">
        <v>381000</v>
      </c>
      <c r="AF438" s="68"/>
      <c r="AG438" s="68" t="s">
        <v>46</v>
      </c>
      <c r="AH438" s="68"/>
      <c r="AI438" s="68">
        <v>381000</v>
      </c>
      <c r="AJ438" s="68"/>
      <c r="AK438" s="31">
        <v>0</v>
      </c>
      <c r="AL438" s="37">
        <v>0</v>
      </c>
      <c r="AM438" s="24" t="s">
        <v>2782</v>
      </c>
      <c r="AN438" s="34">
        <f t="shared" si="7"/>
        <v>0</v>
      </c>
    </row>
    <row r="439" spans="3:40" ht="36" customHeight="1" x14ac:dyDescent="0.45">
      <c r="C439" s="26" t="s">
        <v>885</v>
      </c>
      <c r="D439" s="27" t="s">
        <v>196</v>
      </c>
      <c r="E439" s="27" t="s">
        <v>889</v>
      </c>
      <c r="F439" s="38" t="s">
        <v>890</v>
      </c>
      <c r="G439" s="65" t="s">
        <v>37</v>
      </c>
      <c r="H439" s="65"/>
      <c r="I439" s="27" t="s">
        <v>35</v>
      </c>
      <c r="J439" s="27" t="s">
        <v>39</v>
      </c>
      <c r="K439" s="27" t="s">
        <v>38</v>
      </c>
      <c r="L439" s="27" t="s">
        <v>53</v>
      </c>
      <c r="M439" s="28">
        <v>375</v>
      </c>
      <c r="N439" s="31">
        <v>1000</v>
      </c>
      <c r="O439" s="66">
        <v>375000</v>
      </c>
      <c r="P439" s="66"/>
      <c r="Q439" s="69"/>
      <c r="R439" s="69"/>
      <c r="S439" s="67" t="s">
        <v>46</v>
      </c>
      <c r="T439" s="67"/>
      <c r="U439" s="32" t="s">
        <v>46</v>
      </c>
      <c r="V439" s="27" t="s">
        <v>46</v>
      </c>
      <c r="W439" s="27" t="s">
        <v>46</v>
      </c>
      <c r="X439" s="27" t="s">
        <v>46</v>
      </c>
      <c r="Y439" s="31" t="s">
        <v>46</v>
      </c>
      <c r="Z439" s="31" t="s">
        <v>46</v>
      </c>
      <c r="AA439" s="27" t="s">
        <v>46</v>
      </c>
      <c r="AB439" s="68" t="s">
        <v>46</v>
      </c>
      <c r="AC439" s="68"/>
      <c r="AD439" s="31" t="s">
        <v>46</v>
      </c>
      <c r="AE439" s="68">
        <v>375000</v>
      </c>
      <c r="AF439" s="68"/>
      <c r="AG439" s="68" t="s">
        <v>46</v>
      </c>
      <c r="AH439" s="68"/>
      <c r="AI439" s="68">
        <v>375000</v>
      </c>
      <c r="AJ439" s="68"/>
      <c r="AK439" s="31">
        <v>0</v>
      </c>
      <c r="AL439" s="37">
        <v>0</v>
      </c>
      <c r="AM439" s="24" t="s">
        <v>2782</v>
      </c>
      <c r="AN439" s="34">
        <f t="shared" si="7"/>
        <v>0</v>
      </c>
    </row>
    <row r="440" spans="3:40" ht="36.75" customHeight="1" x14ac:dyDescent="0.45">
      <c r="C440" s="26" t="s">
        <v>888</v>
      </c>
      <c r="D440" s="27" t="s">
        <v>196</v>
      </c>
      <c r="E440" s="27" t="s">
        <v>892</v>
      </c>
      <c r="F440" s="38" t="s">
        <v>893</v>
      </c>
      <c r="G440" s="65" t="s">
        <v>37</v>
      </c>
      <c r="H440" s="65"/>
      <c r="I440" s="27" t="s">
        <v>35</v>
      </c>
      <c r="J440" s="27" t="s">
        <v>39</v>
      </c>
      <c r="K440" s="27" t="s">
        <v>38</v>
      </c>
      <c r="L440" s="27" t="s">
        <v>164</v>
      </c>
      <c r="M440" s="28">
        <v>368</v>
      </c>
      <c r="N440" s="31">
        <v>1000</v>
      </c>
      <c r="O440" s="66">
        <v>368000</v>
      </c>
      <c r="P440" s="66"/>
      <c r="Q440" s="69"/>
      <c r="R440" s="69"/>
      <c r="S440" s="67" t="s">
        <v>46</v>
      </c>
      <c r="T440" s="67"/>
      <c r="U440" s="32" t="s">
        <v>46</v>
      </c>
      <c r="V440" s="27" t="s">
        <v>46</v>
      </c>
      <c r="W440" s="27" t="s">
        <v>46</v>
      </c>
      <c r="X440" s="27" t="s">
        <v>46</v>
      </c>
      <c r="Y440" s="31" t="s">
        <v>46</v>
      </c>
      <c r="Z440" s="31" t="s">
        <v>46</v>
      </c>
      <c r="AA440" s="27" t="s">
        <v>46</v>
      </c>
      <c r="AB440" s="68" t="s">
        <v>46</v>
      </c>
      <c r="AC440" s="68"/>
      <c r="AD440" s="31" t="s">
        <v>46</v>
      </c>
      <c r="AE440" s="68">
        <v>368000</v>
      </c>
      <c r="AF440" s="68"/>
      <c r="AG440" s="68" t="s">
        <v>46</v>
      </c>
      <c r="AH440" s="68"/>
      <c r="AI440" s="68">
        <v>368000</v>
      </c>
      <c r="AJ440" s="68"/>
      <c r="AK440" s="31">
        <v>0</v>
      </c>
      <c r="AL440" s="37">
        <v>0</v>
      </c>
      <c r="AM440" s="24" t="s">
        <v>2782</v>
      </c>
      <c r="AN440" s="34">
        <f t="shared" si="7"/>
        <v>0</v>
      </c>
    </row>
    <row r="441" spans="3:40" ht="36" customHeight="1" x14ac:dyDescent="0.45">
      <c r="C441" s="26" t="s">
        <v>891</v>
      </c>
      <c r="D441" s="27" t="s">
        <v>196</v>
      </c>
      <c r="E441" s="27" t="s">
        <v>895</v>
      </c>
      <c r="F441" s="38" t="s">
        <v>896</v>
      </c>
      <c r="G441" s="65" t="s">
        <v>37</v>
      </c>
      <c r="H441" s="65"/>
      <c r="I441" s="27" t="s">
        <v>35</v>
      </c>
      <c r="J441" s="27" t="s">
        <v>39</v>
      </c>
      <c r="K441" s="27" t="s">
        <v>38</v>
      </c>
      <c r="L441" s="27" t="s">
        <v>158</v>
      </c>
      <c r="M441" s="28">
        <v>361</v>
      </c>
      <c r="N441" s="31">
        <v>1000</v>
      </c>
      <c r="O441" s="66">
        <v>361000</v>
      </c>
      <c r="P441" s="66"/>
      <c r="Q441" s="69"/>
      <c r="R441" s="69"/>
      <c r="S441" s="67" t="s">
        <v>46</v>
      </c>
      <c r="T441" s="67"/>
      <c r="U441" s="32" t="s">
        <v>46</v>
      </c>
      <c r="V441" s="27" t="s">
        <v>46</v>
      </c>
      <c r="W441" s="27" t="s">
        <v>46</v>
      </c>
      <c r="X441" s="27" t="s">
        <v>46</v>
      </c>
      <c r="Y441" s="31" t="s">
        <v>46</v>
      </c>
      <c r="Z441" s="31" t="s">
        <v>46</v>
      </c>
      <c r="AA441" s="27" t="s">
        <v>46</v>
      </c>
      <c r="AB441" s="68" t="s">
        <v>46</v>
      </c>
      <c r="AC441" s="68"/>
      <c r="AD441" s="31" t="s">
        <v>46</v>
      </c>
      <c r="AE441" s="68">
        <v>361000</v>
      </c>
      <c r="AF441" s="68"/>
      <c r="AG441" s="68" t="s">
        <v>46</v>
      </c>
      <c r="AH441" s="68"/>
      <c r="AI441" s="68">
        <v>361000</v>
      </c>
      <c r="AJ441" s="68"/>
      <c r="AK441" s="31">
        <v>0</v>
      </c>
      <c r="AL441" s="37">
        <v>0</v>
      </c>
      <c r="AM441" s="24" t="s">
        <v>2782</v>
      </c>
      <c r="AN441" s="34">
        <f t="shared" si="7"/>
        <v>0</v>
      </c>
    </row>
    <row r="442" spans="3:40" ht="36.75" customHeight="1" x14ac:dyDescent="0.45">
      <c r="C442" s="26" t="s">
        <v>894</v>
      </c>
      <c r="D442" s="27" t="s">
        <v>196</v>
      </c>
      <c r="E442" s="27" t="s">
        <v>898</v>
      </c>
      <c r="F442" s="38" t="s">
        <v>899</v>
      </c>
      <c r="G442" s="65" t="s">
        <v>37</v>
      </c>
      <c r="H442" s="65"/>
      <c r="I442" s="27" t="s">
        <v>35</v>
      </c>
      <c r="J442" s="27" t="s">
        <v>35</v>
      </c>
      <c r="K442" s="27" t="s">
        <v>47</v>
      </c>
      <c r="L442" s="27" t="s">
        <v>99</v>
      </c>
      <c r="M442" s="28">
        <v>617</v>
      </c>
      <c r="N442" s="31">
        <v>1000</v>
      </c>
      <c r="O442" s="66">
        <v>617000</v>
      </c>
      <c r="P442" s="66"/>
      <c r="Q442" s="69"/>
      <c r="R442" s="69"/>
      <c r="S442" s="67" t="s">
        <v>46</v>
      </c>
      <c r="T442" s="67"/>
      <c r="U442" s="32" t="s">
        <v>46</v>
      </c>
      <c r="V442" s="27" t="s">
        <v>46</v>
      </c>
      <c r="W442" s="27" t="s">
        <v>46</v>
      </c>
      <c r="X442" s="27" t="s">
        <v>46</v>
      </c>
      <c r="Y442" s="31" t="s">
        <v>46</v>
      </c>
      <c r="Z442" s="31" t="s">
        <v>46</v>
      </c>
      <c r="AA442" s="27" t="s">
        <v>46</v>
      </c>
      <c r="AB442" s="68" t="s">
        <v>46</v>
      </c>
      <c r="AC442" s="68"/>
      <c r="AD442" s="31" t="s">
        <v>46</v>
      </c>
      <c r="AE442" s="68">
        <v>617000</v>
      </c>
      <c r="AF442" s="68"/>
      <c r="AG442" s="68" t="s">
        <v>46</v>
      </c>
      <c r="AH442" s="68"/>
      <c r="AI442" s="68">
        <v>617000</v>
      </c>
      <c r="AJ442" s="68"/>
      <c r="AK442" s="31">
        <v>0</v>
      </c>
      <c r="AL442" s="37">
        <v>0</v>
      </c>
      <c r="AM442" s="24" t="s">
        <v>2782</v>
      </c>
      <c r="AN442" s="34">
        <f t="shared" si="7"/>
        <v>0</v>
      </c>
    </row>
    <row r="443" spans="3:40" ht="36.75" customHeight="1" x14ac:dyDescent="0.45">
      <c r="C443" s="26" t="s">
        <v>897</v>
      </c>
      <c r="D443" s="27" t="s">
        <v>196</v>
      </c>
      <c r="E443" s="27" t="s">
        <v>901</v>
      </c>
      <c r="F443" s="38" t="s">
        <v>902</v>
      </c>
      <c r="G443" s="65" t="s">
        <v>37</v>
      </c>
      <c r="H443" s="65"/>
      <c r="I443" s="27" t="s">
        <v>38</v>
      </c>
      <c r="J443" s="27" t="s">
        <v>38</v>
      </c>
      <c r="K443" s="27" t="s">
        <v>47</v>
      </c>
      <c r="L443" s="27" t="s">
        <v>458</v>
      </c>
      <c r="M443" s="28">
        <v>1406.5</v>
      </c>
      <c r="N443" s="31">
        <v>3000</v>
      </c>
      <c r="O443" s="66">
        <v>4219500</v>
      </c>
      <c r="P443" s="66"/>
      <c r="Q443" s="65" t="s">
        <v>672</v>
      </c>
      <c r="R443" s="65"/>
      <c r="S443" s="67" t="s">
        <v>119</v>
      </c>
      <c r="T443" s="67"/>
      <c r="U443" s="32" t="s">
        <v>50</v>
      </c>
      <c r="V443" s="27" t="s">
        <v>38</v>
      </c>
      <c r="W443" s="27" t="s">
        <v>87</v>
      </c>
      <c r="X443" s="27" t="s">
        <v>44</v>
      </c>
      <c r="Y443" s="31">
        <v>2650</v>
      </c>
      <c r="Z443" s="31">
        <v>381600</v>
      </c>
      <c r="AA443" s="27" t="s">
        <v>45</v>
      </c>
      <c r="AB443" s="68">
        <v>129744</v>
      </c>
      <c r="AC443" s="68"/>
      <c r="AD443" s="31">
        <v>251856</v>
      </c>
      <c r="AE443" s="68">
        <v>4471356</v>
      </c>
      <c r="AF443" s="68"/>
      <c r="AG443" s="68" t="s">
        <v>46</v>
      </c>
      <c r="AH443" s="68"/>
      <c r="AI443" s="68" t="s">
        <v>46</v>
      </c>
      <c r="AJ443" s="68"/>
      <c r="AK443" s="31">
        <v>4471356</v>
      </c>
      <c r="AL443" s="28">
        <v>0.3</v>
      </c>
      <c r="AM443" s="24" t="s">
        <v>2898</v>
      </c>
      <c r="AN443" s="34">
        <f t="shared" si="7"/>
        <v>13414.068000000001</v>
      </c>
    </row>
    <row r="444" spans="3:40" ht="36" customHeight="1" x14ac:dyDescent="0.45">
      <c r="C444" s="35"/>
      <c r="D444" s="28"/>
      <c r="E444" s="28"/>
      <c r="F444" s="29"/>
      <c r="G444" s="69"/>
      <c r="H444" s="69"/>
      <c r="I444" s="27"/>
      <c r="J444" s="28"/>
      <c r="K444" s="28"/>
      <c r="L444" s="28"/>
      <c r="M444" s="28"/>
      <c r="N444" s="31"/>
      <c r="O444" s="66">
        <v>0</v>
      </c>
      <c r="P444" s="66"/>
      <c r="Q444" s="65" t="s">
        <v>676</v>
      </c>
      <c r="R444" s="65"/>
      <c r="S444" s="67" t="s">
        <v>119</v>
      </c>
      <c r="T444" s="67"/>
      <c r="U444" s="32" t="s">
        <v>50</v>
      </c>
      <c r="V444" s="27" t="s">
        <v>38</v>
      </c>
      <c r="W444" s="27" t="s">
        <v>80</v>
      </c>
      <c r="X444" s="27" t="s">
        <v>44</v>
      </c>
      <c r="Y444" s="31">
        <v>2650</v>
      </c>
      <c r="Z444" s="31">
        <v>397500</v>
      </c>
      <c r="AA444" s="27" t="s">
        <v>45</v>
      </c>
      <c r="AB444" s="68">
        <v>135150</v>
      </c>
      <c r="AC444" s="68"/>
      <c r="AD444" s="31">
        <v>262350</v>
      </c>
      <c r="AE444" s="68">
        <v>262350</v>
      </c>
      <c r="AF444" s="68"/>
      <c r="AG444" s="68" t="s">
        <v>46</v>
      </c>
      <c r="AH444" s="68"/>
      <c r="AI444" s="68" t="s">
        <v>46</v>
      </c>
      <c r="AJ444" s="68"/>
      <c r="AK444" s="31">
        <v>262350</v>
      </c>
      <c r="AL444" s="28">
        <v>0.3</v>
      </c>
      <c r="AM444" s="24" t="s">
        <v>2898</v>
      </c>
      <c r="AN444" s="34">
        <f t="shared" si="7"/>
        <v>787.05</v>
      </c>
    </row>
    <row r="445" spans="3:40" ht="36.75" customHeight="1" x14ac:dyDescent="0.45">
      <c r="C445" s="35"/>
      <c r="D445" s="28"/>
      <c r="E445" s="28"/>
      <c r="F445" s="29"/>
      <c r="G445" s="69"/>
      <c r="H445" s="69"/>
      <c r="I445" s="27"/>
      <c r="J445" s="28"/>
      <c r="K445" s="28"/>
      <c r="L445" s="28"/>
      <c r="M445" s="28"/>
      <c r="N445" s="31"/>
      <c r="O445" s="66">
        <v>0</v>
      </c>
      <c r="P445" s="66"/>
      <c r="Q445" s="65" t="s">
        <v>679</v>
      </c>
      <c r="R445" s="65"/>
      <c r="S445" s="67" t="s">
        <v>119</v>
      </c>
      <c r="T445" s="67"/>
      <c r="U445" s="32" t="s">
        <v>50</v>
      </c>
      <c r="V445" s="27" t="s">
        <v>38</v>
      </c>
      <c r="W445" s="27" t="s">
        <v>903</v>
      </c>
      <c r="X445" s="27" t="s">
        <v>44</v>
      </c>
      <c r="Y445" s="31">
        <v>2650</v>
      </c>
      <c r="Z445" s="31">
        <v>1325000</v>
      </c>
      <c r="AA445" s="27" t="s">
        <v>45</v>
      </c>
      <c r="AB445" s="68">
        <v>450500</v>
      </c>
      <c r="AC445" s="68"/>
      <c r="AD445" s="31">
        <v>874500</v>
      </c>
      <c r="AE445" s="68">
        <v>874500</v>
      </c>
      <c r="AF445" s="68"/>
      <c r="AG445" s="68" t="s">
        <v>46</v>
      </c>
      <c r="AH445" s="68"/>
      <c r="AI445" s="68" t="s">
        <v>46</v>
      </c>
      <c r="AJ445" s="68"/>
      <c r="AK445" s="31">
        <v>874500</v>
      </c>
      <c r="AL445" s="28">
        <v>0.3</v>
      </c>
      <c r="AM445" s="24" t="s">
        <v>2898</v>
      </c>
      <c r="AN445" s="34">
        <f t="shared" si="7"/>
        <v>2623.5</v>
      </c>
    </row>
    <row r="446" spans="3:40" ht="36" customHeight="1" x14ac:dyDescent="0.45">
      <c r="C446" s="35"/>
      <c r="D446" s="28"/>
      <c r="E446" s="28"/>
      <c r="F446" s="29"/>
      <c r="G446" s="69"/>
      <c r="H446" s="69"/>
      <c r="I446" s="27" t="s">
        <v>47</v>
      </c>
      <c r="J446" s="27" t="s">
        <v>39</v>
      </c>
      <c r="K446" s="27" t="s">
        <v>47</v>
      </c>
      <c r="L446" s="27" t="s">
        <v>904</v>
      </c>
      <c r="M446" s="28">
        <v>282.5</v>
      </c>
      <c r="N446" s="31">
        <v>3000</v>
      </c>
      <c r="O446" s="66">
        <v>847500</v>
      </c>
      <c r="P446" s="66"/>
      <c r="Q446" s="65" t="s">
        <v>230</v>
      </c>
      <c r="R446" s="65"/>
      <c r="S446" s="67" t="s">
        <v>86</v>
      </c>
      <c r="T446" s="67"/>
      <c r="U446" s="32" t="s">
        <v>50</v>
      </c>
      <c r="V446" s="27" t="s">
        <v>47</v>
      </c>
      <c r="W446" s="27" t="s">
        <v>193</v>
      </c>
      <c r="X446" s="27" t="s">
        <v>44</v>
      </c>
      <c r="Y446" s="31">
        <v>8600</v>
      </c>
      <c r="Z446" s="31">
        <v>3440000</v>
      </c>
      <c r="AA446" s="27" t="s">
        <v>45</v>
      </c>
      <c r="AB446" s="68">
        <v>1169600</v>
      </c>
      <c r="AC446" s="68"/>
      <c r="AD446" s="31">
        <v>2270400</v>
      </c>
      <c r="AE446" s="68">
        <v>3117900</v>
      </c>
      <c r="AF446" s="68"/>
      <c r="AG446" s="68" t="s">
        <v>46</v>
      </c>
      <c r="AH446" s="68"/>
      <c r="AI446" s="68" t="s">
        <v>46</v>
      </c>
      <c r="AJ446" s="68"/>
      <c r="AK446" s="31">
        <v>3117900</v>
      </c>
      <c r="AL446" s="28">
        <v>0.02</v>
      </c>
      <c r="AM446" s="24" t="s">
        <v>2898</v>
      </c>
      <c r="AN446" s="34">
        <f t="shared" si="7"/>
        <v>623.58000000000004</v>
      </c>
    </row>
    <row r="447" spans="3:40" ht="36.75" customHeight="1" x14ac:dyDescent="0.45">
      <c r="C447" s="35"/>
      <c r="D447" s="28"/>
      <c r="E447" s="28"/>
      <c r="F447" s="29"/>
      <c r="G447" s="69"/>
      <c r="H447" s="69"/>
      <c r="I447" s="27"/>
      <c r="J447" s="28"/>
      <c r="K447" s="28"/>
      <c r="L447" s="28"/>
      <c r="M447" s="28"/>
      <c r="N447" s="31"/>
      <c r="O447" s="66">
        <v>0</v>
      </c>
      <c r="P447" s="66"/>
      <c r="Q447" s="65" t="s">
        <v>684</v>
      </c>
      <c r="R447" s="65"/>
      <c r="S447" s="67" t="s">
        <v>250</v>
      </c>
      <c r="T447" s="67"/>
      <c r="U447" s="32" t="s">
        <v>50</v>
      </c>
      <c r="V447" s="27" t="s">
        <v>47</v>
      </c>
      <c r="W447" s="27" t="s">
        <v>193</v>
      </c>
      <c r="X447" s="27" t="s">
        <v>44</v>
      </c>
      <c r="Y447" s="31">
        <v>8600</v>
      </c>
      <c r="Z447" s="31">
        <v>3440000</v>
      </c>
      <c r="AA447" s="27" t="s">
        <v>45</v>
      </c>
      <c r="AB447" s="68">
        <v>1169600</v>
      </c>
      <c r="AC447" s="68"/>
      <c r="AD447" s="31">
        <v>2270400</v>
      </c>
      <c r="AE447" s="68">
        <v>2270400</v>
      </c>
      <c r="AF447" s="68"/>
      <c r="AG447" s="68" t="s">
        <v>46</v>
      </c>
      <c r="AH447" s="68"/>
      <c r="AI447" s="68" t="s">
        <v>46</v>
      </c>
      <c r="AJ447" s="68"/>
      <c r="AK447" s="31">
        <v>2270400</v>
      </c>
      <c r="AL447" s="28">
        <v>0.02</v>
      </c>
      <c r="AM447" s="24" t="s">
        <v>2898</v>
      </c>
      <c r="AN447" s="34">
        <f t="shared" si="7"/>
        <v>454.08</v>
      </c>
    </row>
    <row r="448" spans="3:40" ht="36.75" customHeight="1" x14ac:dyDescent="0.45">
      <c r="C448" s="26" t="s">
        <v>900</v>
      </c>
      <c r="D448" s="27" t="s">
        <v>196</v>
      </c>
      <c r="E448" s="27" t="s">
        <v>906</v>
      </c>
      <c r="F448" s="38" t="s">
        <v>907</v>
      </c>
      <c r="G448" s="65" t="s">
        <v>37</v>
      </c>
      <c r="H448" s="65"/>
      <c r="I448" s="27" t="s">
        <v>38</v>
      </c>
      <c r="J448" s="27" t="s">
        <v>39</v>
      </c>
      <c r="K448" s="27" t="s">
        <v>39</v>
      </c>
      <c r="L448" s="27" t="s">
        <v>908</v>
      </c>
      <c r="M448" s="28">
        <v>19.05</v>
      </c>
      <c r="N448" s="31">
        <v>7500</v>
      </c>
      <c r="O448" s="66">
        <v>142875</v>
      </c>
      <c r="P448" s="66"/>
      <c r="Q448" s="65" t="s">
        <v>688</v>
      </c>
      <c r="R448" s="65"/>
      <c r="S448" s="67" t="s">
        <v>59</v>
      </c>
      <c r="T448" s="67"/>
      <c r="U448" s="32" t="s">
        <v>50</v>
      </c>
      <c r="V448" s="27" t="s">
        <v>38</v>
      </c>
      <c r="W448" s="27" t="s">
        <v>126</v>
      </c>
      <c r="X448" s="27" t="s">
        <v>44</v>
      </c>
      <c r="Y448" s="31">
        <v>8050</v>
      </c>
      <c r="Z448" s="31">
        <v>281750</v>
      </c>
      <c r="AA448" s="27" t="s">
        <v>45</v>
      </c>
      <c r="AB448" s="68">
        <v>95795</v>
      </c>
      <c r="AC448" s="68"/>
      <c r="AD448" s="31">
        <v>185955</v>
      </c>
      <c r="AE448" s="68">
        <v>328830</v>
      </c>
      <c r="AF448" s="68"/>
      <c r="AG448" s="68" t="s">
        <v>46</v>
      </c>
      <c r="AH448" s="68"/>
      <c r="AI448" s="68" t="s">
        <v>46</v>
      </c>
      <c r="AJ448" s="68"/>
      <c r="AK448" s="31">
        <v>328830</v>
      </c>
      <c r="AL448" s="28">
        <v>0.3</v>
      </c>
      <c r="AM448" s="24" t="s">
        <v>2550</v>
      </c>
      <c r="AN448" s="34">
        <f t="shared" si="7"/>
        <v>986.49</v>
      </c>
    </row>
    <row r="449" spans="3:40" ht="36" customHeight="1" x14ac:dyDescent="0.45">
      <c r="C449" s="26" t="s">
        <v>905</v>
      </c>
      <c r="D449" s="27" t="s">
        <v>196</v>
      </c>
      <c r="E449" s="27" t="s">
        <v>910</v>
      </c>
      <c r="F449" s="38" t="s">
        <v>911</v>
      </c>
      <c r="G449" s="65" t="s">
        <v>37</v>
      </c>
      <c r="H449" s="65"/>
      <c r="I449" s="27" t="s">
        <v>38</v>
      </c>
      <c r="J449" s="27" t="s">
        <v>39</v>
      </c>
      <c r="K449" s="27" t="s">
        <v>39</v>
      </c>
      <c r="L449" s="27" t="s">
        <v>912</v>
      </c>
      <c r="M449" s="28">
        <v>18.05</v>
      </c>
      <c r="N449" s="31">
        <v>7500</v>
      </c>
      <c r="O449" s="66">
        <v>135375</v>
      </c>
      <c r="P449" s="66"/>
      <c r="Q449" s="65" t="s">
        <v>691</v>
      </c>
      <c r="R449" s="65"/>
      <c r="S449" s="67" t="s">
        <v>59</v>
      </c>
      <c r="T449" s="67"/>
      <c r="U449" s="32" t="s">
        <v>50</v>
      </c>
      <c r="V449" s="27" t="s">
        <v>38</v>
      </c>
      <c r="W449" s="27" t="s">
        <v>126</v>
      </c>
      <c r="X449" s="27" t="s">
        <v>44</v>
      </c>
      <c r="Y449" s="31">
        <v>8050</v>
      </c>
      <c r="Z449" s="31">
        <v>281750</v>
      </c>
      <c r="AA449" s="27" t="s">
        <v>45</v>
      </c>
      <c r="AB449" s="68">
        <v>95795</v>
      </c>
      <c r="AC449" s="68"/>
      <c r="AD449" s="31">
        <v>185955</v>
      </c>
      <c r="AE449" s="68">
        <v>321330</v>
      </c>
      <c r="AF449" s="68"/>
      <c r="AG449" s="68" t="s">
        <v>46</v>
      </c>
      <c r="AH449" s="68"/>
      <c r="AI449" s="68" t="s">
        <v>46</v>
      </c>
      <c r="AJ449" s="68"/>
      <c r="AK449" s="31">
        <v>321330</v>
      </c>
      <c r="AL449" s="28">
        <v>0.3</v>
      </c>
      <c r="AM449" s="24" t="s">
        <v>2550</v>
      </c>
      <c r="AN449" s="34">
        <f t="shared" si="7"/>
        <v>963.99</v>
      </c>
    </row>
    <row r="450" spans="3:40" ht="36.75" customHeight="1" x14ac:dyDescent="0.45">
      <c r="C450" s="26" t="s">
        <v>909</v>
      </c>
      <c r="D450" s="27" t="s">
        <v>196</v>
      </c>
      <c r="E450" s="27" t="s">
        <v>233</v>
      </c>
      <c r="F450" s="38" t="s">
        <v>914</v>
      </c>
      <c r="G450" s="65" t="s">
        <v>37</v>
      </c>
      <c r="H450" s="65"/>
      <c r="I450" s="27" t="s">
        <v>38</v>
      </c>
      <c r="J450" s="27" t="s">
        <v>39</v>
      </c>
      <c r="K450" s="27" t="s">
        <v>39</v>
      </c>
      <c r="L450" s="27" t="s">
        <v>915</v>
      </c>
      <c r="M450" s="28">
        <v>19.5</v>
      </c>
      <c r="N450" s="31">
        <v>7500</v>
      </c>
      <c r="O450" s="66">
        <v>146250</v>
      </c>
      <c r="P450" s="66"/>
      <c r="Q450" s="65" t="s">
        <v>244</v>
      </c>
      <c r="R450" s="65"/>
      <c r="S450" s="67" t="s">
        <v>59</v>
      </c>
      <c r="T450" s="67"/>
      <c r="U450" s="32" t="s">
        <v>50</v>
      </c>
      <c r="V450" s="27" t="s">
        <v>38</v>
      </c>
      <c r="W450" s="27" t="s">
        <v>126</v>
      </c>
      <c r="X450" s="27" t="s">
        <v>44</v>
      </c>
      <c r="Y450" s="31">
        <v>8050</v>
      </c>
      <c r="Z450" s="31">
        <v>281750</v>
      </c>
      <c r="AA450" s="27" t="s">
        <v>45</v>
      </c>
      <c r="AB450" s="68">
        <v>95795</v>
      </c>
      <c r="AC450" s="68"/>
      <c r="AD450" s="31">
        <v>185955</v>
      </c>
      <c r="AE450" s="68">
        <v>332205</v>
      </c>
      <c r="AF450" s="68"/>
      <c r="AG450" s="68" t="s">
        <v>46</v>
      </c>
      <c r="AH450" s="68"/>
      <c r="AI450" s="68" t="s">
        <v>46</v>
      </c>
      <c r="AJ450" s="68"/>
      <c r="AK450" s="31">
        <v>332205</v>
      </c>
      <c r="AL450" s="28">
        <v>0.3</v>
      </c>
      <c r="AM450" s="24" t="s">
        <v>2550</v>
      </c>
      <c r="AN450" s="34">
        <f t="shared" si="7"/>
        <v>996.61500000000001</v>
      </c>
    </row>
    <row r="451" spans="3:40" ht="36" customHeight="1" x14ac:dyDescent="0.45">
      <c r="C451" s="26" t="s">
        <v>913</v>
      </c>
      <c r="D451" s="27" t="s">
        <v>196</v>
      </c>
      <c r="E451" s="27" t="s">
        <v>2462</v>
      </c>
      <c r="F451" s="38" t="s">
        <v>2482</v>
      </c>
      <c r="G451" s="65" t="s">
        <v>37</v>
      </c>
      <c r="H451" s="65"/>
      <c r="I451" s="27" t="s">
        <v>38</v>
      </c>
      <c r="J451" s="27" t="s">
        <v>39</v>
      </c>
      <c r="K451" s="27" t="s">
        <v>39</v>
      </c>
      <c r="L451" s="27" t="s">
        <v>2483</v>
      </c>
      <c r="M451" s="28">
        <v>22.1</v>
      </c>
      <c r="N451" s="31">
        <v>16500</v>
      </c>
      <c r="O451" s="66">
        <v>364650</v>
      </c>
      <c r="P451" s="66"/>
      <c r="Q451" s="65" t="s">
        <v>696</v>
      </c>
      <c r="R451" s="65"/>
      <c r="S451" s="67" t="s">
        <v>59</v>
      </c>
      <c r="T451" s="67"/>
      <c r="U451" s="32" t="s">
        <v>50</v>
      </c>
      <c r="V451" s="27" t="s">
        <v>38</v>
      </c>
      <c r="W451" s="27" t="s">
        <v>73</v>
      </c>
      <c r="X451" s="27" t="s">
        <v>44</v>
      </c>
      <c r="Y451" s="31">
        <v>8050</v>
      </c>
      <c r="Z451" s="31">
        <v>386400</v>
      </c>
      <c r="AA451" s="27" t="s">
        <v>81</v>
      </c>
      <c r="AB451" s="68">
        <v>224112</v>
      </c>
      <c r="AC451" s="68"/>
      <c r="AD451" s="31">
        <v>162288</v>
      </c>
      <c r="AE451" s="68">
        <v>526938</v>
      </c>
      <c r="AF451" s="68"/>
      <c r="AG451" s="68" t="s">
        <v>46</v>
      </c>
      <c r="AH451" s="68"/>
      <c r="AI451" s="68" t="s">
        <v>46</v>
      </c>
      <c r="AJ451" s="68"/>
      <c r="AK451" s="31">
        <v>526938</v>
      </c>
      <c r="AL451" s="28">
        <v>0.3</v>
      </c>
      <c r="AM451" s="24" t="s">
        <v>2623</v>
      </c>
      <c r="AN451" s="34">
        <f>AK451*AL451/100</f>
        <v>1580.8139999999999</v>
      </c>
    </row>
    <row r="452" spans="3:40" ht="36" customHeight="1" x14ac:dyDescent="0.45">
      <c r="C452" s="26" t="s">
        <v>916</v>
      </c>
      <c r="D452" s="27" t="s">
        <v>196</v>
      </c>
      <c r="E452" s="27" t="s">
        <v>917</v>
      </c>
      <c r="F452" s="38" t="s">
        <v>918</v>
      </c>
      <c r="G452" s="65" t="s">
        <v>37</v>
      </c>
      <c r="H452" s="65"/>
      <c r="I452" s="27" t="s">
        <v>38</v>
      </c>
      <c r="J452" s="27" t="s">
        <v>39</v>
      </c>
      <c r="K452" s="27" t="s">
        <v>39</v>
      </c>
      <c r="L452" s="27" t="s">
        <v>919</v>
      </c>
      <c r="M452" s="28">
        <v>18.8</v>
      </c>
      <c r="N452" s="31">
        <v>16500</v>
      </c>
      <c r="O452" s="66">
        <v>310200</v>
      </c>
      <c r="P452" s="66"/>
      <c r="Q452" s="65" t="s">
        <v>699</v>
      </c>
      <c r="R452" s="65"/>
      <c r="S452" s="67" t="s">
        <v>59</v>
      </c>
      <c r="T452" s="67"/>
      <c r="U452" s="32" t="s">
        <v>50</v>
      </c>
      <c r="V452" s="27" t="s">
        <v>38</v>
      </c>
      <c r="W452" s="27" t="s">
        <v>73</v>
      </c>
      <c r="X452" s="27" t="s">
        <v>44</v>
      </c>
      <c r="Y452" s="31">
        <v>8050</v>
      </c>
      <c r="Z452" s="31">
        <v>386400</v>
      </c>
      <c r="AA452" s="27" t="s">
        <v>81</v>
      </c>
      <c r="AB452" s="68">
        <v>224112</v>
      </c>
      <c r="AC452" s="68"/>
      <c r="AD452" s="31">
        <v>162288</v>
      </c>
      <c r="AE452" s="68">
        <v>472488</v>
      </c>
      <c r="AF452" s="68"/>
      <c r="AG452" s="68" t="s">
        <v>46</v>
      </c>
      <c r="AH452" s="68"/>
      <c r="AI452" s="68" t="s">
        <v>46</v>
      </c>
      <c r="AJ452" s="68"/>
      <c r="AK452" s="31">
        <v>472488</v>
      </c>
      <c r="AL452" s="28">
        <v>0.3</v>
      </c>
      <c r="AM452" s="24" t="s">
        <v>2505</v>
      </c>
      <c r="AN452" s="34">
        <f t="shared" si="7"/>
        <v>1417.4639999999999</v>
      </c>
    </row>
    <row r="453" spans="3:40" ht="36.75" customHeight="1" x14ac:dyDescent="0.45">
      <c r="C453" s="26" t="s">
        <v>920</v>
      </c>
      <c r="D453" s="27" t="s">
        <v>196</v>
      </c>
      <c r="E453" s="27" t="s">
        <v>921</v>
      </c>
      <c r="F453" s="38" t="s">
        <v>922</v>
      </c>
      <c r="G453" s="65" t="s">
        <v>37</v>
      </c>
      <c r="H453" s="65"/>
      <c r="I453" s="27" t="s">
        <v>38</v>
      </c>
      <c r="J453" s="27" t="s">
        <v>39</v>
      </c>
      <c r="K453" s="27" t="s">
        <v>39</v>
      </c>
      <c r="L453" s="27" t="s">
        <v>923</v>
      </c>
      <c r="M453" s="28">
        <v>43.7</v>
      </c>
      <c r="N453" s="31">
        <v>7500</v>
      </c>
      <c r="O453" s="66">
        <v>327750</v>
      </c>
      <c r="P453" s="66"/>
      <c r="Q453" s="65" t="s">
        <v>702</v>
      </c>
      <c r="R453" s="65"/>
      <c r="S453" s="67" t="s">
        <v>59</v>
      </c>
      <c r="T453" s="67"/>
      <c r="U453" s="32" t="s">
        <v>50</v>
      </c>
      <c r="V453" s="27" t="s">
        <v>38</v>
      </c>
      <c r="W453" s="27" t="s">
        <v>132</v>
      </c>
      <c r="X453" s="27" t="s">
        <v>44</v>
      </c>
      <c r="Y453" s="31">
        <v>8050</v>
      </c>
      <c r="Z453" s="31">
        <v>563500</v>
      </c>
      <c r="AA453" s="27" t="s">
        <v>103</v>
      </c>
      <c r="AB453" s="68">
        <v>169050</v>
      </c>
      <c r="AC453" s="68"/>
      <c r="AD453" s="31">
        <v>394450</v>
      </c>
      <c r="AE453" s="68">
        <v>722200</v>
      </c>
      <c r="AF453" s="68"/>
      <c r="AG453" s="68" t="s">
        <v>46</v>
      </c>
      <c r="AH453" s="68"/>
      <c r="AI453" s="68" t="s">
        <v>46</v>
      </c>
      <c r="AJ453" s="68"/>
      <c r="AK453" s="31">
        <v>722200</v>
      </c>
      <c r="AL453" s="28">
        <v>0.3</v>
      </c>
      <c r="AM453" s="24" t="s">
        <v>2558</v>
      </c>
      <c r="AN453" s="34">
        <f t="shared" si="7"/>
        <v>2166.6</v>
      </c>
    </row>
    <row r="454" spans="3:40" ht="36.75" customHeight="1" x14ac:dyDescent="0.45">
      <c r="C454" s="26" t="s">
        <v>924</v>
      </c>
      <c r="D454" s="27" t="s">
        <v>196</v>
      </c>
      <c r="E454" s="27" t="s">
        <v>925</v>
      </c>
      <c r="F454" s="38" t="s">
        <v>926</v>
      </c>
      <c r="G454" s="65" t="s">
        <v>37</v>
      </c>
      <c r="H454" s="65"/>
      <c r="I454" s="27" t="s">
        <v>35</v>
      </c>
      <c r="J454" s="27" t="s">
        <v>47</v>
      </c>
      <c r="K454" s="27" t="s">
        <v>39</v>
      </c>
      <c r="L454" s="27" t="s">
        <v>67</v>
      </c>
      <c r="M454" s="28">
        <v>808</v>
      </c>
      <c r="N454" s="31">
        <v>3500</v>
      </c>
      <c r="O454" s="66">
        <v>2828000</v>
      </c>
      <c r="P454" s="66"/>
      <c r="Q454" s="69"/>
      <c r="R454" s="69"/>
      <c r="S454" s="67" t="s">
        <v>46</v>
      </c>
      <c r="T454" s="67"/>
      <c r="U454" s="32" t="s">
        <v>46</v>
      </c>
      <c r="V454" s="27" t="s">
        <v>46</v>
      </c>
      <c r="W454" s="27" t="s">
        <v>46</v>
      </c>
      <c r="X454" s="27" t="s">
        <v>46</v>
      </c>
      <c r="Y454" s="31" t="s">
        <v>46</v>
      </c>
      <c r="Z454" s="31" t="s">
        <v>46</v>
      </c>
      <c r="AA454" s="27" t="s">
        <v>46</v>
      </c>
      <c r="AB454" s="68" t="s">
        <v>46</v>
      </c>
      <c r="AC454" s="68"/>
      <c r="AD454" s="31" t="s">
        <v>46</v>
      </c>
      <c r="AE454" s="68">
        <v>2828000</v>
      </c>
      <c r="AF454" s="68"/>
      <c r="AG454" s="68" t="s">
        <v>46</v>
      </c>
      <c r="AH454" s="68"/>
      <c r="AI454" s="68">
        <v>2828000</v>
      </c>
      <c r="AJ454" s="68"/>
      <c r="AK454" s="31">
        <v>0</v>
      </c>
      <c r="AL454" s="37">
        <v>0</v>
      </c>
      <c r="AM454" s="24" t="s">
        <v>2786</v>
      </c>
      <c r="AN454" s="34">
        <f t="shared" si="7"/>
        <v>0</v>
      </c>
    </row>
    <row r="455" spans="3:40" ht="36" customHeight="1" x14ac:dyDescent="0.45">
      <c r="C455" s="26" t="s">
        <v>927</v>
      </c>
      <c r="D455" s="27" t="s">
        <v>196</v>
      </c>
      <c r="E455" s="27" t="s">
        <v>928</v>
      </c>
      <c r="F455" s="38" t="s">
        <v>929</v>
      </c>
      <c r="G455" s="65" t="s">
        <v>37</v>
      </c>
      <c r="H455" s="65"/>
      <c r="I455" s="27" t="s">
        <v>57</v>
      </c>
      <c r="J455" s="27" t="s">
        <v>39</v>
      </c>
      <c r="K455" s="27" t="s">
        <v>38</v>
      </c>
      <c r="L455" s="27" t="s">
        <v>132</v>
      </c>
      <c r="M455" s="28">
        <v>370</v>
      </c>
      <c r="N455" s="31">
        <v>2200</v>
      </c>
      <c r="O455" s="66">
        <v>814000</v>
      </c>
      <c r="P455" s="66"/>
      <c r="Q455" s="69"/>
      <c r="R455" s="69"/>
      <c r="S455" s="67" t="s">
        <v>46</v>
      </c>
      <c r="T455" s="67"/>
      <c r="U455" s="32" t="s">
        <v>46</v>
      </c>
      <c r="V455" s="27" t="s">
        <v>46</v>
      </c>
      <c r="W455" s="27" t="s">
        <v>46</v>
      </c>
      <c r="X455" s="27" t="s">
        <v>46</v>
      </c>
      <c r="Y455" s="31" t="s">
        <v>46</v>
      </c>
      <c r="Z455" s="31" t="s">
        <v>46</v>
      </c>
      <c r="AA455" s="27" t="s">
        <v>46</v>
      </c>
      <c r="AB455" s="68" t="s">
        <v>46</v>
      </c>
      <c r="AC455" s="68"/>
      <c r="AD455" s="31" t="s">
        <v>46</v>
      </c>
      <c r="AE455" s="68">
        <v>814000</v>
      </c>
      <c r="AF455" s="68"/>
      <c r="AG455" s="68" t="s">
        <v>46</v>
      </c>
      <c r="AH455" s="68"/>
      <c r="AI455" s="68" t="s">
        <v>46</v>
      </c>
      <c r="AJ455" s="68"/>
      <c r="AK455" s="31">
        <v>814000</v>
      </c>
      <c r="AL455" s="28">
        <v>0.6</v>
      </c>
      <c r="AM455" s="24" t="s">
        <v>2864</v>
      </c>
      <c r="AN455" s="34">
        <f t="shared" si="7"/>
        <v>4884</v>
      </c>
    </row>
    <row r="456" spans="3:40" ht="36.75" customHeight="1" x14ac:dyDescent="0.45">
      <c r="C456" s="26" t="s">
        <v>930</v>
      </c>
      <c r="D456" s="27" t="s">
        <v>196</v>
      </c>
      <c r="E456" s="27" t="s">
        <v>411</v>
      </c>
      <c r="F456" s="38" t="s">
        <v>931</v>
      </c>
      <c r="G456" s="65" t="s">
        <v>37</v>
      </c>
      <c r="H456" s="65"/>
      <c r="I456" s="27" t="s">
        <v>57</v>
      </c>
      <c r="J456" s="27" t="s">
        <v>39</v>
      </c>
      <c r="K456" s="27" t="s">
        <v>38</v>
      </c>
      <c r="L456" s="27" t="s">
        <v>132</v>
      </c>
      <c r="M456" s="28">
        <v>370</v>
      </c>
      <c r="N456" s="31">
        <v>2200</v>
      </c>
      <c r="O456" s="66">
        <v>814000</v>
      </c>
      <c r="P456" s="66"/>
      <c r="Q456" s="69"/>
      <c r="R456" s="69"/>
      <c r="S456" s="67" t="s">
        <v>46</v>
      </c>
      <c r="T456" s="67"/>
      <c r="U456" s="32" t="s">
        <v>46</v>
      </c>
      <c r="V456" s="27" t="s">
        <v>46</v>
      </c>
      <c r="W456" s="27" t="s">
        <v>46</v>
      </c>
      <c r="X456" s="27" t="s">
        <v>46</v>
      </c>
      <c r="Y456" s="31" t="s">
        <v>46</v>
      </c>
      <c r="Z456" s="31" t="s">
        <v>46</v>
      </c>
      <c r="AA456" s="27" t="s">
        <v>46</v>
      </c>
      <c r="AB456" s="68" t="s">
        <v>46</v>
      </c>
      <c r="AC456" s="68"/>
      <c r="AD456" s="31" t="s">
        <v>46</v>
      </c>
      <c r="AE456" s="68">
        <v>814000</v>
      </c>
      <c r="AF456" s="68"/>
      <c r="AG456" s="68" t="s">
        <v>46</v>
      </c>
      <c r="AH456" s="68"/>
      <c r="AI456" s="68" t="s">
        <v>46</v>
      </c>
      <c r="AJ456" s="68"/>
      <c r="AK456" s="31">
        <v>814000</v>
      </c>
      <c r="AL456" s="28">
        <v>0.3</v>
      </c>
      <c r="AM456" s="24" t="s">
        <v>2865</v>
      </c>
      <c r="AN456" s="34">
        <f t="shared" si="7"/>
        <v>2442</v>
      </c>
    </row>
    <row r="457" spans="3:40" ht="36" customHeight="1" x14ac:dyDescent="0.45">
      <c r="C457" s="26" t="s">
        <v>932</v>
      </c>
      <c r="D457" s="27" t="s">
        <v>196</v>
      </c>
      <c r="E457" s="27" t="s">
        <v>933</v>
      </c>
      <c r="F457" s="38" t="s">
        <v>934</v>
      </c>
      <c r="G457" s="65" t="s">
        <v>37</v>
      </c>
      <c r="H457" s="65"/>
      <c r="I457" s="27" t="s">
        <v>38</v>
      </c>
      <c r="J457" s="27" t="s">
        <v>39</v>
      </c>
      <c r="K457" s="27" t="s">
        <v>35</v>
      </c>
      <c r="L457" s="27" t="s">
        <v>39</v>
      </c>
      <c r="M457" s="28">
        <v>100</v>
      </c>
      <c r="N457" s="31">
        <v>3000</v>
      </c>
      <c r="O457" s="66">
        <v>300000</v>
      </c>
      <c r="P457" s="66"/>
      <c r="Q457" s="65" t="s">
        <v>705</v>
      </c>
      <c r="R457" s="65"/>
      <c r="S457" s="67" t="s">
        <v>59</v>
      </c>
      <c r="T457" s="67"/>
      <c r="U457" s="32" t="s">
        <v>50</v>
      </c>
      <c r="V457" s="27" t="s">
        <v>38</v>
      </c>
      <c r="W457" s="27" t="s">
        <v>144</v>
      </c>
      <c r="X457" s="27" t="s">
        <v>44</v>
      </c>
      <c r="Y457" s="31">
        <v>8050</v>
      </c>
      <c r="Z457" s="31">
        <v>1545600</v>
      </c>
      <c r="AA457" s="27" t="s">
        <v>99</v>
      </c>
      <c r="AB457" s="68">
        <v>370944</v>
      </c>
      <c r="AC457" s="68"/>
      <c r="AD457" s="31">
        <v>1174656</v>
      </c>
      <c r="AE457" s="68">
        <v>1474656</v>
      </c>
      <c r="AF457" s="68"/>
      <c r="AG457" s="68" t="s">
        <v>46</v>
      </c>
      <c r="AH457" s="68"/>
      <c r="AI457" s="68" t="s">
        <v>46</v>
      </c>
      <c r="AJ457" s="68"/>
      <c r="AK457" s="31">
        <v>1474656</v>
      </c>
      <c r="AL457" s="28">
        <v>0.3</v>
      </c>
      <c r="AM457" s="24" t="s">
        <v>2494</v>
      </c>
      <c r="AN457" s="34">
        <f t="shared" si="7"/>
        <v>4423.9679999999998</v>
      </c>
    </row>
    <row r="458" spans="3:40" ht="36.75" customHeight="1" x14ac:dyDescent="0.45">
      <c r="C458" s="26" t="s">
        <v>935</v>
      </c>
      <c r="D458" s="27" t="s">
        <v>196</v>
      </c>
      <c r="E458" s="27" t="s">
        <v>936</v>
      </c>
      <c r="F458" s="38" t="s">
        <v>937</v>
      </c>
      <c r="G458" s="65" t="s">
        <v>37</v>
      </c>
      <c r="H458" s="65"/>
      <c r="I458" s="27" t="s">
        <v>47</v>
      </c>
      <c r="J458" s="27" t="s">
        <v>39</v>
      </c>
      <c r="K458" s="27" t="s">
        <v>39</v>
      </c>
      <c r="L458" s="27" t="s">
        <v>180</v>
      </c>
      <c r="M458" s="28">
        <v>85</v>
      </c>
      <c r="N458" s="31">
        <v>3000</v>
      </c>
      <c r="O458" s="66">
        <v>255000</v>
      </c>
      <c r="P458" s="66"/>
      <c r="Q458" s="65" t="s">
        <v>708</v>
      </c>
      <c r="R458" s="65"/>
      <c r="S458" s="67" t="s">
        <v>687</v>
      </c>
      <c r="T458" s="67"/>
      <c r="U458" s="32" t="s">
        <v>50</v>
      </c>
      <c r="V458" s="27" t="s">
        <v>47</v>
      </c>
      <c r="W458" s="27" t="s">
        <v>43</v>
      </c>
      <c r="X458" s="27" t="s">
        <v>44</v>
      </c>
      <c r="Y458" s="31">
        <v>8600</v>
      </c>
      <c r="Z458" s="31">
        <v>688000</v>
      </c>
      <c r="AA458" s="27" t="s">
        <v>99</v>
      </c>
      <c r="AB458" s="68">
        <v>165120</v>
      </c>
      <c r="AC458" s="68"/>
      <c r="AD458" s="31">
        <v>522880</v>
      </c>
      <c r="AE458" s="68">
        <v>777880</v>
      </c>
      <c r="AF458" s="68"/>
      <c r="AG458" s="68" t="s">
        <v>46</v>
      </c>
      <c r="AH458" s="68"/>
      <c r="AI458" s="68" t="s">
        <v>46</v>
      </c>
      <c r="AJ458" s="68"/>
      <c r="AK458" s="31">
        <v>777880</v>
      </c>
      <c r="AL458" s="28">
        <v>0.02</v>
      </c>
      <c r="AM458" s="24" t="s">
        <v>2494</v>
      </c>
      <c r="AN458" s="34">
        <f t="shared" si="7"/>
        <v>155.57599999999999</v>
      </c>
    </row>
    <row r="459" spans="3:40" ht="36" customHeight="1" x14ac:dyDescent="0.45">
      <c r="C459" s="35"/>
      <c r="D459" s="28"/>
      <c r="E459" s="28"/>
      <c r="F459" s="29"/>
      <c r="G459" s="69"/>
      <c r="H459" s="69"/>
      <c r="I459" s="27"/>
      <c r="J459" s="28"/>
      <c r="K459" s="28"/>
      <c r="L459" s="28"/>
      <c r="M459" s="28"/>
      <c r="N459" s="31"/>
      <c r="O459" s="66">
        <v>0</v>
      </c>
      <c r="P459" s="66"/>
      <c r="Q459" s="65" t="s">
        <v>711</v>
      </c>
      <c r="R459" s="65"/>
      <c r="S459" s="67" t="s">
        <v>119</v>
      </c>
      <c r="T459" s="67"/>
      <c r="U459" s="32" t="s">
        <v>50</v>
      </c>
      <c r="V459" s="27" t="s">
        <v>47</v>
      </c>
      <c r="W459" s="27" t="s">
        <v>114</v>
      </c>
      <c r="X459" s="27" t="s">
        <v>44</v>
      </c>
      <c r="Y459" s="31">
        <v>2650</v>
      </c>
      <c r="Z459" s="31">
        <v>169600</v>
      </c>
      <c r="AA459" s="27" t="s">
        <v>99</v>
      </c>
      <c r="AB459" s="68">
        <v>40704</v>
      </c>
      <c r="AC459" s="68"/>
      <c r="AD459" s="31">
        <v>128896</v>
      </c>
      <c r="AE459" s="68">
        <v>128896</v>
      </c>
      <c r="AF459" s="68"/>
      <c r="AG459" s="68" t="s">
        <v>46</v>
      </c>
      <c r="AH459" s="68"/>
      <c r="AI459" s="68" t="s">
        <v>46</v>
      </c>
      <c r="AJ459" s="68"/>
      <c r="AK459" s="31">
        <v>128896</v>
      </c>
      <c r="AL459" s="28">
        <v>0.02</v>
      </c>
      <c r="AM459" s="24" t="s">
        <v>2494</v>
      </c>
      <c r="AN459" s="34">
        <f t="shared" si="7"/>
        <v>25.779199999999999</v>
      </c>
    </row>
    <row r="460" spans="3:40" ht="36.75" customHeight="1" x14ac:dyDescent="0.45">
      <c r="C460" s="26" t="s">
        <v>938</v>
      </c>
      <c r="D460" s="27" t="s">
        <v>196</v>
      </c>
      <c r="E460" s="27" t="s">
        <v>939</v>
      </c>
      <c r="F460" s="38" t="s">
        <v>940</v>
      </c>
      <c r="G460" s="65" t="s">
        <v>37</v>
      </c>
      <c r="H460" s="65"/>
      <c r="I460" s="27" t="s">
        <v>57</v>
      </c>
      <c r="J460" s="27" t="s">
        <v>39</v>
      </c>
      <c r="K460" s="27" t="s">
        <v>39</v>
      </c>
      <c r="L460" s="27" t="s">
        <v>107</v>
      </c>
      <c r="M460" s="28">
        <v>25</v>
      </c>
      <c r="N460" s="31">
        <v>2000</v>
      </c>
      <c r="O460" s="66">
        <v>50000</v>
      </c>
      <c r="P460" s="66"/>
      <c r="Q460" s="69"/>
      <c r="R460" s="69"/>
      <c r="S460" s="67" t="s">
        <v>46</v>
      </c>
      <c r="T460" s="67"/>
      <c r="U460" s="32" t="s">
        <v>46</v>
      </c>
      <c r="V460" s="27" t="s">
        <v>46</v>
      </c>
      <c r="W460" s="27" t="s">
        <v>46</v>
      </c>
      <c r="X460" s="27" t="s">
        <v>46</v>
      </c>
      <c r="Y460" s="31" t="s">
        <v>46</v>
      </c>
      <c r="Z460" s="31" t="s">
        <v>46</v>
      </c>
      <c r="AA460" s="27" t="s">
        <v>46</v>
      </c>
      <c r="AB460" s="68" t="s">
        <v>46</v>
      </c>
      <c r="AC460" s="68"/>
      <c r="AD460" s="31" t="s">
        <v>46</v>
      </c>
      <c r="AE460" s="68">
        <v>50000</v>
      </c>
      <c r="AF460" s="68"/>
      <c r="AG460" s="68" t="s">
        <v>46</v>
      </c>
      <c r="AH460" s="68"/>
      <c r="AI460" s="68" t="s">
        <v>46</v>
      </c>
      <c r="AJ460" s="68"/>
      <c r="AK460" s="31">
        <v>50000</v>
      </c>
      <c r="AL460" s="28">
        <v>0.3</v>
      </c>
      <c r="AM460" s="24" t="s">
        <v>2866</v>
      </c>
      <c r="AN460" s="34">
        <f t="shared" si="7"/>
        <v>150</v>
      </c>
    </row>
    <row r="461" spans="3:40" ht="36.75" customHeight="1" x14ac:dyDescent="0.45">
      <c r="C461" s="26" t="s">
        <v>941</v>
      </c>
      <c r="D461" s="27" t="s">
        <v>196</v>
      </c>
      <c r="E461" s="27" t="s">
        <v>942</v>
      </c>
      <c r="F461" s="38" t="s">
        <v>943</v>
      </c>
      <c r="G461" s="65" t="s">
        <v>37</v>
      </c>
      <c r="H461" s="65"/>
      <c r="I461" s="27" t="s">
        <v>57</v>
      </c>
      <c r="J461" s="27" t="s">
        <v>39</v>
      </c>
      <c r="K461" s="27" t="s">
        <v>39</v>
      </c>
      <c r="L461" s="27" t="s">
        <v>107</v>
      </c>
      <c r="M461" s="28">
        <v>25</v>
      </c>
      <c r="N461" s="31">
        <v>2000</v>
      </c>
      <c r="O461" s="66">
        <v>50000</v>
      </c>
      <c r="P461" s="66"/>
      <c r="Q461" s="69"/>
      <c r="R461" s="69"/>
      <c r="S461" s="67" t="s">
        <v>46</v>
      </c>
      <c r="T461" s="67"/>
      <c r="U461" s="32" t="s">
        <v>46</v>
      </c>
      <c r="V461" s="27" t="s">
        <v>46</v>
      </c>
      <c r="W461" s="27" t="s">
        <v>46</v>
      </c>
      <c r="X461" s="27" t="s">
        <v>46</v>
      </c>
      <c r="Y461" s="31" t="s">
        <v>46</v>
      </c>
      <c r="Z461" s="31" t="s">
        <v>46</v>
      </c>
      <c r="AA461" s="27" t="s">
        <v>46</v>
      </c>
      <c r="AB461" s="68" t="s">
        <v>46</v>
      </c>
      <c r="AC461" s="68"/>
      <c r="AD461" s="31" t="s">
        <v>46</v>
      </c>
      <c r="AE461" s="68">
        <v>50000</v>
      </c>
      <c r="AF461" s="68"/>
      <c r="AG461" s="68" t="s">
        <v>46</v>
      </c>
      <c r="AH461" s="68"/>
      <c r="AI461" s="68" t="s">
        <v>46</v>
      </c>
      <c r="AJ461" s="68"/>
      <c r="AK461" s="31">
        <v>50000</v>
      </c>
      <c r="AL461" s="28">
        <v>0.3</v>
      </c>
      <c r="AM461" s="24" t="s">
        <v>2866</v>
      </c>
      <c r="AN461" s="34">
        <f t="shared" ref="AN461:AN524" si="8">AK461*AL461/100</f>
        <v>150</v>
      </c>
    </row>
    <row r="462" spans="3:40" ht="36" customHeight="1" x14ac:dyDescent="0.45">
      <c r="C462" s="26" t="s">
        <v>944</v>
      </c>
      <c r="D462" s="27" t="s">
        <v>196</v>
      </c>
      <c r="E462" s="27" t="s">
        <v>945</v>
      </c>
      <c r="F462" s="38" t="s">
        <v>946</v>
      </c>
      <c r="G462" s="65" t="s">
        <v>37</v>
      </c>
      <c r="H462" s="65"/>
      <c r="I462" s="27" t="s">
        <v>38</v>
      </c>
      <c r="J462" s="27" t="s">
        <v>39</v>
      </c>
      <c r="K462" s="27" t="s">
        <v>39</v>
      </c>
      <c r="L462" s="27" t="s">
        <v>64</v>
      </c>
      <c r="M462" s="28">
        <v>20</v>
      </c>
      <c r="N462" s="31">
        <v>5000</v>
      </c>
      <c r="O462" s="66">
        <v>100000</v>
      </c>
      <c r="P462" s="66"/>
      <c r="Q462" s="65" t="s">
        <v>714</v>
      </c>
      <c r="R462" s="65"/>
      <c r="S462" s="67" t="s">
        <v>773</v>
      </c>
      <c r="T462" s="67"/>
      <c r="U462" s="32" t="s">
        <v>50</v>
      </c>
      <c r="V462" s="27" t="s">
        <v>38</v>
      </c>
      <c r="W462" s="27" t="s">
        <v>152</v>
      </c>
      <c r="X462" s="27" t="s">
        <v>44</v>
      </c>
      <c r="Y462" s="31">
        <v>7300</v>
      </c>
      <c r="Z462" s="31">
        <v>394200</v>
      </c>
      <c r="AA462" s="27" t="s">
        <v>68</v>
      </c>
      <c r="AB462" s="68">
        <v>27594</v>
      </c>
      <c r="AC462" s="68"/>
      <c r="AD462" s="31">
        <v>366606</v>
      </c>
      <c r="AE462" s="68">
        <v>466606</v>
      </c>
      <c r="AF462" s="68"/>
      <c r="AG462" s="68" t="s">
        <v>46</v>
      </c>
      <c r="AH462" s="68"/>
      <c r="AI462" s="68" t="s">
        <v>46</v>
      </c>
      <c r="AJ462" s="68"/>
      <c r="AK462" s="31">
        <v>466606</v>
      </c>
      <c r="AL462" s="28">
        <v>0.3</v>
      </c>
      <c r="AM462" s="24" t="s">
        <v>2585</v>
      </c>
      <c r="AN462" s="34">
        <f t="shared" si="8"/>
        <v>1399.818</v>
      </c>
    </row>
    <row r="463" spans="3:40" ht="36.75" customHeight="1" x14ac:dyDescent="0.45">
      <c r="C463" s="35"/>
      <c r="D463" s="28"/>
      <c r="E463" s="28"/>
      <c r="F463" s="29"/>
      <c r="G463" s="69"/>
      <c r="H463" s="69"/>
      <c r="I463" s="27" t="s">
        <v>35</v>
      </c>
      <c r="J463" s="27" t="s">
        <v>39</v>
      </c>
      <c r="K463" s="27" t="s">
        <v>35</v>
      </c>
      <c r="L463" s="27" t="s">
        <v>40</v>
      </c>
      <c r="M463" s="28">
        <v>169</v>
      </c>
      <c r="N463" s="31">
        <v>5000</v>
      </c>
      <c r="O463" s="66">
        <v>845000</v>
      </c>
      <c r="P463" s="66"/>
      <c r="Q463" s="69"/>
      <c r="R463" s="69"/>
      <c r="S463" s="67" t="s">
        <v>46</v>
      </c>
      <c r="T463" s="67"/>
      <c r="U463" s="32" t="s">
        <v>46</v>
      </c>
      <c r="V463" s="27" t="s">
        <v>46</v>
      </c>
      <c r="W463" s="27" t="s">
        <v>46</v>
      </c>
      <c r="X463" s="27" t="s">
        <v>46</v>
      </c>
      <c r="Y463" s="31" t="s">
        <v>46</v>
      </c>
      <c r="Z463" s="31" t="s">
        <v>46</v>
      </c>
      <c r="AA463" s="27" t="s">
        <v>46</v>
      </c>
      <c r="AB463" s="68" t="s">
        <v>46</v>
      </c>
      <c r="AC463" s="68"/>
      <c r="AD463" s="31" t="s">
        <v>46</v>
      </c>
      <c r="AE463" s="68">
        <v>845000</v>
      </c>
      <c r="AF463" s="68"/>
      <c r="AG463" s="68" t="s">
        <v>46</v>
      </c>
      <c r="AH463" s="68"/>
      <c r="AI463" s="68">
        <v>845000</v>
      </c>
      <c r="AJ463" s="68"/>
      <c r="AK463" s="31">
        <v>0</v>
      </c>
      <c r="AL463" s="28">
        <v>0</v>
      </c>
      <c r="AM463" s="24" t="s">
        <v>2585</v>
      </c>
      <c r="AN463" s="34">
        <f t="shared" si="8"/>
        <v>0</v>
      </c>
    </row>
    <row r="464" spans="3:40" ht="36" customHeight="1" x14ac:dyDescent="0.45">
      <c r="C464" s="26" t="s">
        <v>408</v>
      </c>
      <c r="D464" s="27" t="s">
        <v>196</v>
      </c>
      <c r="E464" s="27" t="s">
        <v>947</v>
      </c>
      <c r="F464" s="38" t="s">
        <v>948</v>
      </c>
      <c r="G464" s="65" t="s">
        <v>37</v>
      </c>
      <c r="H464" s="65"/>
      <c r="I464" s="27" t="s">
        <v>57</v>
      </c>
      <c r="J464" s="27" t="s">
        <v>39</v>
      </c>
      <c r="K464" s="27" t="s">
        <v>35</v>
      </c>
      <c r="L464" s="27" t="s">
        <v>39</v>
      </c>
      <c r="M464" s="28">
        <v>100</v>
      </c>
      <c r="N464" s="31">
        <v>2000</v>
      </c>
      <c r="O464" s="66">
        <v>200000</v>
      </c>
      <c r="P464" s="66"/>
      <c r="Q464" s="69"/>
      <c r="R464" s="69"/>
      <c r="S464" s="67" t="s">
        <v>46</v>
      </c>
      <c r="T464" s="67"/>
      <c r="U464" s="32" t="s">
        <v>46</v>
      </c>
      <c r="V464" s="27" t="s">
        <v>46</v>
      </c>
      <c r="W464" s="27" t="s">
        <v>46</v>
      </c>
      <c r="X464" s="27" t="s">
        <v>46</v>
      </c>
      <c r="Y464" s="31" t="s">
        <v>46</v>
      </c>
      <c r="Z464" s="31" t="s">
        <v>46</v>
      </c>
      <c r="AA464" s="27" t="s">
        <v>46</v>
      </c>
      <c r="AB464" s="68" t="s">
        <v>46</v>
      </c>
      <c r="AC464" s="68"/>
      <c r="AD464" s="31" t="s">
        <v>46</v>
      </c>
      <c r="AE464" s="68">
        <v>200000</v>
      </c>
      <c r="AF464" s="68"/>
      <c r="AG464" s="68" t="s">
        <v>46</v>
      </c>
      <c r="AH464" s="68"/>
      <c r="AI464" s="68" t="s">
        <v>46</v>
      </c>
      <c r="AJ464" s="68"/>
      <c r="AK464" s="31">
        <v>200000</v>
      </c>
      <c r="AL464" s="28">
        <v>0.6</v>
      </c>
      <c r="AM464" s="24" t="s">
        <v>2867</v>
      </c>
      <c r="AN464" s="34">
        <f t="shared" si="8"/>
        <v>1200</v>
      </c>
    </row>
    <row r="465" spans="3:40" ht="36.75" customHeight="1" x14ac:dyDescent="0.45">
      <c r="C465" s="26" t="s">
        <v>949</v>
      </c>
      <c r="D465" s="27" t="s">
        <v>196</v>
      </c>
      <c r="E465" s="27" t="s">
        <v>950</v>
      </c>
      <c r="F465" s="38" t="s">
        <v>951</v>
      </c>
      <c r="G465" s="65" t="s">
        <v>37</v>
      </c>
      <c r="H465" s="65"/>
      <c r="I465" s="27" t="s">
        <v>57</v>
      </c>
      <c r="J465" s="27" t="s">
        <v>39</v>
      </c>
      <c r="K465" s="27" t="s">
        <v>35</v>
      </c>
      <c r="L465" s="27" t="s">
        <v>39</v>
      </c>
      <c r="M465" s="28">
        <v>100</v>
      </c>
      <c r="N465" s="31">
        <v>2000</v>
      </c>
      <c r="O465" s="66">
        <v>200000</v>
      </c>
      <c r="P465" s="66"/>
      <c r="Q465" s="69"/>
      <c r="R465" s="69"/>
      <c r="S465" s="67" t="s">
        <v>46</v>
      </c>
      <c r="T465" s="67"/>
      <c r="U465" s="32" t="s">
        <v>46</v>
      </c>
      <c r="V465" s="27" t="s">
        <v>46</v>
      </c>
      <c r="W465" s="27" t="s">
        <v>46</v>
      </c>
      <c r="X465" s="27" t="s">
        <v>46</v>
      </c>
      <c r="Y465" s="31" t="s">
        <v>46</v>
      </c>
      <c r="Z465" s="31" t="s">
        <v>46</v>
      </c>
      <c r="AA465" s="27" t="s">
        <v>46</v>
      </c>
      <c r="AB465" s="68" t="s">
        <v>46</v>
      </c>
      <c r="AC465" s="68"/>
      <c r="AD465" s="31" t="s">
        <v>46</v>
      </c>
      <c r="AE465" s="68">
        <v>200000</v>
      </c>
      <c r="AF465" s="68"/>
      <c r="AG465" s="68" t="s">
        <v>46</v>
      </c>
      <c r="AH465" s="68"/>
      <c r="AI465" s="68" t="s">
        <v>46</v>
      </c>
      <c r="AJ465" s="68"/>
      <c r="AK465" s="31">
        <v>200000</v>
      </c>
      <c r="AL465" s="28">
        <v>0.6</v>
      </c>
      <c r="AM465" s="24" t="s">
        <v>2867</v>
      </c>
      <c r="AN465" s="34">
        <f t="shared" si="8"/>
        <v>1200</v>
      </c>
    </row>
    <row r="466" spans="3:40" ht="36.75" customHeight="1" x14ac:dyDescent="0.45">
      <c r="C466" s="26" t="s">
        <v>952</v>
      </c>
      <c r="D466" s="27" t="s">
        <v>196</v>
      </c>
      <c r="E466" s="27" t="s">
        <v>953</v>
      </c>
      <c r="F466" s="38" t="s">
        <v>954</v>
      </c>
      <c r="G466" s="65" t="s">
        <v>37</v>
      </c>
      <c r="H466" s="65"/>
      <c r="I466" s="27" t="s">
        <v>57</v>
      </c>
      <c r="J466" s="27" t="s">
        <v>39</v>
      </c>
      <c r="K466" s="27" t="s">
        <v>39</v>
      </c>
      <c r="L466" s="27" t="s">
        <v>138</v>
      </c>
      <c r="M466" s="28">
        <v>45</v>
      </c>
      <c r="N466" s="31">
        <v>2000</v>
      </c>
      <c r="O466" s="66">
        <v>90000</v>
      </c>
      <c r="P466" s="66"/>
      <c r="Q466" s="69"/>
      <c r="R466" s="69"/>
      <c r="S466" s="67" t="s">
        <v>46</v>
      </c>
      <c r="T466" s="67"/>
      <c r="U466" s="32" t="s">
        <v>46</v>
      </c>
      <c r="V466" s="27" t="s">
        <v>46</v>
      </c>
      <c r="W466" s="27" t="s">
        <v>46</v>
      </c>
      <c r="X466" s="27" t="s">
        <v>46</v>
      </c>
      <c r="Y466" s="31" t="s">
        <v>46</v>
      </c>
      <c r="Z466" s="31" t="s">
        <v>46</v>
      </c>
      <c r="AA466" s="27" t="s">
        <v>46</v>
      </c>
      <c r="AB466" s="68" t="s">
        <v>46</v>
      </c>
      <c r="AC466" s="68"/>
      <c r="AD466" s="31" t="s">
        <v>46</v>
      </c>
      <c r="AE466" s="68">
        <v>90000</v>
      </c>
      <c r="AF466" s="68"/>
      <c r="AG466" s="68" t="s">
        <v>46</v>
      </c>
      <c r="AH466" s="68"/>
      <c r="AI466" s="68" t="s">
        <v>46</v>
      </c>
      <c r="AJ466" s="68"/>
      <c r="AK466" s="31">
        <v>90000</v>
      </c>
      <c r="AL466" s="28">
        <v>0.6</v>
      </c>
      <c r="AM466" s="24" t="s">
        <v>2867</v>
      </c>
      <c r="AN466" s="34">
        <f t="shared" si="8"/>
        <v>540</v>
      </c>
    </row>
    <row r="467" spans="3:40" ht="36" customHeight="1" x14ac:dyDescent="0.45">
      <c r="C467" s="26" t="s">
        <v>955</v>
      </c>
      <c r="D467" s="27" t="s">
        <v>196</v>
      </c>
      <c r="E467" s="27" t="s">
        <v>956</v>
      </c>
      <c r="F467" s="38" t="s">
        <v>957</v>
      </c>
      <c r="G467" s="65" t="s">
        <v>37</v>
      </c>
      <c r="H467" s="65"/>
      <c r="I467" s="27" t="s">
        <v>38</v>
      </c>
      <c r="J467" s="27" t="s">
        <v>39</v>
      </c>
      <c r="K467" s="27" t="s">
        <v>39</v>
      </c>
      <c r="L467" s="27" t="s">
        <v>126</v>
      </c>
      <c r="M467" s="28">
        <v>35</v>
      </c>
      <c r="N467" s="31">
        <v>16500</v>
      </c>
      <c r="O467" s="66">
        <v>577500</v>
      </c>
      <c r="P467" s="66"/>
      <c r="Q467" s="65" t="s">
        <v>717</v>
      </c>
      <c r="R467" s="65"/>
      <c r="S467" s="67" t="s">
        <v>70</v>
      </c>
      <c r="T467" s="67"/>
      <c r="U467" s="32" t="s">
        <v>55</v>
      </c>
      <c r="V467" s="27" t="s">
        <v>38</v>
      </c>
      <c r="W467" s="27" t="s">
        <v>77</v>
      </c>
      <c r="X467" s="27" t="s">
        <v>44</v>
      </c>
      <c r="Y467" s="31">
        <v>8750</v>
      </c>
      <c r="Z467" s="31">
        <v>1225000</v>
      </c>
      <c r="AA467" s="27" t="s">
        <v>52</v>
      </c>
      <c r="AB467" s="68">
        <v>465500</v>
      </c>
      <c r="AC467" s="68"/>
      <c r="AD467" s="31">
        <v>759500</v>
      </c>
      <c r="AE467" s="68">
        <v>1337000</v>
      </c>
      <c r="AF467" s="68"/>
      <c r="AG467" s="68" t="s">
        <v>46</v>
      </c>
      <c r="AH467" s="68"/>
      <c r="AI467" s="68" t="s">
        <v>46</v>
      </c>
      <c r="AJ467" s="68"/>
      <c r="AK467" s="31">
        <v>1337000</v>
      </c>
      <c r="AL467" s="28">
        <v>0.3</v>
      </c>
      <c r="AM467" s="24" t="s">
        <v>2537</v>
      </c>
      <c r="AN467" s="34">
        <f t="shared" si="8"/>
        <v>4011</v>
      </c>
    </row>
    <row r="468" spans="3:40" ht="36.75" customHeight="1" x14ac:dyDescent="0.45">
      <c r="C468" s="26" t="s">
        <v>958</v>
      </c>
      <c r="D468" s="27" t="s">
        <v>196</v>
      </c>
      <c r="E468" s="27" t="s">
        <v>959</v>
      </c>
      <c r="F468" s="38" t="s">
        <v>960</v>
      </c>
      <c r="G468" s="65" t="s">
        <v>37</v>
      </c>
      <c r="H468" s="65"/>
      <c r="I468" s="27" t="s">
        <v>47</v>
      </c>
      <c r="J468" s="27" t="s">
        <v>39</v>
      </c>
      <c r="K468" s="27" t="s">
        <v>39</v>
      </c>
      <c r="L468" s="27" t="s">
        <v>53</v>
      </c>
      <c r="M468" s="28">
        <v>75</v>
      </c>
      <c r="N468" s="31">
        <v>3000</v>
      </c>
      <c r="O468" s="66">
        <v>225000</v>
      </c>
      <c r="P468" s="66"/>
      <c r="Q468" s="65" t="s">
        <v>720</v>
      </c>
      <c r="R468" s="65"/>
      <c r="S468" s="67" t="s">
        <v>119</v>
      </c>
      <c r="T468" s="67"/>
      <c r="U468" s="32" t="s">
        <v>50</v>
      </c>
      <c r="V468" s="27" t="s">
        <v>47</v>
      </c>
      <c r="W468" s="27" t="s">
        <v>214</v>
      </c>
      <c r="X468" s="27" t="s">
        <v>44</v>
      </c>
      <c r="Y468" s="31">
        <v>2650</v>
      </c>
      <c r="Z468" s="31">
        <v>795000</v>
      </c>
      <c r="AA468" s="27" t="s">
        <v>45</v>
      </c>
      <c r="AB468" s="68">
        <v>270300</v>
      </c>
      <c r="AC468" s="68"/>
      <c r="AD468" s="31">
        <v>524700</v>
      </c>
      <c r="AE468" s="68">
        <v>749700</v>
      </c>
      <c r="AF468" s="68"/>
      <c r="AG468" s="68" t="s">
        <v>46</v>
      </c>
      <c r="AH468" s="68"/>
      <c r="AI468" s="68" t="s">
        <v>46</v>
      </c>
      <c r="AJ468" s="68"/>
      <c r="AK468" s="31">
        <v>749700</v>
      </c>
      <c r="AL468" s="28">
        <v>0.02</v>
      </c>
      <c r="AM468" s="24" t="s">
        <v>2885</v>
      </c>
      <c r="AN468" s="34">
        <f t="shared" si="8"/>
        <v>149.94</v>
      </c>
    </row>
    <row r="469" spans="3:40" ht="36" customHeight="1" x14ac:dyDescent="0.45">
      <c r="C469" s="26" t="s">
        <v>961</v>
      </c>
      <c r="D469" s="27" t="s">
        <v>196</v>
      </c>
      <c r="E469" s="27" t="s">
        <v>962</v>
      </c>
      <c r="F469" s="38" t="s">
        <v>963</v>
      </c>
      <c r="G469" s="65" t="s">
        <v>37</v>
      </c>
      <c r="H469" s="65"/>
      <c r="I469" s="27" t="s">
        <v>35</v>
      </c>
      <c r="J469" s="27" t="s">
        <v>39</v>
      </c>
      <c r="K469" s="27" t="s">
        <v>39</v>
      </c>
      <c r="L469" s="27" t="s">
        <v>52</v>
      </c>
      <c r="M469" s="28">
        <v>12</v>
      </c>
      <c r="N469" s="31">
        <v>3000</v>
      </c>
      <c r="O469" s="66">
        <v>36000</v>
      </c>
      <c r="P469" s="66"/>
      <c r="Q469" s="69"/>
      <c r="R469" s="69"/>
      <c r="S469" s="67" t="s">
        <v>46</v>
      </c>
      <c r="T469" s="67"/>
      <c r="U469" s="32" t="s">
        <v>46</v>
      </c>
      <c r="V469" s="27" t="s">
        <v>46</v>
      </c>
      <c r="W469" s="27" t="s">
        <v>46</v>
      </c>
      <c r="X469" s="27" t="s">
        <v>46</v>
      </c>
      <c r="Y469" s="31" t="s">
        <v>46</v>
      </c>
      <c r="Z469" s="31" t="s">
        <v>46</v>
      </c>
      <c r="AA469" s="27" t="s">
        <v>46</v>
      </c>
      <c r="AB469" s="68" t="s">
        <v>46</v>
      </c>
      <c r="AC469" s="68"/>
      <c r="AD469" s="31" t="s">
        <v>46</v>
      </c>
      <c r="AE469" s="68">
        <v>36000</v>
      </c>
      <c r="AF469" s="68"/>
      <c r="AG469" s="68" t="s">
        <v>46</v>
      </c>
      <c r="AH469" s="68"/>
      <c r="AI469" s="68">
        <v>36000</v>
      </c>
      <c r="AJ469" s="68"/>
      <c r="AK469" s="31">
        <v>0</v>
      </c>
      <c r="AL469" s="37">
        <v>0</v>
      </c>
      <c r="AM469" s="24" t="s">
        <v>2716</v>
      </c>
      <c r="AN469" s="34">
        <f t="shared" si="8"/>
        <v>0</v>
      </c>
    </row>
    <row r="470" spans="3:40" ht="36.75" customHeight="1" x14ac:dyDescent="0.45">
      <c r="C470" s="26" t="s">
        <v>964</v>
      </c>
      <c r="D470" s="27" t="s">
        <v>196</v>
      </c>
      <c r="E470" s="27" t="s">
        <v>965</v>
      </c>
      <c r="F470" s="38" t="s">
        <v>966</v>
      </c>
      <c r="G470" s="65" t="s">
        <v>37</v>
      </c>
      <c r="H470" s="65"/>
      <c r="I470" s="27" t="s">
        <v>35</v>
      </c>
      <c r="J470" s="27" t="s">
        <v>39</v>
      </c>
      <c r="K470" s="27" t="s">
        <v>39</v>
      </c>
      <c r="L470" s="27" t="s">
        <v>52</v>
      </c>
      <c r="M470" s="28">
        <v>12</v>
      </c>
      <c r="N470" s="31">
        <v>3000</v>
      </c>
      <c r="O470" s="66">
        <v>36000</v>
      </c>
      <c r="P470" s="66"/>
      <c r="Q470" s="69"/>
      <c r="R470" s="69"/>
      <c r="S470" s="67" t="s">
        <v>46</v>
      </c>
      <c r="T470" s="67"/>
      <c r="U470" s="32" t="s">
        <v>46</v>
      </c>
      <c r="V470" s="27" t="s">
        <v>46</v>
      </c>
      <c r="W470" s="27" t="s">
        <v>46</v>
      </c>
      <c r="X470" s="27" t="s">
        <v>46</v>
      </c>
      <c r="Y470" s="31" t="s">
        <v>46</v>
      </c>
      <c r="Z470" s="31" t="s">
        <v>46</v>
      </c>
      <c r="AA470" s="27" t="s">
        <v>46</v>
      </c>
      <c r="AB470" s="68" t="s">
        <v>46</v>
      </c>
      <c r="AC470" s="68"/>
      <c r="AD470" s="31" t="s">
        <v>46</v>
      </c>
      <c r="AE470" s="68">
        <v>36000</v>
      </c>
      <c r="AF470" s="68"/>
      <c r="AG470" s="68" t="s">
        <v>46</v>
      </c>
      <c r="AH470" s="68"/>
      <c r="AI470" s="68">
        <v>36000</v>
      </c>
      <c r="AJ470" s="68"/>
      <c r="AK470" s="31">
        <v>0</v>
      </c>
      <c r="AL470" s="37">
        <v>0</v>
      </c>
      <c r="AM470" s="24" t="s">
        <v>2716</v>
      </c>
      <c r="AN470" s="34">
        <f t="shared" si="8"/>
        <v>0</v>
      </c>
    </row>
    <row r="471" spans="3:40" ht="36.75" customHeight="1" x14ac:dyDescent="0.45">
      <c r="C471" s="26" t="s">
        <v>967</v>
      </c>
      <c r="D471" s="27" t="s">
        <v>196</v>
      </c>
      <c r="E471" s="27" t="s">
        <v>968</v>
      </c>
      <c r="F471" s="38" t="s">
        <v>969</v>
      </c>
      <c r="G471" s="65" t="s">
        <v>37</v>
      </c>
      <c r="H471" s="65"/>
      <c r="I471" s="27" t="s">
        <v>35</v>
      </c>
      <c r="J471" s="27" t="s">
        <v>39</v>
      </c>
      <c r="K471" s="27" t="s">
        <v>39</v>
      </c>
      <c r="L471" s="27" t="s">
        <v>52</v>
      </c>
      <c r="M471" s="28">
        <v>12</v>
      </c>
      <c r="N471" s="31">
        <v>3000</v>
      </c>
      <c r="O471" s="66">
        <v>36000</v>
      </c>
      <c r="P471" s="66"/>
      <c r="Q471" s="69"/>
      <c r="R471" s="69"/>
      <c r="S471" s="67" t="s">
        <v>46</v>
      </c>
      <c r="T471" s="67"/>
      <c r="U471" s="32" t="s">
        <v>46</v>
      </c>
      <c r="V471" s="27" t="s">
        <v>46</v>
      </c>
      <c r="W471" s="27" t="s">
        <v>46</v>
      </c>
      <c r="X471" s="27" t="s">
        <v>46</v>
      </c>
      <c r="Y471" s="31" t="s">
        <v>46</v>
      </c>
      <c r="Z471" s="31" t="s">
        <v>46</v>
      </c>
      <c r="AA471" s="27" t="s">
        <v>46</v>
      </c>
      <c r="AB471" s="68" t="s">
        <v>46</v>
      </c>
      <c r="AC471" s="68"/>
      <c r="AD471" s="31" t="s">
        <v>46</v>
      </c>
      <c r="AE471" s="68">
        <v>36000</v>
      </c>
      <c r="AF471" s="68"/>
      <c r="AG471" s="68" t="s">
        <v>46</v>
      </c>
      <c r="AH471" s="68"/>
      <c r="AI471" s="68">
        <v>36000</v>
      </c>
      <c r="AJ471" s="68"/>
      <c r="AK471" s="31">
        <v>0</v>
      </c>
      <c r="AL471" s="37">
        <v>0</v>
      </c>
      <c r="AM471" s="24" t="s">
        <v>2716</v>
      </c>
      <c r="AN471" s="34">
        <f t="shared" si="8"/>
        <v>0</v>
      </c>
    </row>
    <row r="472" spans="3:40" ht="36" customHeight="1" x14ac:dyDescent="0.45">
      <c r="C472" s="26" t="s">
        <v>970</v>
      </c>
      <c r="D472" s="27" t="s">
        <v>196</v>
      </c>
      <c r="E472" s="27" t="s">
        <v>971</v>
      </c>
      <c r="F472" s="38" t="s">
        <v>972</v>
      </c>
      <c r="G472" s="65" t="s">
        <v>37</v>
      </c>
      <c r="H472" s="65"/>
      <c r="I472" s="27" t="s">
        <v>38</v>
      </c>
      <c r="J472" s="27" t="s">
        <v>39</v>
      </c>
      <c r="K472" s="27" t="s">
        <v>39</v>
      </c>
      <c r="L472" s="27" t="s">
        <v>52</v>
      </c>
      <c r="M472" s="28">
        <v>12</v>
      </c>
      <c r="N472" s="31">
        <v>3000</v>
      </c>
      <c r="O472" s="66">
        <v>36000</v>
      </c>
      <c r="P472" s="66"/>
      <c r="Q472" s="69"/>
      <c r="R472" s="69"/>
      <c r="S472" s="67" t="s">
        <v>46</v>
      </c>
      <c r="T472" s="67"/>
      <c r="U472" s="32" t="s">
        <v>46</v>
      </c>
      <c r="V472" s="27" t="s">
        <v>46</v>
      </c>
      <c r="W472" s="27" t="s">
        <v>46</v>
      </c>
      <c r="X472" s="27" t="s">
        <v>46</v>
      </c>
      <c r="Y472" s="31" t="s">
        <v>46</v>
      </c>
      <c r="Z472" s="31" t="s">
        <v>46</v>
      </c>
      <c r="AA472" s="27" t="s">
        <v>46</v>
      </c>
      <c r="AB472" s="68" t="s">
        <v>46</v>
      </c>
      <c r="AC472" s="68"/>
      <c r="AD472" s="31" t="s">
        <v>46</v>
      </c>
      <c r="AE472" s="68">
        <v>36000</v>
      </c>
      <c r="AF472" s="68"/>
      <c r="AG472" s="68" t="s">
        <v>46</v>
      </c>
      <c r="AH472" s="68"/>
      <c r="AI472" s="68" t="s">
        <v>46</v>
      </c>
      <c r="AJ472" s="68"/>
      <c r="AK472" s="31">
        <v>36000</v>
      </c>
      <c r="AL472" s="28">
        <v>0.3</v>
      </c>
      <c r="AM472" s="24" t="s">
        <v>2681</v>
      </c>
      <c r="AN472" s="34">
        <f t="shared" si="8"/>
        <v>108</v>
      </c>
    </row>
    <row r="473" spans="3:40" ht="36.75" customHeight="1" x14ac:dyDescent="0.45">
      <c r="C473" s="26" t="s">
        <v>973</v>
      </c>
      <c r="D473" s="27" t="s">
        <v>196</v>
      </c>
      <c r="E473" s="27" t="s">
        <v>974</v>
      </c>
      <c r="F473" s="38" t="s">
        <v>975</v>
      </c>
      <c r="G473" s="65" t="s">
        <v>37</v>
      </c>
      <c r="H473" s="65"/>
      <c r="I473" s="27" t="s">
        <v>38</v>
      </c>
      <c r="J473" s="27" t="s">
        <v>39</v>
      </c>
      <c r="K473" s="27" t="s">
        <v>39</v>
      </c>
      <c r="L473" s="27" t="s">
        <v>96</v>
      </c>
      <c r="M473" s="28">
        <v>16</v>
      </c>
      <c r="N473" s="31">
        <v>3000</v>
      </c>
      <c r="O473" s="66">
        <v>48000</v>
      </c>
      <c r="P473" s="66"/>
      <c r="Q473" s="69"/>
      <c r="R473" s="69"/>
      <c r="S473" s="67" t="s">
        <v>46</v>
      </c>
      <c r="T473" s="67"/>
      <c r="U473" s="32" t="s">
        <v>46</v>
      </c>
      <c r="V473" s="27" t="s">
        <v>46</v>
      </c>
      <c r="W473" s="27" t="s">
        <v>46</v>
      </c>
      <c r="X473" s="27" t="s">
        <v>46</v>
      </c>
      <c r="Y473" s="31" t="s">
        <v>46</v>
      </c>
      <c r="Z473" s="31" t="s">
        <v>46</v>
      </c>
      <c r="AA473" s="27" t="s">
        <v>46</v>
      </c>
      <c r="AB473" s="68" t="s">
        <v>46</v>
      </c>
      <c r="AC473" s="68"/>
      <c r="AD473" s="31" t="s">
        <v>46</v>
      </c>
      <c r="AE473" s="68">
        <v>48000</v>
      </c>
      <c r="AF473" s="68"/>
      <c r="AG473" s="68" t="s">
        <v>46</v>
      </c>
      <c r="AH473" s="68"/>
      <c r="AI473" s="68" t="s">
        <v>46</v>
      </c>
      <c r="AJ473" s="68"/>
      <c r="AK473" s="31">
        <v>48000</v>
      </c>
      <c r="AL473" s="28">
        <v>0.3</v>
      </c>
      <c r="AM473" s="24" t="s">
        <v>2681</v>
      </c>
      <c r="AN473" s="34">
        <f t="shared" si="8"/>
        <v>144</v>
      </c>
    </row>
    <row r="474" spans="3:40" ht="36" customHeight="1" x14ac:dyDescent="0.45">
      <c r="C474" s="26" t="s">
        <v>189</v>
      </c>
      <c r="D474" s="27" t="s">
        <v>196</v>
      </c>
      <c r="E474" s="27" t="s">
        <v>976</v>
      </c>
      <c r="F474" s="38" t="s">
        <v>977</v>
      </c>
      <c r="G474" s="65" t="s">
        <v>37</v>
      </c>
      <c r="H474" s="65"/>
      <c r="I474" s="27" t="s">
        <v>38</v>
      </c>
      <c r="J474" s="27" t="s">
        <v>39</v>
      </c>
      <c r="K474" s="27" t="s">
        <v>39</v>
      </c>
      <c r="L474" s="27" t="s">
        <v>96</v>
      </c>
      <c r="M474" s="28">
        <v>16</v>
      </c>
      <c r="N474" s="31">
        <v>3000</v>
      </c>
      <c r="O474" s="66">
        <v>48000</v>
      </c>
      <c r="P474" s="66"/>
      <c r="Q474" s="65" t="s">
        <v>723</v>
      </c>
      <c r="R474" s="65"/>
      <c r="S474" s="67" t="s">
        <v>59</v>
      </c>
      <c r="T474" s="67"/>
      <c r="U474" s="32" t="s">
        <v>50</v>
      </c>
      <c r="V474" s="27" t="s">
        <v>38</v>
      </c>
      <c r="W474" s="27" t="s">
        <v>71</v>
      </c>
      <c r="X474" s="27" t="s">
        <v>44</v>
      </c>
      <c r="Y474" s="31">
        <v>8050</v>
      </c>
      <c r="Z474" s="31">
        <v>322000</v>
      </c>
      <c r="AA474" s="27" t="s">
        <v>52</v>
      </c>
      <c r="AB474" s="68">
        <v>45080</v>
      </c>
      <c r="AC474" s="68"/>
      <c r="AD474" s="31">
        <v>276920</v>
      </c>
      <c r="AE474" s="68">
        <v>324920</v>
      </c>
      <c r="AF474" s="68"/>
      <c r="AG474" s="68" t="s">
        <v>46</v>
      </c>
      <c r="AH474" s="68"/>
      <c r="AI474" s="68" t="s">
        <v>46</v>
      </c>
      <c r="AJ474" s="68"/>
      <c r="AK474" s="31">
        <v>324920</v>
      </c>
      <c r="AL474" s="28">
        <v>0.3</v>
      </c>
      <c r="AM474" s="24" t="s">
        <v>2681</v>
      </c>
      <c r="AN474" s="34">
        <f t="shared" si="8"/>
        <v>974.76</v>
      </c>
    </row>
    <row r="475" spans="3:40" ht="36.75" customHeight="1" x14ac:dyDescent="0.45">
      <c r="C475" s="35"/>
      <c r="D475" s="28"/>
      <c r="E475" s="28"/>
      <c r="F475" s="29"/>
      <c r="G475" s="69"/>
      <c r="H475" s="69"/>
      <c r="I475" s="27"/>
      <c r="J475" s="28"/>
      <c r="K475" s="28"/>
      <c r="L475" s="28"/>
      <c r="M475" s="28"/>
      <c r="N475" s="31"/>
      <c r="O475" s="66">
        <v>0</v>
      </c>
      <c r="P475" s="66"/>
      <c r="Q475" s="65" t="s">
        <v>726</v>
      </c>
      <c r="R475" s="65"/>
      <c r="S475" s="67" t="s">
        <v>59</v>
      </c>
      <c r="T475" s="67"/>
      <c r="U475" s="32" t="s">
        <v>50</v>
      </c>
      <c r="V475" s="27" t="s">
        <v>38</v>
      </c>
      <c r="W475" s="27" t="s">
        <v>71</v>
      </c>
      <c r="X475" s="27" t="s">
        <v>44</v>
      </c>
      <c r="Y475" s="31">
        <v>8050</v>
      </c>
      <c r="Z475" s="31">
        <v>322000</v>
      </c>
      <c r="AA475" s="27" t="s">
        <v>52</v>
      </c>
      <c r="AB475" s="68">
        <v>45080</v>
      </c>
      <c r="AC475" s="68"/>
      <c r="AD475" s="31">
        <v>276920</v>
      </c>
      <c r="AE475" s="68">
        <v>276920</v>
      </c>
      <c r="AF475" s="68"/>
      <c r="AG475" s="68" t="s">
        <v>46</v>
      </c>
      <c r="AH475" s="68"/>
      <c r="AI475" s="68" t="s">
        <v>46</v>
      </c>
      <c r="AJ475" s="68"/>
      <c r="AK475" s="31">
        <v>276920</v>
      </c>
      <c r="AL475" s="28">
        <v>0.3</v>
      </c>
      <c r="AM475" s="24" t="s">
        <v>2681</v>
      </c>
      <c r="AN475" s="34">
        <f t="shared" si="8"/>
        <v>830.76</v>
      </c>
    </row>
    <row r="476" spans="3:40" ht="36.75" customHeight="1" x14ac:dyDescent="0.45">
      <c r="C476" s="35"/>
      <c r="D476" s="28"/>
      <c r="E476" s="28"/>
      <c r="F476" s="29"/>
      <c r="G476" s="69"/>
      <c r="H476" s="69"/>
      <c r="I476" s="27"/>
      <c r="J476" s="28"/>
      <c r="K476" s="28"/>
      <c r="L476" s="28"/>
      <c r="M476" s="28"/>
      <c r="N476" s="31"/>
      <c r="O476" s="66">
        <v>0</v>
      </c>
      <c r="P476" s="66"/>
      <c r="Q476" s="65" t="s">
        <v>729</v>
      </c>
      <c r="R476" s="65"/>
      <c r="S476" s="67" t="s">
        <v>59</v>
      </c>
      <c r="T476" s="67"/>
      <c r="U476" s="32" t="s">
        <v>50</v>
      </c>
      <c r="V476" s="27" t="s">
        <v>38</v>
      </c>
      <c r="W476" s="27" t="s">
        <v>71</v>
      </c>
      <c r="X476" s="27" t="s">
        <v>44</v>
      </c>
      <c r="Y476" s="31">
        <v>8050</v>
      </c>
      <c r="Z476" s="31">
        <v>322000</v>
      </c>
      <c r="AA476" s="27" t="s">
        <v>52</v>
      </c>
      <c r="AB476" s="68">
        <v>45080</v>
      </c>
      <c r="AC476" s="68"/>
      <c r="AD476" s="31">
        <v>276920</v>
      </c>
      <c r="AE476" s="68">
        <v>276920</v>
      </c>
      <c r="AF476" s="68"/>
      <c r="AG476" s="68" t="s">
        <v>46</v>
      </c>
      <c r="AH476" s="68"/>
      <c r="AI476" s="68" t="s">
        <v>46</v>
      </c>
      <c r="AJ476" s="68"/>
      <c r="AK476" s="31">
        <v>276920</v>
      </c>
      <c r="AL476" s="28">
        <v>0.3</v>
      </c>
      <c r="AM476" s="24" t="s">
        <v>2681</v>
      </c>
      <c r="AN476" s="34">
        <f t="shared" si="8"/>
        <v>830.76</v>
      </c>
    </row>
    <row r="477" spans="3:40" ht="36" customHeight="1" x14ac:dyDescent="0.45">
      <c r="C477" s="26" t="s">
        <v>978</v>
      </c>
      <c r="D477" s="27" t="s">
        <v>196</v>
      </c>
      <c r="E477" s="27" t="s">
        <v>979</v>
      </c>
      <c r="F477" s="38" t="s">
        <v>980</v>
      </c>
      <c r="G477" s="65" t="s">
        <v>37</v>
      </c>
      <c r="H477" s="65"/>
      <c r="I477" s="27" t="s">
        <v>38</v>
      </c>
      <c r="J477" s="27" t="s">
        <v>39</v>
      </c>
      <c r="K477" s="27" t="s">
        <v>39</v>
      </c>
      <c r="L477" s="27" t="s">
        <v>96</v>
      </c>
      <c r="M477" s="28">
        <v>16</v>
      </c>
      <c r="N477" s="31">
        <v>3000</v>
      </c>
      <c r="O477" s="66">
        <v>48000</v>
      </c>
      <c r="P477" s="66"/>
      <c r="Q477" s="65" t="s">
        <v>379</v>
      </c>
      <c r="R477" s="65"/>
      <c r="S477" s="67" t="s">
        <v>59</v>
      </c>
      <c r="T477" s="67"/>
      <c r="U477" s="32" t="s">
        <v>50</v>
      </c>
      <c r="V477" s="27" t="s">
        <v>38</v>
      </c>
      <c r="W477" s="27" t="s">
        <v>71</v>
      </c>
      <c r="X477" s="27" t="s">
        <v>44</v>
      </c>
      <c r="Y477" s="31">
        <v>8050</v>
      </c>
      <c r="Z477" s="31">
        <v>322000</v>
      </c>
      <c r="AA477" s="27" t="s">
        <v>52</v>
      </c>
      <c r="AB477" s="68">
        <v>45080</v>
      </c>
      <c r="AC477" s="68"/>
      <c r="AD477" s="31">
        <v>276920</v>
      </c>
      <c r="AE477" s="68">
        <v>324920</v>
      </c>
      <c r="AF477" s="68"/>
      <c r="AG477" s="68" t="s">
        <v>46</v>
      </c>
      <c r="AH477" s="68"/>
      <c r="AI477" s="68" t="s">
        <v>46</v>
      </c>
      <c r="AJ477" s="68"/>
      <c r="AK477" s="31">
        <v>324920</v>
      </c>
      <c r="AL477" s="28">
        <v>0.3</v>
      </c>
      <c r="AM477" s="24" t="s">
        <v>2681</v>
      </c>
      <c r="AN477" s="34">
        <f t="shared" si="8"/>
        <v>974.76</v>
      </c>
    </row>
    <row r="478" spans="3:40" ht="36.75" customHeight="1" x14ac:dyDescent="0.45">
      <c r="C478" s="35"/>
      <c r="D478" s="28"/>
      <c r="E478" s="28"/>
      <c r="F478" s="29"/>
      <c r="G478" s="69"/>
      <c r="H478" s="69"/>
      <c r="I478" s="27"/>
      <c r="J478" s="28"/>
      <c r="K478" s="28"/>
      <c r="L478" s="28"/>
      <c r="M478" s="28"/>
      <c r="N478" s="31"/>
      <c r="O478" s="66">
        <v>0</v>
      </c>
      <c r="P478" s="66"/>
      <c r="Q478" s="65" t="s">
        <v>733</v>
      </c>
      <c r="R478" s="65"/>
      <c r="S478" s="67" t="s">
        <v>59</v>
      </c>
      <c r="T478" s="67"/>
      <c r="U478" s="32" t="s">
        <v>50</v>
      </c>
      <c r="V478" s="27" t="s">
        <v>38</v>
      </c>
      <c r="W478" s="27" t="s">
        <v>71</v>
      </c>
      <c r="X478" s="27" t="s">
        <v>44</v>
      </c>
      <c r="Y478" s="31">
        <v>8050</v>
      </c>
      <c r="Z478" s="31">
        <v>322000</v>
      </c>
      <c r="AA478" s="27" t="s">
        <v>52</v>
      </c>
      <c r="AB478" s="68">
        <v>45080</v>
      </c>
      <c r="AC478" s="68"/>
      <c r="AD478" s="31">
        <v>276920</v>
      </c>
      <c r="AE478" s="68">
        <v>276920</v>
      </c>
      <c r="AF478" s="68"/>
      <c r="AG478" s="68" t="s">
        <v>46</v>
      </c>
      <c r="AH478" s="68"/>
      <c r="AI478" s="68" t="s">
        <v>46</v>
      </c>
      <c r="AJ478" s="68"/>
      <c r="AK478" s="31">
        <v>276920</v>
      </c>
      <c r="AL478" s="28">
        <v>0.3</v>
      </c>
      <c r="AM478" s="24" t="s">
        <v>2681</v>
      </c>
      <c r="AN478" s="34">
        <f t="shared" si="8"/>
        <v>830.76</v>
      </c>
    </row>
    <row r="479" spans="3:40" ht="36" customHeight="1" x14ac:dyDescent="0.45">
      <c r="C479" s="35"/>
      <c r="D479" s="28"/>
      <c r="E479" s="28"/>
      <c r="F479" s="29"/>
      <c r="G479" s="69"/>
      <c r="H479" s="69"/>
      <c r="I479" s="27"/>
      <c r="J479" s="28"/>
      <c r="K479" s="28"/>
      <c r="L479" s="28"/>
      <c r="M479" s="28"/>
      <c r="N479" s="31"/>
      <c r="O479" s="66">
        <v>0</v>
      </c>
      <c r="P479" s="66"/>
      <c r="Q479" s="65" t="s">
        <v>736</v>
      </c>
      <c r="R479" s="65"/>
      <c r="S479" s="67" t="s">
        <v>59</v>
      </c>
      <c r="T479" s="67"/>
      <c r="U479" s="32" t="s">
        <v>50</v>
      </c>
      <c r="V479" s="27" t="s">
        <v>38</v>
      </c>
      <c r="W479" s="27" t="s">
        <v>71</v>
      </c>
      <c r="X479" s="27" t="s">
        <v>44</v>
      </c>
      <c r="Y479" s="31">
        <v>8050</v>
      </c>
      <c r="Z479" s="31">
        <v>322000</v>
      </c>
      <c r="AA479" s="27" t="s">
        <v>52</v>
      </c>
      <c r="AB479" s="68">
        <v>45080</v>
      </c>
      <c r="AC479" s="68"/>
      <c r="AD479" s="31">
        <v>276920</v>
      </c>
      <c r="AE479" s="68">
        <v>276920</v>
      </c>
      <c r="AF479" s="68"/>
      <c r="AG479" s="68" t="s">
        <v>46</v>
      </c>
      <c r="AH479" s="68"/>
      <c r="AI479" s="68" t="s">
        <v>46</v>
      </c>
      <c r="AJ479" s="68"/>
      <c r="AK479" s="31">
        <v>276920</v>
      </c>
      <c r="AL479" s="28">
        <v>0.3</v>
      </c>
      <c r="AM479" s="24" t="s">
        <v>2681</v>
      </c>
      <c r="AN479" s="34">
        <f t="shared" si="8"/>
        <v>830.76</v>
      </c>
    </row>
    <row r="480" spans="3:40" ht="36.75" customHeight="1" x14ac:dyDescent="0.45">
      <c r="C480" s="35"/>
      <c r="D480" s="28"/>
      <c r="E480" s="28"/>
      <c r="F480" s="29"/>
      <c r="G480" s="69"/>
      <c r="H480" s="69"/>
      <c r="I480" s="27"/>
      <c r="J480" s="28"/>
      <c r="K480" s="28"/>
      <c r="L480" s="28"/>
      <c r="M480" s="28"/>
      <c r="N480" s="31"/>
      <c r="O480" s="66">
        <v>0</v>
      </c>
      <c r="P480" s="66"/>
      <c r="Q480" s="65" t="s">
        <v>376</v>
      </c>
      <c r="R480" s="65"/>
      <c r="S480" s="67" t="s">
        <v>59</v>
      </c>
      <c r="T480" s="67"/>
      <c r="U480" s="32" t="s">
        <v>50</v>
      </c>
      <c r="V480" s="27" t="s">
        <v>38</v>
      </c>
      <c r="W480" s="27" t="s">
        <v>71</v>
      </c>
      <c r="X480" s="27" t="s">
        <v>44</v>
      </c>
      <c r="Y480" s="31">
        <v>8050</v>
      </c>
      <c r="Z480" s="31">
        <v>322000</v>
      </c>
      <c r="AA480" s="27" t="s">
        <v>52</v>
      </c>
      <c r="AB480" s="68">
        <v>45080</v>
      </c>
      <c r="AC480" s="68"/>
      <c r="AD480" s="31">
        <v>276920</v>
      </c>
      <c r="AE480" s="68">
        <v>276920</v>
      </c>
      <c r="AF480" s="68"/>
      <c r="AG480" s="68" t="s">
        <v>46</v>
      </c>
      <c r="AH480" s="68"/>
      <c r="AI480" s="68" t="s">
        <v>46</v>
      </c>
      <c r="AJ480" s="68"/>
      <c r="AK480" s="31">
        <v>276920</v>
      </c>
      <c r="AL480" s="28">
        <v>0.3</v>
      </c>
      <c r="AM480" s="24" t="s">
        <v>2681</v>
      </c>
      <c r="AN480" s="34">
        <f t="shared" si="8"/>
        <v>830.76</v>
      </c>
    </row>
    <row r="481" spans="3:40" ht="36.75" customHeight="1" x14ac:dyDescent="0.45">
      <c r="C481" s="26" t="s">
        <v>981</v>
      </c>
      <c r="D481" s="27" t="s">
        <v>196</v>
      </c>
      <c r="E481" s="27" t="s">
        <v>982</v>
      </c>
      <c r="F481" s="38" t="s">
        <v>983</v>
      </c>
      <c r="G481" s="65" t="s">
        <v>37</v>
      </c>
      <c r="H481" s="65"/>
      <c r="I481" s="27" t="s">
        <v>35</v>
      </c>
      <c r="J481" s="27" t="s">
        <v>39</v>
      </c>
      <c r="K481" s="27" t="s">
        <v>39</v>
      </c>
      <c r="L481" s="27" t="s">
        <v>96</v>
      </c>
      <c r="M481" s="28">
        <v>16</v>
      </c>
      <c r="N481" s="31">
        <v>3000</v>
      </c>
      <c r="O481" s="66">
        <v>48000</v>
      </c>
      <c r="P481" s="66"/>
      <c r="Q481" s="69"/>
      <c r="R481" s="69"/>
      <c r="S481" s="67" t="s">
        <v>46</v>
      </c>
      <c r="T481" s="67"/>
      <c r="U481" s="32" t="s">
        <v>46</v>
      </c>
      <c r="V481" s="27" t="s">
        <v>46</v>
      </c>
      <c r="W481" s="27" t="s">
        <v>46</v>
      </c>
      <c r="X481" s="27" t="s">
        <v>46</v>
      </c>
      <c r="Y481" s="31" t="s">
        <v>46</v>
      </c>
      <c r="Z481" s="31" t="s">
        <v>46</v>
      </c>
      <c r="AA481" s="27" t="s">
        <v>46</v>
      </c>
      <c r="AB481" s="68" t="s">
        <v>46</v>
      </c>
      <c r="AC481" s="68"/>
      <c r="AD481" s="31" t="s">
        <v>46</v>
      </c>
      <c r="AE481" s="68">
        <v>48000</v>
      </c>
      <c r="AF481" s="68"/>
      <c r="AG481" s="68" t="s">
        <v>46</v>
      </c>
      <c r="AH481" s="68"/>
      <c r="AI481" s="68">
        <v>48000</v>
      </c>
      <c r="AJ481" s="68"/>
      <c r="AK481" s="31">
        <v>0</v>
      </c>
      <c r="AL481" s="37">
        <v>0</v>
      </c>
      <c r="AM481" s="24" t="s">
        <v>2716</v>
      </c>
      <c r="AN481" s="34">
        <f t="shared" si="8"/>
        <v>0</v>
      </c>
    </row>
    <row r="482" spans="3:40" ht="36" customHeight="1" x14ac:dyDescent="0.45">
      <c r="C482" s="26" t="s">
        <v>984</v>
      </c>
      <c r="D482" s="27" t="s">
        <v>196</v>
      </c>
      <c r="E482" s="27" t="s">
        <v>985</v>
      </c>
      <c r="F482" s="38" t="s">
        <v>986</v>
      </c>
      <c r="G482" s="65" t="s">
        <v>37</v>
      </c>
      <c r="H482" s="65"/>
      <c r="I482" s="27" t="s">
        <v>35</v>
      </c>
      <c r="J482" s="27" t="s">
        <v>39</v>
      </c>
      <c r="K482" s="27" t="s">
        <v>39</v>
      </c>
      <c r="L482" s="27" t="s">
        <v>96</v>
      </c>
      <c r="M482" s="28">
        <v>16</v>
      </c>
      <c r="N482" s="31">
        <v>3000</v>
      </c>
      <c r="O482" s="66">
        <v>48000</v>
      </c>
      <c r="P482" s="66"/>
      <c r="Q482" s="69"/>
      <c r="R482" s="69"/>
      <c r="S482" s="67" t="s">
        <v>46</v>
      </c>
      <c r="T482" s="67"/>
      <c r="U482" s="32" t="s">
        <v>46</v>
      </c>
      <c r="V482" s="27" t="s">
        <v>46</v>
      </c>
      <c r="W482" s="27" t="s">
        <v>46</v>
      </c>
      <c r="X482" s="27" t="s">
        <v>46</v>
      </c>
      <c r="Y482" s="31" t="s">
        <v>46</v>
      </c>
      <c r="Z482" s="31" t="s">
        <v>46</v>
      </c>
      <c r="AA482" s="27" t="s">
        <v>46</v>
      </c>
      <c r="AB482" s="68" t="s">
        <v>46</v>
      </c>
      <c r="AC482" s="68"/>
      <c r="AD482" s="31" t="s">
        <v>46</v>
      </c>
      <c r="AE482" s="68">
        <v>48000</v>
      </c>
      <c r="AF482" s="68"/>
      <c r="AG482" s="68" t="s">
        <v>46</v>
      </c>
      <c r="AH482" s="68"/>
      <c r="AI482" s="68">
        <v>48000</v>
      </c>
      <c r="AJ482" s="68"/>
      <c r="AK482" s="31">
        <v>0</v>
      </c>
      <c r="AL482" s="37">
        <v>0</v>
      </c>
      <c r="AM482" s="24" t="s">
        <v>2716</v>
      </c>
      <c r="AN482" s="34">
        <f t="shared" si="8"/>
        <v>0</v>
      </c>
    </row>
    <row r="483" spans="3:40" ht="36.75" customHeight="1" x14ac:dyDescent="0.45">
      <c r="C483" s="26" t="s">
        <v>987</v>
      </c>
      <c r="D483" s="27" t="s">
        <v>196</v>
      </c>
      <c r="E483" s="27" t="s">
        <v>988</v>
      </c>
      <c r="F483" s="38" t="s">
        <v>989</v>
      </c>
      <c r="G483" s="65" t="s">
        <v>37</v>
      </c>
      <c r="H483" s="65"/>
      <c r="I483" s="27" t="s">
        <v>35</v>
      </c>
      <c r="J483" s="27" t="s">
        <v>39</v>
      </c>
      <c r="K483" s="27" t="s">
        <v>39</v>
      </c>
      <c r="L483" s="27" t="s">
        <v>96</v>
      </c>
      <c r="M483" s="28">
        <v>16</v>
      </c>
      <c r="N483" s="31">
        <v>3000</v>
      </c>
      <c r="O483" s="66">
        <v>48000</v>
      </c>
      <c r="P483" s="66"/>
      <c r="Q483" s="69"/>
      <c r="R483" s="69"/>
      <c r="S483" s="67" t="s">
        <v>46</v>
      </c>
      <c r="T483" s="67"/>
      <c r="U483" s="32" t="s">
        <v>46</v>
      </c>
      <c r="V483" s="27" t="s">
        <v>46</v>
      </c>
      <c r="W483" s="27" t="s">
        <v>46</v>
      </c>
      <c r="X483" s="27" t="s">
        <v>46</v>
      </c>
      <c r="Y483" s="31" t="s">
        <v>46</v>
      </c>
      <c r="Z483" s="31" t="s">
        <v>46</v>
      </c>
      <c r="AA483" s="27" t="s">
        <v>46</v>
      </c>
      <c r="AB483" s="68" t="s">
        <v>46</v>
      </c>
      <c r="AC483" s="68"/>
      <c r="AD483" s="31" t="s">
        <v>46</v>
      </c>
      <c r="AE483" s="68">
        <v>48000</v>
      </c>
      <c r="AF483" s="68"/>
      <c r="AG483" s="68" t="s">
        <v>46</v>
      </c>
      <c r="AH483" s="68"/>
      <c r="AI483" s="68">
        <v>48000</v>
      </c>
      <c r="AJ483" s="68"/>
      <c r="AK483" s="31">
        <v>0</v>
      </c>
      <c r="AL483" s="37">
        <v>0</v>
      </c>
      <c r="AM483" s="24" t="s">
        <v>2716</v>
      </c>
      <c r="AN483" s="34">
        <f t="shared" si="8"/>
        <v>0</v>
      </c>
    </row>
    <row r="484" spans="3:40" ht="36" customHeight="1" x14ac:dyDescent="0.45">
      <c r="C484" s="26" t="s">
        <v>990</v>
      </c>
      <c r="D484" s="27" t="s">
        <v>196</v>
      </c>
      <c r="E484" s="27" t="s">
        <v>991</v>
      </c>
      <c r="F484" s="38" t="s">
        <v>992</v>
      </c>
      <c r="G484" s="65" t="s">
        <v>37</v>
      </c>
      <c r="H484" s="65"/>
      <c r="I484" s="27" t="s">
        <v>35</v>
      </c>
      <c r="J484" s="27" t="s">
        <v>39</v>
      </c>
      <c r="K484" s="27" t="s">
        <v>39</v>
      </c>
      <c r="L484" s="27" t="s">
        <v>128</v>
      </c>
      <c r="M484" s="28">
        <v>36</v>
      </c>
      <c r="N484" s="31">
        <v>3000</v>
      </c>
      <c r="O484" s="66">
        <v>108000</v>
      </c>
      <c r="P484" s="66"/>
      <c r="Q484" s="69"/>
      <c r="R484" s="69"/>
      <c r="S484" s="67" t="s">
        <v>46</v>
      </c>
      <c r="T484" s="67"/>
      <c r="U484" s="32" t="s">
        <v>46</v>
      </c>
      <c r="V484" s="27" t="s">
        <v>46</v>
      </c>
      <c r="W484" s="27" t="s">
        <v>46</v>
      </c>
      <c r="X484" s="27" t="s">
        <v>46</v>
      </c>
      <c r="Y484" s="31" t="s">
        <v>46</v>
      </c>
      <c r="Z484" s="31" t="s">
        <v>46</v>
      </c>
      <c r="AA484" s="27" t="s">
        <v>46</v>
      </c>
      <c r="AB484" s="68" t="s">
        <v>46</v>
      </c>
      <c r="AC484" s="68"/>
      <c r="AD484" s="31" t="s">
        <v>46</v>
      </c>
      <c r="AE484" s="68">
        <v>108000</v>
      </c>
      <c r="AF484" s="68"/>
      <c r="AG484" s="68" t="s">
        <v>46</v>
      </c>
      <c r="AH484" s="68"/>
      <c r="AI484" s="68">
        <v>108000</v>
      </c>
      <c r="AJ484" s="68"/>
      <c r="AK484" s="31">
        <v>0</v>
      </c>
      <c r="AL484" s="37">
        <v>0</v>
      </c>
      <c r="AM484" s="24" t="s">
        <v>2681</v>
      </c>
      <c r="AN484" s="34">
        <f t="shared" si="8"/>
        <v>0</v>
      </c>
    </row>
    <row r="485" spans="3:40" ht="36.75" customHeight="1" x14ac:dyDescent="0.45">
      <c r="C485" s="26" t="s">
        <v>993</v>
      </c>
      <c r="D485" s="27" t="s">
        <v>196</v>
      </c>
      <c r="E485" s="27" t="s">
        <v>994</v>
      </c>
      <c r="F485" s="38" t="s">
        <v>995</v>
      </c>
      <c r="G485" s="65" t="s">
        <v>37</v>
      </c>
      <c r="H485" s="65"/>
      <c r="I485" s="27" t="s">
        <v>47</v>
      </c>
      <c r="J485" s="27" t="s">
        <v>39</v>
      </c>
      <c r="K485" s="27" t="s">
        <v>39</v>
      </c>
      <c r="L485" s="27" t="s">
        <v>78</v>
      </c>
      <c r="M485" s="28">
        <v>37.5</v>
      </c>
      <c r="N485" s="31">
        <v>1300</v>
      </c>
      <c r="O485" s="66">
        <v>48750</v>
      </c>
      <c r="P485" s="66"/>
      <c r="Q485" s="65" t="s">
        <v>741</v>
      </c>
      <c r="R485" s="65"/>
      <c r="S485" s="67" t="s">
        <v>76</v>
      </c>
      <c r="T485" s="67"/>
      <c r="U485" s="32" t="s">
        <v>55</v>
      </c>
      <c r="V485" s="27" t="s">
        <v>47</v>
      </c>
      <c r="W485" s="27" t="s">
        <v>80</v>
      </c>
      <c r="X485" s="27" t="s">
        <v>44</v>
      </c>
      <c r="Y485" s="31">
        <v>8800</v>
      </c>
      <c r="Z485" s="31">
        <v>1320000</v>
      </c>
      <c r="AA485" s="27" t="s">
        <v>84</v>
      </c>
      <c r="AB485" s="68">
        <v>1122000</v>
      </c>
      <c r="AC485" s="68"/>
      <c r="AD485" s="31">
        <v>198000</v>
      </c>
      <c r="AE485" s="68">
        <v>246750</v>
      </c>
      <c r="AF485" s="68"/>
      <c r="AG485" s="68" t="s">
        <v>46</v>
      </c>
      <c r="AH485" s="68"/>
      <c r="AI485" s="68">
        <v>246750</v>
      </c>
      <c r="AJ485" s="68"/>
      <c r="AK485" s="31">
        <v>0</v>
      </c>
      <c r="AL485" s="37">
        <v>0</v>
      </c>
      <c r="AM485" s="24" t="s">
        <v>2608</v>
      </c>
      <c r="AN485" s="34">
        <f t="shared" si="8"/>
        <v>0</v>
      </c>
    </row>
    <row r="486" spans="3:40" ht="36" customHeight="1" x14ac:dyDescent="0.45">
      <c r="C486" s="35"/>
      <c r="D486" s="28"/>
      <c r="E486" s="28"/>
      <c r="F486" s="29"/>
      <c r="G486" s="69"/>
      <c r="H486" s="69"/>
      <c r="I486" s="27" t="s">
        <v>47</v>
      </c>
      <c r="J486" s="27" t="s">
        <v>39</v>
      </c>
      <c r="K486" s="27" t="s">
        <v>39</v>
      </c>
      <c r="L486" s="27" t="s">
        <v>84</v>
      </c>
      <c r="M486" s="28">
        <v>50</v>
      </c>
      <c r="N486" s="31">
        <v>1300</v>
      </c>
      <c r="O486" s="66">
        <v>65000</v>
      </c>
      <c r="P486" s="66"/>
      <c r="Q486" s="65" t="s">
        <v>745</v>
      </c>
      <c r="R486" s="65"/>
      <c r="S486" s="67" t="s">
        <v>59</v>
      </c>
      <c r="T486" s="67"/>
      <c r="U486" s="32" t="s">
        <v>50</v>
      </c>
      <c r="V486" s="27" t="s">
        <v>47</v>
      </c>
      <c r="W486" s="27" t="s">
        <v>161</v>
      </c>
      <c r="X486" s="27" t="s">
        <v>44</v>
      </c>
      <c r="Y486" s="31">
        <v>8050</v>
      </c>
      <c r="Z486" s="31">
        <v>1610000</v>
      </c>
      <c r="AA486" s="27" t="s">
        <v>45</v>
      </c>
      <c r="AB486" s="68">
        <v>547400</v>
      </c>
      <c r="AC486" s="68"/>
      <c r="AD486" s="31">
        <v>1062600</v>
      </c>
      <c r="AE486" s="68">
        <v>1127600</v>
      </c>
      <c r="AF486" s="68"/>
      <c r="AG486" s="68" t="s">
        <v>46</v>
      </c>
      <c r="AH486" s="68"/>
      <c r="AI486" s="68" t="s">
        <v>46</v>
      </c>
      <c r="AJ486" s="68"/>
      <c r="AK486" s="31">
        <v>1127600</v>
      </c>
      <c r="AL486" s="28">
        <v>0.02</v>
      </c>
      <c r="AM486" s="24" t="s">
        <v>2608</v>
      </c>
      <c r="AN486" s="34">
        <f t="shared" si="8"/>
        <v>225.52</v>
      </c>
    </row>
    <row r="487" spans="3:40" ht="36.75" customHeight="1" x14ac:dyDescent="0.45">
      <c r="C487" s="35"/>
      <c r="D487" s="28"/>
      <c r="E487" s="28"/>
      <c r="F487" s="29"/>
      <c r="G487" s="69"/>
      <c r="H487" s="69"/>
      <c r="I487" s="27" t="s">
        <v>35</v>
      </c>
      <c r="J487" s="27" t="s">
        <v>60</v>
      </c>
      <c r="K487" s="27" t="s">
        <v>39</v>
      </c>
      <c r="L487" s="27" t="s">
        <v>996</v>
      </c>
      <c r="M487" s="28">
        <v>2087.5</v>
      </c>
      <c r="N487" s="31">
        <v>1300</v>
      </c>
      <c r="O487" s="66">
        <v>2713750</v>
      </c>
      <c r="P487" s="66"/>
      <c r="Q487" s="69"/>
      <c r="R487" s="69"/>
      <c r="S487" s="67" t="s">
        <v>46</v>
      </c>
      <c r="T487" s="67"/>
      <c r="U487" s="32" t="s">
        <v>46</v>
      </c>
      <c r="V487" s="27" t="s">
        <v>46</v>
      </c>
      <c r="W487" s="27" t="s">
        <v>46</v>
      </c>
      <c r="X487" s="27" t="s">
        <v>46</v>
      </c>
      <c r="Y487" s="31" t="s">
        <v>46</v>
      </c>
      <c r="Z487" s="31" t="s">
        <v>46</v>
      </c>
      <c r="AA487" s="27" t="s">
        <v>46</v>
      </c>
      <c r="AB487" s="68" t="s">
        <v>46</v>
      </c>
      <c r="AC487" s="68"/>
      <c r="AD487" s="31" t="s">
        <v>46</v>
      </c>
      <c r="AE487" s="68">
        <v>2713750</v>
      </c>
      <c r="AF487" s="68"/>
      <c r="AG487" s="68" t="s">
        <v>46</v>
      </c>
      <c r="AH487" s="68"/>
      <c r="AI487" s="68">
        <v>2713750</v>
      </c>
      <c r="AJ487" s="68"/>
      <c r="AK487" s="31">
        <v>0</v>
      </c>
      <c r="AL487" s="28">
        <v>0</v>
      </c>
      <c r="AM487" s="24" t="s">
        <v>2608</v>
      </c>
      <c r="AN487" s="34">
        <f t="shared" si="8"/>
        <v>0</v>
      </c>
    </row>
    <row r="488" spans="3:40" ht="36.75" customHeight="1" x14ac:dyDescent="0.45">
      <c r="C488" s="26" t="s">
        <v>997</v>
      </c>
      <c r="D488" s="27" t="s">
        <v>196</v>
      </c>
      <c r="E488" s="27" t="s">
        <v>998</v>
      </c>
      <c r="F488" s="38" t="s">
        <v>999</v>
      </c>
      <c r="G488" s="65" t="s">
        <v>37</v>
      </c>
      <c r="H488" s="65"/>
      <c r="I488" s="27" t="s">
        <v>47</v>
      </c>
      <c r="J488" s="27" t="s">
        <v>39</v>
      </c>
      <c r="K488" s="27" t="s">
        <v>47</v>
      </c>
      <c r="L488" s="27" t="s">
        <v>38</v>
      </c>
      <c r="M488" s="28">
        <v>203</v>
      </c>
      <c r="N488" s="31">
        <v>1000</v>
      </c>
      <c r="O488" s="66">
        <v>203000</v>
      </c>
      <c r="P488" s="66"/>
      <c r="Q488" s="65" t="s">
        <v>381</v>
      </c>
      <c r="R488" s="65"/>
      <c r="S488" s="67" t="s">
        <v>59</v>
      </c>
      <c r="T488" s="67"/>
      <c r="U488" s="32" t="s">
        <v>50</v>
      </c>
      <c r="V488" s="27" t="s">
        <v>47</v>
      </c>
      <c r="W488" s="27" t="s">
        <v>1000</v>
      </c>
      <c r="X488" s="27" t="s">
        <v>44</v>
      </c>
      <c r="Y488" s="31">
        <v>8050</v>
      </c>
      <c r="Z488" s="31">
        <v>3018750</v>
      </c>
      <c r="AA488" s="27" t="s">
        <v>52</v>
      </c>
      <c r="AB488" s="68">
        <v>422625</v>
      </c>
      <c r="AC488" s="68"/>
      <c r="AD488" s="31">
        <v>2596125</v>
      </c>
      <c r="AE488" s="68">
        <v>2799125</v>
      </c>
      <c r="AF488" s="68"/>
      <c r="AG488" s="68" t="s">
        <v>46</v>
      </c>
      <c r="AH488" s="68"/>
      <c r="AI488" s="68">
        <v>2799125</v>
      </c>
      <c r="AJ488" s="68"/>
      <c r="AK488" s="31">
        <v>0</v>
      </c>
      <c r="AL488" s="28">
        <v>0</v>
      </c>
      <c r="AM488" s="24" t="s">
        <v>2830</v>
      </c>
      <c r="AN488" s="34">
        <f t="shared" si="8"/>
        <v>0</v>
      </c>
    </row>
    <row r="489" spans="3:40" ht="36" customHeight="1" x14ac:dyDescent="0.45">
      <c r="C489" s="26" t="s">
        <v>1001</v>
      </c>
      <c r="D489" s="27" t="s">
        <v>196</v>
      </c>
      <c r="E489" s="27" t="s">
        <v>1002</v>
      </c>
      <c r="F489" s="38" t="s">
        <v>1003</v>
      </c>
      <c r="G489" s="65" t="s">
        <v>37</v>
      </c>
      <c r="H489" s="65"/>
      <c r="I489" s="27" t="s">
        <v>47</v>
      </c>
      <c r="J489" s="27" t="s">
        <v>39</v>
      </c>
      <c r="K489" s="27" t="s">
        <v>35</v>
      </c>
      <c r="L489" s="27" t="s">
        <v>171</v>
      </c>
      <c r="M489" s="28">
        <v>173</v>
      </c>
      <c r="N489" s="31">
        <v>1000</v>
      </c>
      <c r="O489" s="66">
        <v>173000</v>
      </c>
      <c r="P489" s="66"/>
      <c r="Q489" s="65" t="s">
        <v>755</v>
      </c>
      <c r="R489" s="65"/>
      <c r="S489" s="67" t="s">
        <v>54</v>
      </c>
      <c r="T489" s="67"/>
      <c r="U489" s="32" t="s">
        <v>55</v>
      </c>
      <c r="V489" s="27" t="s">
        <v>47</v>
      </c>
      <c r="W489" s="27" t="s">
        <v>43</v>
      </c>
      <c r="X489" s="27" t="s">
        <v>44</v>
      </c>
      <c r="Y489" s="31">
        <v>8750</v>
      </c>
      <c r="Z489" s="31">
        <v>700000</v>
      </c>
      <c r="AA489" s="27" t="s">
        <v>45</v>
      </c>
      <c r="AB489" s="68">
        <v>595000</v>
      </c>
      <c r="AC489" s="68"/>
      <c r="AD489" s="31">
        <v>105000</v>
      </c>
      <c r="AE489" s="68">
        <v>278000</v>
      </c>
      <c r="AF489" s="68"/>
      <c r="AG489" s="68" t="s">
        <v>46</v>
      </c>
      <c r="AH489" s="68"/>
      <c r="AI489" s="68">
        <v>278000</v>
      </c>
      <c r="AJ489" s="68"/>
      <c r="AK489" s="31">
        <v>0</v>
      </c>
      <c r="AL489" s="37">
        <v>0</v>
      </c>
      <c r="AM489" s="24" t="s">
        <v>2858</v>
      </c>
      <c r="AN489" s="34">
        <f t="shared" si="8"/>
        <v>0</v>
      </c>
    </row>
    <row r="490" spans="3:40" ht="36.75" customHeight="1" x14ac:dyDescent="0.45">
      <c r="C490" s="26" t="s">
        <v>1004</v>
      </c>
      <c r="D490" s="27" t="s">
        <v>196</v>
      </c>
      <c r="E490" s="27" t="s">
        <v>1005</v>
      </c>
      <c r="F490" s="38" t="s">
        <v>1006</v>
      </c>
      <c r="G490" s="65" t="s">
        <v>37</v>
      </c>
      <c r="H490" s="65"/>
      <c r="I490" s="27" t="s">
        <v>35</v>
      </c>
      <c r="J490" s="27" t="s">
        <v>39</v>
      </c>
      <c r="K490" s="27" t="s">
        <v>47</v>
      </c>
      <c r="L490" s="27" t="s">
        <v>73</v>
      </c>
      <c r="M490" s="28">
        <v>248</v>
      </c>
      <c r="N490" s="31">
        <v>1500</v>
      </c>
      <c r="O490" s="66">
        <v>372000</v>
      </c>
      <c r="P490" s="66"/>
      <c r="Q490" s="69"/>
      <c r="R490" s="69"/>
      <c r="S490" s="67" t="s">
        <v>46</v>
      </c>
      <c r="T490" s="67"/>
      <c r="U490" s="32" t="s">
        <v>46</v>
      </c>
      <c r="V490" s="27" t="s">
        <v>46</v>
      </c>
      <c r="W490" s="27" t="s">
        <v>46</v>
      </c>
      <c r="X490" s="27" t="s">
        <v>46</v>
      </c>
      <c r="Y490" s="31" t="s">
        <v>46</v>
      </c>
      <c r="Z490" s="31" t="s">
        <v>46</v>
      </c>
      <c r="AA490" s="27" t="s">
        <v>46</v>
      </c>
      <c r="AB490" s="68" t="s">
        <v>46</v>
      </c>
      <c r="AC490" s="68"/>
      <c r="AD490" s="31" t="s">
        <v>46</v>
      </c>
      <c r="AE490" s="68">
        <v>372000</v>
      </c>
      <c r="AF490" s="68"/>
      <c r="AG490" s="68" t="s">
        <v>46</v>
      </c>
      <c r="AH490" s="68"/>
      <c r="AI490" s="68">
        <v>372000</v>
      </c>
      <c r="AJ490" s="68"/>
      <c r="AK490" s="31">
        <v>0</v>
      </c>
      <c r="AL490" s="37">
        <v>0</v>
      </c>
      <c r="AM490" s="24" t="s">
        <v>2858</v>
      </c>
      <c r="AN490" s="34">
        <f t="shared" si="8"/>
        <v>0</v>
      </c>
    </row>
    <row r="491" spans="3:40" ht="36" customHeight="1" x14ac:dyDescent="0.45">
      <c r="C491" s="26" t="s">
        <v>1007</v>
      </c>
      <c r="D491" s="27" t="s">
        <v>196</v>
      </c>
      <c r="E491" s="27" t="s">
        <v>1008</v>
      </c>
      <c r="F491" s="38" t="s">
        <v>1009</v>
      </c>
      <c r="G491" s="65" t="s">
        <v>37</v>
      </c>
      <c r="H491" s="65"/>
      <c r="I491" s="27" t="s">
        <v>38</v>
      </c>
      <c r="J491" s="27" t="s">
        <v>39</v>
      </c>
      <c r="K491" s="27" t="s">
        <v>47</v>
      </c>
      <c r="L491" s="27" t="s">
        <v>145</v>
      </c>
      <c r="M491" s="28">
        <v>249</v>
      </c>
      <c r="N491" s="31">
        <v>1500</v>
      </c>
      <c r="O491" s="66">
        <v>373500</v>
      </c>
      <c r="P491" s="66"/>
      <c r="Q491" s="65" t="s">
        <v>758</v>
      </c>
      <c r="R491" s="65"/>
      <c r="S491" s="67" t="s">
        <v>229</v>
      </c>
      <c r="T491" s="67"/>
      <c r="U491" s="32" t="s">
        <v>50</v>
      </c>
      <c r="V491" s="27" t="s">
        <v>38</v>
      </c>
      <c r="W491" s="27" t="s">
        <v>1010</v>
      </c>
      <c r="X491" s="27" t="s">
        <v>44</v>
      </c>
      <c r="Y491" s="31">
        <v>5750</v>
      </c>
      <c r="Z491" s="31">
        <v>790625</v>
      </c>
      <c r="AA491" s="27" t="s">
        <v>128</v>
      </c>
      <c r="AB491" s="68">
        <v>490187.5</v>
      </c>
      <c r="AC491" s="68"/>
      <c r="AD491" s="31">
        <v>300437.5</v>
      </c>
      <c r="AE491" s="68">
        <v>673937.5</v>
      </c>
      <c r="AF491" s="68"/>
      <c r="AG491" s="68" t="s">
        <v>46</v>
      </c>
      <c r="AH491" s="68"/>
      <c r="AI491" s="68" t="s">
        <v>46</v>
      </c>
      <c r="AJ491" s="68"/>
      <c r="AK491" s="31">
        <v>673937.5</v>
      </c>
      <c r="AL491" s="28">
        <v>0.3</v>
      </c>
      <c r="AM491" s="24" t="s">
        <v>2540</v>
      </c>
      <c r="AN491" s="34">
        <f t="shared" si="8"/>
        <v>2021.8125</v>
      </c>
    </row>
    <row r="492" spans="3:40" ht="36.75" customHeight="1" x14ac:dyDescent="0.45">
      <c r="C492" s="26" t="s">
        <v>1011</v>
      </c>
      <c r="D492" s="27" t="s">
        <v>196</v>
      </c>
      <c r="E492" s="27" t="s">
        <v>1012</v>
      </c>
      <c r="F492" s="38" t="s">
        <v>1013</v>
      </c>
      <c r="G492" s="65" t="s">
        <v>37</v>
      </c>
      <c r="H492" s="65"/>
      <c r="I492" s="27" t="s">
        <v>38</v>
      </c>
      <c r="J492" s="27" t="s">
        <v>38</v>
      </c>
      <c r="K492" s="27" t="s">
        <v>35</v>
      </c>
      <c r="L492" s="27" t="s">
        <v>60</v>
      </c>
      <c r="M492" s="28">
        <v>1305</v>
      </c>
      <c r="N492" s="31">
        <v>1300</v>
      </c>
      <c r="O492" s="66">
        <v>1696500</v>
      </c>
      <c r="P492" s="66"/>
      <c r="Q492" s="65" t="s">
        <v>761</v>
      </c>
      <c r="R492" s="65"/>
      <c r="S492" s="67" t="s">
        <v>97</v>
      </c>
      <c r="T492" s="67"/>
      <c r="U492" s="32" t="s">
        <v>42</v>
      </c>
      <c r="V492" s="27" t="s">
        <v>38</v>
      </c>
      <c r="W492" s="27" t="s">
        <v>80</v>
      </c>
      <c r="X492" s="27" t="s">
        <v>44</v>
      </c>
      <c r="Y492" s="31">
        <v>3600</v>
      </c>
      <c r="Z492" s="31">
        <v>540000</v>
      </c>
      <c r="AA492" s="27" t="s">
        <v>82</v>
      </c>
      <c r="AB492" s="68">
        <v>502200</v>
      </c>
      <c r="AC492" s="68"/>
      <c r="AD492" s="31">
        <v>37800</v>
      </c>
      <c r="AE492" s="68">
        <v>1734300</v>
      </c>
      <c r="AF492" s="68"/>
      <c r="AG492" s="68" t="s">
        <v>46</v>
      </c>
      <c r="AH492" s="68"/>
      <c r="AI492" s="68" t="s">
        <v>46</v>
      </c>
      <c r="AJ492" s="68"/>
      <c r="AK492" s="31">
        <v>1734300</v>
      </c>
      <c r="AL492" s="28">
        <v>0.3</v>
      </c>
      <c r="AM492" s="24" t="s">
        <v>2540</v>
      </c>
      <c r="AN492" s="34">
        <f t="shared" si="8"/>
        <v>5202.8999999999996</v>
      </c>
    </row>
    <row r="493" spans="3:40" ht="36.75" customHeight="1" x14ac:dyDescent="0.45">
      <c r="C493" s="26" t="s">
        <v>1014</v>
      </c>
      <c r="D493" s="27" t="s">
        <v>196</v>
      </c>
      <c r="E493" s="27" t="s">
        <v>1015</v>
      </c>
      <c r="F493" s="38" t="s">
        <v>1016</v>
      </c>
      <c r="G493" s="65" t="s">
        <v>37</v>
      </c>
      <c r="H493" s="65"/>
      <c r="I493" s="27" t="s">
        <v>47</v>
      </c>
      <c r="J493" s="27" t="s">
        <v>39</v>
      </c>
      <c r="K493" s="27" t="s">
        <v>39</v>
      </c>
      <c r="L493" s="27" t="s">
        <v>98</v>
      </c>
      <c r="M493" s="28">
        <v>65</v>
      </c>
      <c r="N493" s="31">
        <v>16500</v>
      </c>
      <c r="O493" s="66">
        <v>1072500</v>
      </c>
      <c r="P493" s="66"/>
      <c r="Q493" s="65" t="s">
        <v>764</v>
      </c>
      <c r="R493" s="65"/>
      <c r="S493" s="67" t="s">
        <v>135</v>
      </c>
      <c r="T493" s="67"/>
      <c r="U493" s="32" t="s">
        <v>42</v>
      </c>
      <c r="V493" s="27" t="s">
        <v>47</v>
      </c>
      <c r="W493" s="27" t="s">
        <v>676</v>
      </c>
      <c r="X493" s="27" t="s">
        <v>44</v>
      </c>
      <c r="Y493" s="31">
        <v>8650</v>
      </c>
      <c r="Z493" s="31">
        <v>2162500</v>
      </c>
      <c r="AA493" s="27" t="s">
        <v>148</v>
      </c>
      <c r="AB493" s="68">
        <v>2011125</v>
      </c>
      <c r="AC493" s="68"/>
      <c r="AD493" s="31">
        <v>151375</v>
      </c>
      <c r="AE493" s="68">
        <v>1223875</v>
      </c>
      <c r="AF493" s="68"/>
      <c r="AG493" s="68" t="s">
        <v>46</v>
      </c>
      <c r="AH493" s="68"/>
      <c r="AI493" s="68">
        <v>1223875</v>
      </c>
      <c r="AJ493" s="68"/>
      <c r="AK493" s="31">
        <v>0</v>
      </c>
      <c r="AL493" s="37">
        <v>0</v>
      </c>
      <c r="AM493" s="24" t="s">
        <v>2795</v>
      </c>
      <c r="AN493" s="34">
        <f t="shared" si="8"/>
        <v>0</v>
      </c>
    </row>
    <row r="494" spans="3:40" ht="36" customHeight="1" x14ac:dyDescent="0.45">
      <c r="C494" s="26" t="s">
        <v>1017</v>
      </c>
      <c r="D494" s="27" t="s">
        <v>196</v>
      </c>
      <c r="E494" s="27" t="s">
        <v>1018</v>
      </c>
      <c r="F494" s="38" t="s">
        <v>1019</v>
      </c>
      <c r="G494" s="65" t="s">
        <v>37</v>
      </c>
      <c r="H494" s="65"/>
      <c r="I494" s="27" t="s">
        <v>47</v>
      </c>
      <c r="J494" s="27" t="s">
        <v>39</v>
      </c>
      <c r="K494" s="27" t="s">
        <v>35</v>
      </c>
      <c r="L494" s="27" t="s">
        <v>93</v>
      </c>
      <c r="M494" s="28">
        <v>147</v>
      </c>
      <c r="N494" s="31">
        <v>5000</v>
      </c>
      <c r="O494" s="66">
        <v>735000</v>
      </c>
      <c r="P494" s="66"/>
      <c r="Q494" s="65" t="s">
        <v>767</v>
      </c>
      <c r="R494" s="65"/>
      <c r="S494" s="67" t="s">
        <v>76</v>
      </c>
      <c r="T494" s="67"/>
      <c r="U494" s="32" t="s">
        <v>50</v>
      </c>
      <c r="V494" s="27" t="s">
        <v>47</v>
      </c>
      <c r="W494" s="27" t="s">
        <v>676</v>
      </c>
      <c r="X494" s="27" t="s">
        <v>44</v>
      </c>
      <c r="Y494" s="31">
        <v>8800</v>
      </c>
      <c r="Z494" s="31">
        <v>2200000</v>
      </c>
      <c r="AA494" s="27" t="s">
        <v>45</v>
      </c>
      <c r="AB494" s="68">
        <v>748000</v>
      </c>
      <c r="AC494" s="68"/>
      <c r="AD494" s="31">
        <v>1452000</v>
      </c>
      <c r="AE494" s="68">
        <v>2187000</v>
      </c>
      <c r="AF494" s="68"/>
      <c r="AG494" s="68" t="s">
        <v>46</v>
      </c>
      <c r="AH494" s="68"/>
      <c r="AI494" s="68">
        <v>2187000</v>
      </c>
      <c r="AJ494" s="68"/>
      <c r="AK494" s="31">
        <v>0</v>
      </c>
      <c r="AL494" s="37">
        <v>0</v>
      </c>
      <c r="AM494" s="24" t="s">
        <v>2736</v>
      </c>
      <c r="AN494" s="34">
        <f t="shared" si="8"/>
        <v>0</v>
      </c>
    </row>
    <row r="495" spans="3:40" ht="36.75" customHeight="1" x14ac:dyDescent="0.45">
      <c r="C495" s="26" t="s">
        <v>1020</v>
      </c>
      <c r="D495" s="27" t="s">
        <v>196</v>
      </c>
      <c r="E495" s="27" t="s">
        <v>1021</v>
      </c>
      <c r="F495" s="38" t="s">
        <v>1022</v>
      </c>
      <c r="G495" s="65" t="s">
        <v>37</v>
      </c>
      <c r="H495" s="65"/>
      <c r="I495" s="27" t="s">
        <v>35</v>
      </c>
      <c r="J495" s="27" t="s">
        <v>39</v>
      </c>
      <c r="K495" s="27" t="s">
        <v>47</v>
      </c>
      <c r="L495" s="27" t="s">
        <v>60</v>
      </c>
      <c r="M495" s="28">
        <v>205</v>
      </c>
      <c r="N495" s="31">
        <v>5000</v>
      </c>
      <c r="O495" s="66">
        <v>1025000</v>
      </c>
      <c r="P495" s="66"/>
      <c r="Q495" s="69"/>
      <c r="R495" s="69"/>
      <c r="S495" s="67" t="s">
        <v>46</v>
      </c>
      <c r="T495" s="67"/>
      <c r="U495" s="32" t="s">
        <v>46</v>
      </c>
      <c r="V495" s="27" t="s">
        <v>46</v>
      </c>
      <c r="W495" s="27" t="s">
        <v>46</v>
      </c>
      <c r="X495" s="27" t="s">
        <v>46</v>
      </c>
      <c r="Y495" s="31" t="s">
        <v>46</v>
      </c>
      <c r="Z495" s="31" t="s">
        <v>46</v>
      </c>
      <c r="AA495" s="27" t="s">
        <v>46</v>
      </c>
      <c r="AB495" s="68" t="s">
        <v>46</v>
      </c>
      <c r="AC495" s="68"/>
      <c r="AD495" s="31" t="s">
        <v>46</v>
      </c>
      <c r="AE495" s="68">
        <v>1025000</v>
      </c>
      <c r="AF495" s="68"/>
      <c r="AG495" s="68" t="s">
        <v>46</v>
      </c>
      <c r="AH495" s="68"/>
      <c r="AI495" s="68">
        <v>1025000</v>
      </c>
      <c r="AJ495" s="68"/>
      <c r="AK495" s="31">
        <v>0</v>
      </c>
      <c r="AL495" s="37">
        <v>0</v>
      </c>
      <c r="AM495" s="24" t="s">
        <v>2767</v>
      </c>
      <c r="AN495" s="34">
        <f t="shared" si="8"/>
        <v>0</v>
      </c>
    </row>
    <row r="496" spans="3:40" ht="36" customHeight="1" x14ac:dyDescent="0.45">
      <c r="C496" s="26" t="s">
        <v>1023</v>
      </c>
      <c r="D496" s="27" t="s">
        <v>196</v>
      </c>
      <c r="E496" s="27" t="s">
        <v>1024</v>
      </c>
      <c r="F496" s="38" t="s">
        <v>1025</v>
      </c>
      <c r="G496" s="65" t="s">
        <v>37</v>
      </c>
      <c r="H496" s="65"/>
      <c r="I496" s="27" t="s">
        <v>38</v>
      </c>
      <c r="J496" s="27" t="s">
        <v>39</v>
      </c>
      <c r="K496" s="27" t="s">
        <v>35</v>
      </c>
      <c r="L496" s="27" t="s">
        <v>39</v>
      </c>
      <c r="M496" s="28">
        <v>100</v>
      </c>
      <c r="N496" s="31">
        <v>4400</v>
      </c>
      <c r="O496" s="66">
        <v>440000</v>
      </c>
      <c r="P496" s="66"/>
      <c r="Q496" s="69"/>
      <c r="R496" s="69"/>
      <c r="S496" s="67" t="s">
        <v>46</v>
      </c>
      <c r="T496" s="67"/>
      <c r="U496" s="32" t="s">
        <v>46</v>
      </c>
      <c r="V496" s="27" t="s">
        <v>46</v>
      </c>
      <c r="W496" s="27" t="s">
        <v>46</v>
      </c>
      <c r="X496" s="27" t="s">
        <v>46</v>
      </c>
      <c r="Y496" s="31" t="s">
        <v>46</v>
      </c>
      <c r="Z496" s="31" t="s">
        <v>46</v>
      </c>
      <c r="AA496" s="27" t="s">
        <v>46</v>
      </c>
      <c r="AB496" s="68" t="s">
        <v>46</v>
      </c>
      <c r="AC496" s="68"/>
      <c r="AD496" s="31" t="s">
        <v>46</v>
      </c>
      <c r="AE496" s="68">
        <v>440000</v>
      </c>
      <c r="AF496" s="68"/>
      <c r="AG496" s="68" t="s">
        <v>46</v>
      </c>
      <c r="AH496" s="68"/>
      <c r="AI496" s="68" t="s">
        <v>46</v>
      </c>
      <c r="AJ496" s="68"/>
      <c r="AK496" s="31">
        <v>440000</v>
      </c>
      <c r="AL496" s="28">
        <v>0.3</v>
      </c>
      <c r="AM496" s="24" t="s">
        <v>2540</v>
      </c>
      <c r="AN496" s="34">
        <f t="shared" si="8"/>
        <v>1320</v>
      </c>
    </row>
    <row r="497" spans="3:40" ht="36.75" customHeight="1" x14ac:dyDescent="0.45">
      <c r="C497" s="35"/>
      <c r="D497" s="28"/>
      <c r="E497" s="28"/>
      <c r="F497" s="29"/>
      <c r="G497" s="69"/>
      <c r="H497" s="69"/>
      <c r="I497" s="27" t="s">
        <v>35</v>
      </c>
      <c r="J497" s="27" t="s">
        <v>39</v>
      </c>
      <c r="K497" s="27" t="s">
        <v>47</v>
      </c>
      <c r="L497" s="27" t="s">
        <v>107</v>
      </c>
      <c r="M497" s="28">
        <v>225</v>
      </c>
      <c r="N497" s="31">
        <v>4400</v>
      </c>
      <c r="O497" s="66">
        <v>990000</v>
      </c>
      <c r="P497" s="66"/>
      <c r="Q497" s="69"/>
      <c r="R497" s="69"/>
      <c r="S497" s="67" t="s">
        <v>46</v>
      </c>
      <c r="T497" s="67"/>
      <c r="U497" s="32" t="s">
        <v>46</v>
      </c>
      <c r="V497" s="27" t="s">
        <v>46</v>
      </c>
      <c r="W497" s="27" t="s">
        <v>46</v>
      </c>
      <c r="X497" s="27" t="s">
        <v>46</v>
      </c>
      <c r="Y497" s="31" t="s">
        <v>46</v>
      </c>
      <c r="Z497" s="31" t="s">
        <v>46</v>
      </c>
      <c r="AA497" s="27" t="s">
        <v>46</v>
      </c>
      <c r="AB497" s="68" t="s">
        <v>46</v>
      </c>
      <c r="AC497" s="68"/>
      <c r="AD497" s="31" t="s">
        <v>46</v>
      </c>
      <c r="AE497" s="68">
        <v>990000</v>
      </c>
      <c r="AF497" s="68"/>
      <c r="AG497" s="68" t="s">
        <v>46</v>
      </c>
      <c r="AH497" s="68"/>
      <c r="AI497" s="68">
        <v>990000</v>
      </c>
      <c r="AJ497" s="68"/>
      <c r="AK497" s="31">
        <v>0</v>
      </c>
      <c r="AL497" s="37">
        <v>0</v>
      </c>
      <c r="AM497" s="24" t="s">
        <v>2540</v>
      </c>
      <c r="AN497" s="34">
        <f t="shared" si="8"/>
        <v>0</v>
      </c>
    </row>
    <row r="498" spans="3:40" ht="36.75" customHeight="1" x14ac:dyDescent="0.45">
      <c r="C498" s="26" t="s">
        <v>215</v>
      </c>
      <c r="D498" s="27" t="s">
        <v>196</v>
      </c>
      <c r="E498" s="27" t="s">
        <v>1026</v>
      </c>
      <c r="F498" s="38" t="s">
        <v>1027</v>
      </c>
      <c r="G498" s="65" t="s">
        <v>37</v>
      </c>
      <c r="H498" s="65"/>
      <c r="I498" s="27" t="s">
        <v>35</v>
      </c>
      <c r="J498" s="27" t="s">
        <v>39</v>
      </c>
      <c r="K498" s="27" t="s">
        <v>47</v>
      </c>
      <c r="L498" s="27" t="s">
        <v>74</v>
      </c>
      <c r="M498" s="28">
        <v>256</v>
      </c>
      <c r="N498" s="31">
        <v>1000</v>
      </c>
      <c r="O498" s="66">
        <v>256000</v>
      </c>
      <c r="P498" s="66"/>
      <c r="Q498" s="69"/>
      <c r="R498" s="69"/>
      <c r="S498" s="67" t="s">
        <v>46</v>
      </c>
      <c r="T498" s="67"/>
      <c r="U498" s="32" t="s">
        <v>46</v>
      </c>
      <c r="V498" s="27" t="s">
        <v>46</v>
      </c>
      <c r="W498" s="27" t="s">
        <v>46</v>
      </c>
      <c r="X498" s="27" t="s">
        <v>46</v>
      </c>
      <c r="Y498" s="31" t="s">
        <v>46</v>
      </c>
      <c r="Z498" s="31" t="s">
        <v>46</v>
      </c>
      <c r="AA498" s="27" t="s">
        <v>46</v>
      </c>
      <c r="AB498" s="68" t="s">
        <v>46</v>
      </c>
      <c r="AC498" s="68"/>
      <c r="AD498" s="31" t="s">
        <v>46</v>
      </c>
      <c r="AE498" s="68">
        <v>256000</v>
      </c>
      <c r="AF498" s="68"/>
      <c r="AG498" s="68" t="s">
        <v>46</v>
      </c>
      <c r="AH498" s="68"/>
      <c r="AI498" s="68">
        <v>256000</v>
      </c>
      <c r="AJ498" s="68"/>
      <c r="AK498" s="31">
        <v>0</v>
      </c>
      <c r="AL498" s="37">
        <v>0</v>
      </c>
      <c r="AM498" s="24" t="s">
        <v>2843</v>
      </c>
      <c r="AN498" s="34">
        <f t="shared" si="8"/>
        <v>0</v>
      </c>
    </row>
    <row r="499" spans="3:40" ht="36" customHeight="1" x14ac:dyDescent="0.45">
      <c r="C499" s="26" t="s">
        <v>1028</v>
      </c>
      <c r="D499" s="27" t="s">
        <v>196</v>
      </c>
      <c r="E499" s="27" t="s">
        <v>1029</v>
      </c>
      <c r="F499" s="38" t="s">
        <v>1030</v>
      </c>
      <c r="G499" s="65" t="s">
        <v>37</v>
      </c>
      <c r="H499" s="65"/>
      <c r="I499" s="27" t="s">
        <v>35</v>
      </c>
      <c r="J499" s="27" t="s">
        <v>38</v>
      </c>
      <c r="K499" s="27" t="s">
        <v>38</v>
      </c>
      <c r="L499" s="27" t="s">
        <v>64</v>
      </c>
      <c r="M499" s="28">
        <v>1520</v>
      </c>
      <c r="N499" s="31">
        <v>1000</v>
      </c>
      <c r="O499" s="66">
        <v>1520000</v>
      </c>
      <c r="P499" s="66"/>
      <c r="Q499" s="69"/>
      <c r="R499" s="69"/>
      <c r="S499" s="67" t="s">
        <v>46</v>
      </c>
      <c r="T499" s="67"/>
      <c r="U499" s="32" t="s">
        <v>46</v>
      </c>
      <c r="V499" s="27" t="s">
        <v>46</v>
      </c>
      <c r="W499" s="27" t="s">
        <v>46</v>
      </c>
      <c r="X499" s="27" t="s">
        <v>46</v>
      </c>
      <c r="Y499" s="31" t="s">
        <v>46</v>
      </c>
      <c r="Z499" s="31" t="s">
        <v>46</v>
      </c>
      <c r="AA499" s="27" t="s">
        <v>46</v>
      </c>
      <c r="AB499" s="68" t="s">
        <v>46</v>
      </c>
      <c r="AC499" s="68"/>
      <c r="AD499" s="31" t="s">
        <v>46</v>
      </c>
      <c r="AE499" s="68">
        <v>1520000</v>
      </c>
      <c r="AF499" s="68"/>
      <c r="AG499" s="68" t="s">
        <v>46</v>
      </c>
      <c r="AH499" s="68"/>
      <c r="AI499" s="68">
        <v>1520000</v>
      </c>
      <c r="AJ499" s="68"/>
      <c r="AK499" s="31">
        <v>0</v>
      </c>
      <c r="AL499" s="37">
        <v>0</v>
      </c>
      <c r="AM499" s="24" t="s">
        <v>2540</v>
      </c>
      <c r="AN499" s="34">
        <f t="shared" si="8"/>
        <v>0</v>
      </c>
    </row>
    <row r="500" spans="3:40" ht="36.75" customHeight="1" x14ac:dyDescent="0.45">
      <c r="C500" s="26" t="s">
        <v>1031</v>
      </c>
      <c r="D500" s="27" t="s">
        <v>196</v>
      </c>
      <c r="E500" s="27" t="s">
        <v>1032</v>
      </c>
      <c r="F500" s="38" t="s">
        <v>1033</v>
      </c>
      <c r="G500" s="65" t="s">
        <v>37</v>
      </c>
      <c r="H500" s="65"/>
      <c r="I500" s="27" t="s">
        <v>47</v>
      </c>
      <c r="J500" s="27" t="s">
        <v>39</v>
      </c>
      <c r="K500" s="27" t="s">
        <v>39</v>
      </c>
      <c r="L500" s="27" t="s">
        <v>112</v>
      </c>
      <c r="M500" s="28">
        <v>42</v>
      </c>
      <c r="N500" s="31">
        <v>5000</v>
      </c>
      <c r="O500" s="66">
        <v>210000</v>
      </c>
      <c r="P500" s="66"/>
      <c r="Q500" s="65" t="s">
        <v>770</v>
      </c>
      <c r="R500" s="65"/>
      <c r="S500" s="67" t="s">
        <v>135</v>
      </c>
      <c r="T500" s="67"/>
      <c r="U500" s="32" t="s">
        <v>42</v>
      </c>
      <c r="V500" s="27" t="s">
        <v>47</v>
      </c>
      <c r="W500" s="27" t="s">
        <v>80</v>
      </c>
      <c r="X500" s="27" t="s">
        <v>44</v>
      </c>
      <c r="Y500" s="31">
        <v>8650</v>
      </c>
      <c r="Z500" s="31">
        <v>1297500</v>
      </c>
      <c r="AA500" s="27" t="s">
        <v>45</v>
      </c>
      <c r="AB500" s="68">
        <v>1206675</v>
      </c>
      <c r="AC500" s="68"/>
      <c r="AD500" s="31">
        <v>90825</v>
      </c>
      <c r="AE500" s="68">
        <v>300825</v>
      </c>
      <c r="AF500" s="68"/>
      <c r="AG500" s="68" t="s">
        <v>46</v>
      </c>
      <c r="AH500" s="68"/>
      <c r="AI500" s="68">
        <v>300825</v>
      </c>
      <c r="AJ500" s="68"/>
      <c r="AK500" s="31">
        <v>0</v>
      </c>
      <c r="AL500" s="37">
        <v>0</v>
      </c>
      <c r="AM500" s="24" t="s">
        <v>2640</v>
      </c>
      <c r="AN500" s="34">
        <f t="shared" si="8"/>
        <v>0</v>
      </c>
    </row>
    <row r="501" spans="3:40" ht="36" customHeight="1" x14ac:dyDescent="0.45">
      <c r="C501" s="26" t="s">
        <v>1034</v>
      </c>
      <c r="D501" s="27" t="s">
        <v>196</v>
      </c>
      <c r="E501" s="27" t="s">
        <v>1035</v>
      </c>
      <c r="F501" s="38" t="s">
        <v>1036</v>
      </c>
      <c r="G501" s="65" t="s">
        <v>37</v>
      </c>
      <c r="H501" s="65"/>
      <c r="I501" s="27" t="s">
        <v>47</v>
      </c>
      <c r="J501" s="27" t="s">
        <v>39</v>
      </c>
      <c r="K501" s="27" t="s">
        <v>47</v>
      </c>
      <c r="L501" s="27" t="s">
        <v>160</v>
      </c>
      <c r="M501" s="28">
        <v>290</v>
      </c>
      <c r="N501" s="31">
        <v>4400</v>
      </c>
      <c r="O501" s="66">
        <v>1276000</v>
      </c>
      <c r="P501" s="66"/>
      <c r="Q501" s="65" t="s">
        <v>383</v>
      </c>
      <c r="R501" s="65"/>
      <c r="S501" s="67" t="s">
        <v>135</v>
      </c>
      <c r="T501" s="67"/>
      <c r="U501" s="32" t="s">
        <v>42</v>
      </c>
      <c r="V501" s="27" t="s">
        <v>47</v>
      </c>
      <c r="W501" s="27" t="s">
        <v>114</v>
      </c>
      <c r="X501" s="27" t="s">
        <v>44</v>
      </c>
      <c r="Y501" s="31">
        <v>8650</v>
      </c>
      <c r="Z501" s="31">
        <v>553600</v>
      </c>
      <c r="AA501" s="27" t="s">
        <v>45</v>
      </c>
      <c r="AB501" s="68">
        <v>514848</v>
      </c>
      <c r="AC501" s="68"/>
      <c r="AD501" s="31">
        <v>38752</v>
      </c>
      <c r="AE501" s="68">
        <v>1314752</v>
      </c>
      <c r="AF501" s="68"/>
      <c r="AG501" s="68" t="s">
        <v>46</v>
      </c>
      <c r="AH501" s="68"/>
      <c r="AI501" s="68">
        <v>1314752</v>
      </c>
      <c r="AJ501" s="68"/>
      <c r="AK501" s="31">
        <v>0</v>
      </c>
      <c r="AL501" s="37">
        <v>0</v>
      </c>
      <c r="AM501" s="24" t="s">
        <v>2853</v>
      </c>
      <c r="AN501" s="34">
        <f t="shared" si="8"/>
        <v>0</v>
      </c>
    </row>
    <row r="502" spans="3:40" ht="36.75" customHeight="1" x14ac:dyDescent="0.45">
      <c r="C502" s="26" t="s">
        <v>1037</v>
      </c>
      <c r="D502" s="27" t="s">
        <v>196</v>
      </c>
      <c r="E502" s="27" t="s">
        <v>1038</v>
      </c>
      <c r="F502" s="38" t="s">
        <v>1039</v>
      </c>
      <c r="G502" s="65" t="s">
        <v>37</v>
      </c>
      <c r="H502" s="65"/>
      <c r="I502" s="27" t="s">
        <v>35</v>
      </c>
      <c r="J502" s="27" t="s">
        <v>103</v>
      </c>
      <c r="K502" s="27" t="s">
        <v>35</v>
      </c>
      <c r="L502" s="27" t="s">
        <v>200</v>
      </c>
      <c r="M502" s="28">
        <v>8592</v>
      </c>
      <c r="N502" s="31">
        <v>1000</v>
      </c>
      <c r="O502" s="66">
        <v>8592000</v>
      </c>
      <c r="P502" s="66"/>
      <c r="Q502" s="69"/>
      <c r="R502" s="69"/>
      <c r="S502" s="67" t="s">
        <v>46</v>
      </c>
      <c r="T502" s="67"/>
      <c r="U502" s="32" t="s">
        <v>46</v>
      </c>
      <c r="V502" s="27" t="s">
        <v>46</v>
      </c>
      <c r="W502" s="27" t="s">
        <v>46</v>
      </c>
      <c r="X502" s="27" t="s">
        <v>46</v>
      </c>
      <c r="Y502" s="31" t="s">
        <v>46</v>
      </c>
      <c r="Z502" s="31" t="s">
        <v>46</v>
      </c>
      <c r="AA502" s="27" t="s">
        <v>46</v>
      </c>
      <c r="AB502" s="68" t="s">
        <v>46</v>
      </c>
      <c r="AC502" s="68"/>
      <c r="AD502" s="31" t="s">
        <v>46</v>
      </c>
      <c r="AE502" s="68">
        <v>8592000</v>
      </c>
      <c r="AF502" s="68"/>
      <c r="AG502" s="68" t="s">
        <v>46</v>
      </c>
      <c r="AH502" s="68"/>
      <c r="AI502" s="68">
        <v>8592000</v>
      </c>
      <c r="AJ502" s="68"/>
      <c r="AK502" s="31">
        <v>0</v>
      </c>
      <c r="AL502" s="37">
        <v>0</v>
      </c>
      <c r="AM502" s="24" t="s">
        <v>2701</v>
      </c>
      <c r="AN502" s="34">
        <f t="shared" si="8"/>
        <v>0</v>
      </c>
    </row>
    <row r="503" spans="3:40" ht="36.75" customHeight="1" x14ac:dyDescent="0.45">
      <c r="C503" s="26" t="s">
        <v>1040</v>
      </c>
      <c r="D503" s="27" t="s">
        <v>196</v>
      </c>
      <c r="E503" s="27" t="s">
        <v>1041</v>
      </c>
      <c r="F503" s="38" t="s">
        <v>1042</v>
      </c>
      <c r="G503" s="65" t="s">
        <v>37</v>
      </c>
      <c r="H503" s="65"/>
      <c r="I503" s="27" t="s">
        <v>47</v>
      </c>
      <c r="J503" s="27" t="s">
        <v>39</v>
      </c>
      <c r="K503" s="27" t="s">
        <v>38</v>
      </c>
      <c r="L503" s="27" t="s">
        <v>101</v>
      </c>
      <c r="M503" s="28">
        <v>328</v>
      </c>
      <c r="N503" s="31">
        <v>5000</v>
      </c>
      <c r="O503" s="66">
        <v>1640000</v>
      </c>
      <c r="P503" s="66"/>
      <c r="Q503" s="65" t="s">
        <v>385</v>
      </c>
      <c r="R503" s="65"/>
      <c r="S503" s="67" t="s">
        <v>76</v>
      </c>
      <c r="T503" s="67"/>
      <c r="U503" s="32" t="s">
        <v>50</v>
      </c>
      <c r="V503" s="27" t="s">
        <v>47</v>
      </c>
      <c r="W503" s="27" t="s">
        <v>44</v>
      </c>
      <c r="X503" s="27" t="s">
        <v>44</v>
      </c>
      <c r="Y503" s="31">
        <v>8800</v>
      </c>
      <c r="Z503" s="31">
        <v>880000</v>
      </c>
      <c r="AA503" s="27" t="s">
        <v>45</v>
      </c>
      <c r="AB503" s="68">
        <v>299200</v>
      </c>
      <c r="AC503" s="68"/>
      <c r="AD503" s="31">
        <v>580800</v>
      </c>
      <c r="AE503" s="68">
        <v>2220800</v>
      </c>
      <c r="AF503" s="68"/>
      <c r="AG503" s="68" t="s">
        <v>46</v>
      </c>
      <c r="AH503" s="68"/>
      <c r="AI503" s="68">
        <v>2220800</v>
      </c>
      <c r="AJ503" s="68"/>
      <c r="AK503" s="31">
        <v>0</v>
      </c>
      <c r="AL503" s="37">
        <v>0</v>
      </c>
      <c r="AM503" s="24" t="s">
        <v>2718</v>
      </c>
      <c r="AN503" s="34">
        <f t="shared" si="8"/>
        <v>0</v>
      </c>
    </row>
    <row r="504" spans="3:40" ht="36" customHeight="1" x14ac:dyDescent="0.45">
      <c r="C504" s="26" t="s">
        <v>1043</v>
      </c>
      <c r="D504" s="27" t="s">
        <v>196</v>
      </c>
      <c r="E504" s="27" t="s">
        <v>1044</v>
      </c>
      <c r="F504" s="38" t="s">
        <v>1045</v>
      </c>
      <c r="G504" s="65" t="s">
        <v>37</v>
      </c>
      <c r="H504" s="65"/>
      <c r="I504" s="27" t="s">
        <v>47</v>
      </c>
      <c r="J504" s="27" t="s">
        <v>39</v>
      </c>
      <c r="K504" s="27" t="s">
        <v>39</v>
      </c>
      <c r="L504" s="27" t="s">
        <v>200</v>
      </c>
      <c r="M504" s="28">
        <v>92</v>
      </c>
      <c r="N504" s="31">
        <v>5000</v>
      </c>
      <c r="O504" s="66">
        <v>460000</v>
      </c>
      <c r="P504" s="66"/>
      <c r="Q504" s="65" t="s">
        <v>778</v>
      </c>
      <c r="R504" s="65"/>
      <c r="S504" s="67" t="s">
        <v>76</v>
      </c>
      <c r="T504" s="67"/>
      <c r="U504" s="32" t="s">
        <v>50</v>
      </c>
      <c r="V504" s="27" t="s">
        <v>47</v>
      </c>
      <c r="W504" s="27" t="s">
        <v>160</v>
      </c>
      <c r="X504" s="27" t="s">
        <v>44</v>
      </c>
      <c r="Y504" s="31">
        <v>8800</v>
      </c>
      <c r="Z504" s="31">
        <v>792000</v>
      </c>
      <c r="AA504" s="27" t="s">
        <v>45</v>
      </c>
      <c r="AB504" s="68">
        <v>269280</v>
      </c>
      <c r="AC504" s="68"/>
      <c r="AD504" s="31">
        <v>522720</v>
      </c>
      <c r="AE504" s="68">
        <v>982720</v>
      </c>
      <c r="AF504" s="68"/>
      <c r="AG504" s="68" t="s">
        <v>46</v>
      </c>
      <c r="AH504" s="68"/>
      <c r="AI504" s="68">
        <v>982720</v>
      </c>
      <c r="AJ504" s="68"/>
      <c r="AK504" s="31">
        <v>0</v>
      </c>
      <c r="AL504" s="37">
        <v>0</v>
      </c>
      <c r="AM504" s="24" t="s">
        <v>2745</v>
      </c>
      <c r="AN504" s="34">
        <f t="shared" si="8"/>
        <v>0</v>
      </c>
    </row>
    <row r="505" spans="3:40" ht="36.75" customHeight="1" x14ac:dyDescent="0.45">
      <c r="C505" s="26" t="s">
        <v>1046</v>
      </c>
      <c r="D505" s="27" t="s">
        <v>196</v>
      </c>
      <c r="E505" s="27" t="s">
        <v>1047</v>
      </c>
      <c r="F505" s="38" t="s">
        <v>1048</v>
      </c>
      <c r="G505" s="65" t="s">
        <v>37</v>
      </c>
      <c r="H505" s="65"/>
      <c r="I505" s="27" t="s">
        <v>47</v>
      </c>
      <c r="J505" s="27" t="s">
        <v>47</v>
      </c>
      <c r="K505" s="27" t="s">
        <v>39</v>
      </c>
      <c r="L505" s="27" t="s">
        <v>211</v>
      </c>
      <c r="M505" s="28">
        <v>895</v>
      </c>
      <c r="N505" s="31">
        <v>3750</v>
      </c>
      <c r="O505" s="66">
        <v>3356250</v>
      </c>
      <c r="P505" s="66"/>
      <c r="Q505" s="65" t="s">
        <v>781</v>
      </c>
      <c r="R505" s="65"/>
      <c r="S505" s="67" t="s">
        <v>123</v>
      </c>
      <c r="T505" s="67"/>
      <c r="U505" s="32" t="s">
        <v>50</v>
      </c>
      <c r="V505" s="27" t="s">
        <v>47</v>
      </c>
      <c r="W505" s="27" t="s">
        <v>144</v>
      </c>
      <c r="X505" s="27" t="s">
        <v>44</v>
      </c>
      <c r="Y505" s="31">
        <v>8600</v>
      </c>
      <c r="Z505" s="31">
        <v>1651200</v>
      </c>
      <c r="AA505" s="27" t="s">
        <v>45</v>
      </c>
      <c r="AB505" s="68">
        <v>561408</v>
      </c>
      <c r="AC505" s="68"/>
      <c r="AD505" s="31">
        <v>1089792</v>
      </c>
      <c r="AE505" s="68">
        <v>4446042</v>
      </c>
      <c r="AF505" s="68"/>
      <c r="AG505" s="68" t="s">
        <v>46</v>
      </c>
      <c r="AH505" s="68"/>
      <c r="AI505" s="68">
        <v>4446042</v>
      </c>
      <c r="AJ505" s="68"/>
      <c r="AK505" s="31">
        <v>0</v>
      </c>
      <c r="AL505" s="37">
        <v>0</v>
      </c>
      <c r="AM505" s="24" t="s">
        <v>2868</v>
      </c>
      <c r="AN505" s="34">
        <f t="shared" si="8"/>
        <v>0</v>
      </c>
    </row>
    <row r="506" spans="3:40" ht="36" customHeight="1" x14ac:dyDescent="0.45">
      <c r="C506" s="26" t="s">
        <v>1049</v>
      </c>
      <c r="D506" s="27" t="s">
        <v>196</v>
      </c>
      <c r="E506" s="27" t="s">
        <v>1050</v>
      </c>
      <c r="F506" s="38" t="s">
        <v>1051</v>
      </c>
      <c r="G506" s="65" t="s">
        <v>37</v>
      </c>
      <c r="H506" s="65"/>
      <c r="I506" s="27" t="s">
        <v>35</v>
      </c>
      <c r="J506" s="27" t="s">
        <v>35</v>
      </c>
      <c r="K506" s="27" t="s">
        <v>39</v>
      </c>
      <c r="L506" s="27" t="s">
        <v>150</v>
      </c>
      <c r="M506" s="28">
        <v>453</v>
      </c>
      <c r="N506" s="31">
        <v>1300</v>
      </c>
      <c r="O506" s="66">
        <v>588900</v>
      </c>
      <c r="P506" s="66"/>
      <c r="Q506" s="69"/>
      <c r="R506" s="69"/>
      <c r="S506" s="67" t="s">
        <v>46</v>
      </c>
      <c r="T506" s="67"/>
      <c r="U506" s="32" t="s">
        <v>46</v>
      </c>
      <c r="V506" s="27" t="s">
        <v>46</v>
      </c>
      <c r="W506" s="27" t="s">
        <v>46</v>
      </c>
      <c r="X506" s="27" t="s">
        <v>46</v>
      </c>
      <c r="Y506" s="31" t="s">
        <v>46</v>
      </c>
      <c r="Z506" s="31" t="s">
        <v>46</v>
      </c>
      <c r="AA506" s="27" t="s">
        <v>46</v>
      </c>
      <c r="AB506" s="68" t="s">
        <v>46</v>
      </c>
      <c r="AC506" s="68"/>
      <c r="AD506" s="31" t="s">
        <v>46</v>
      </c>
      <c r="AE506" s="68">
        <v>588900</v>
      </c>
      <c r="AF506" s="68"/>
      <c r="AG506" s="68" t="s">
        <v>46</v>
      </c>
      <c r="AH506" s="68"/>
      <c r="AI506" s="68">
        <v>588900</v>
      </c>
      <c r="AJ506" s="68"/>
      <c r="AK506" s="31">
        <v>0</v>
      </c>
      <c r="AL506" s="37">
        <v>0</v>
      </c>
      <c r="AM506" s="24" t="s">
        <v>2769</v>
      </c>
      <c r="AN506" s="34">
        <f t="shared" si="8"/>
        <v>0</v>
      </c>
    </row>
    <row r="507" spans="3:40" ht="36.75" customHeight="1" x14ac:dyDescent="0.45">
      <c r="C507" s="26" t="s">
        <v>1000</v>
      </c>
      <c r="D507" s="27" t="s">
        <v>196</v>
      </c>
      <c r="E507" s="27" t="s">
        <v>1052</v>
      </c>
      <c r="F507" s="38" t="s">
        <v>1053</v>
      </c>
      <c r="G507" s="65" t="s">
        <v>37</v>
      </c>
      <c r="H507" s="65"/>
      <c r="I507" s="27" t="s">
        <v>57</v>
      </c>
      <c r="J507" s="27" t="s">
        <v>39</v>
      </c>
      <c r="K507" s="27" t="s">
        <v>38</v>
      </c>
      <c r="L507" s="27" t="s">
        <v>107</v>
      </c>
      <c r="M507" s="28">
        <v>325</v>
      </c>
      <c r="N507" s="31">
        <v>1300</v>
      </c>
      <c r="O507" s="66">
        <v>422500</v>
      </c>
      <c r="P507" s="66"/>
      <c r="Q507" s="69"/>
      <c r="R507" s="69"/>
      <c r="S507" s="67" t="s">
        <v>46</v>
      </c>
      <c r="T507" s="67"/>
      <c r="U507" s="32" t="s">
        <v>46</v>
      </c>
      <c r="V507" s="27" t="s">
        <v>46</v>
      </c>
      <c r="W507" s="27" t="s">
        <v>46</v>
      </c>
      <c r="X507" s="27" t="s">
        <v>46</v>
      </c>
      <c r="Y507" s="31" t="s">
        <v>46</v>
      </c>
      <c r="Z507" s="31" t="s">
        <v>46</v>
      </c>
      <c r="AA507" s="27" t="s">
        <v>46</v>
      </c>
      <c r="AB507" s="68" t="s">
        <v>46</v>
      </c>
      <c r="AC507" s="68"/>
      <c r="AD507" s="31" t="s">
        <v>46</v>
      </c>
      <c r="AE507" s="68">
        <v>422500</v>
      </c>
      <c r="AF507" s="68"/>
      <c r="AG507" s="68" t="s">
        <v>46</v>
      </c>
      <c r="AH507" s="68"/>
      <c r="AI507" s="68" t="s">
        <v>46</v>
      </c>
      <c r="AJ507" s="68"/>
      <c r="AK507" s="31">
        <v>422500</v>
      </c>
      <c r="AL507" s="28">
        <v>0.6</v>
      </c>
      <c r="AM507" s="24" t="s">
        <v>2508</v>
      </c>
      <c r="AN507" s="34">
        <f t="shared" si="8"/>
        <v>2535</v>
      </c>
    </row>
    <row r="508" spans="3:40" ht="36.75" customHeight="1" x14ac:dyDescent="0.45">
      <c r="C508" s="26" t="s">
        <v>1054</v>
      </c>
      <c r="D508" s="27" t="s">
        <v>196</v>
      </c>
      <c r="E508" s="27" t="s">
        <v>1055</v>
      </c>
      <c r="F508" s="38" t="s">
        <v>1056</v>
      </c>
      <c r="G508" s="65" t="s">
        <v>37</v>
      </c>
      <c r="H508" s="65"/>
      <c r="I508" s="27" t="s">
        <v>57</v>
      </c>
      <c r="J508" s="27" t="s">
        <v>39</v>
      </c>
      <c r="K508" s="27" t="s">
        <v>35</v>
      </c>
      <c r="L508" s="27" t="s">
        <v>56</v>
      </c>
      <c r="M508" s="28">
        <v>160</v>
      </c>
      <c r="N508" s="31">
        <v>1000</v>
      </c>
      <c r="O508" s="66">
        <v>160000</v>
      </c>
      <c r="P508" s="66"/>
      <c r="Q508" s="69"/>
      <c r="R508" s="69"/>
      <c r="S508" s="67" t="s">
        <v>46</v>
      </c>
      <c r="T508" s="67"/>
      <c r="U508" s="32" t="s">
        <v>46</v>
      </c>
      <c r="V508" s="27" t="s">
        <v>46</v>
      </c>
      <c r="W508" s="27" t="s">
        <v>46</v>
      </c>
      <c r="X508" s="27" t="s">
        <v>46</v>
      </c>
      <c r="Y508" s="31" t="s">
        <v>46</v>
      </c>
      <c r="Z508" s="31" t="s">
        <v>46</v>
      </c>
      <c r="AA508" s="27" t="s">
        <v>46</v>
      </c>
      <c r="AB508" s="68" t="s">
        <v>46</v>
      </c>
      <c r="AC508" s="68"/>
      <c r="AD508" s="31" t="s">
        <v>46</v>
      </c>
      <c r="AE508" s="68">
        <v>160000</v>
      </c>
      <c r="AF508" s="68"/>
      <c r="AG508" s="68" t="s">
        <v>46</v>
      </c>
      <c r="AH508" s="68"/>
      <c r="AI508" s="68" t="s">
        <v>46</v>
      </c>
      <c r="AJ508" s="68"/>
      <c r="AK508" s="31">
        <v>160000</v>
      </c>
      <c r="AL508" s="28">
        <v>0.6</v>
      </c>
      <c r="AM508" s="24" t="s">
        <v>2539</v>
      </c>
      <c r="AN508" s="34">
        <f t="shared" si="8"/>
        <v>960</v>
      </c>
    </row>
    <row r="509" spans="3:40" ht="36" customHeight="1" x14ac:dyDescent="0.45">
      <c r="C509" s="26" t="s">
        <v>1057</v>
      </c>
      <c r="D509" s="27" t="s">
        <v>196</v>
      </c>
      <c r="E509" s="27" t="s">
        <v>1058</v>
      </c>
      <c r="F509" s="38" t="s">
        <v>1059</v>
      </c>
      <c r="G509" s="65" t="s">
        <v>37</v>
      </c>
      <c r="H509" s="65"/>
      <c r="I509" s="27" t="s">
        <v>47</v>
      </c>
      <c r="J509" s="27" t="s">
        <v>39</v>
      </c>
      <c r="K509" s="27" t="s">
        <v>35</v>
      </c>
      <c r="L509" s="27" t="s">
        <v>160</v>
      </c>
      <c r="M509" s="28">
        <v>190</v>
      </c>
      <c r="N509" s="31">
        <v>1000</v>
      </c>
      <c r="O509" s="66">
        <v>190000</v>
      </c>
      <c r="P509" s="66"/>
      <c r="Q509" s="65" t="s">
        <v>784</v>
      </c>
      <c r="R509" s="65"/>
      <c r="S509" s="67" t="s">
        <v>76</v>
      </c>
      <c r="T509" s="67"/>
      <c r="U509" s="32" t="s">
        <v>50</v>
      </c>
      <c r="V509" s="27" t="s">
        <v>47</v>
      </c>
      <c r="W509" s="27" t="s">
        <v>56</v>
      </c>
      <c r="X509" s="27" t="s">
        <v>44</v>
      </c>
      <c r="Y509" s="31">
        <v>8800</v>
      </c>
      <c r="Z509" s="31">
        <v>528000</v>
      </c>
      <c r="AA509" s="27" t="s">
        <v>45</v>
      </c>
      <c r="AB509" s="68">
        <v>179520</v>
      </c>
      <c r="AC509" s="68"/>
      <c r="AD509" s="31">
        <v>348480</v>
      </c>
      <c r="AE509" s="68">
        <v>538480</v>
      </c>
      <c r="AF509" s="68"/>
      <c r="AG509" s="68" t="s">
        <v>46</v>
      </c>
      <c r="AH509" s="68"/>
      <c r="AI509" s="68">
        <v>538480</v>
      </c>
      <c r="AJ509" s="68"/>
      <c r="AK509" s="31">
        <v>0</v>
      </c>
      <c r="AL509" s="37">
        <v>0</v>
      </c>
      <c r="AM509" s="24" t="s">
        <v>2814</v>
      </c>
      <c r="AN509" s="34">
        <f t="shared" si="8"/>
        <v>0</v>
      </c>
    </row>
    <row r="510" spans="3:40" ht="36.75" customHeight="1" x14ac:dyDescent="0.45">
      <c r="C510" s="26" t="s">
        <v>1060</v>
      </c>
      <c r="D510" s="27" t="s">
        <v>196</v>
      </c>
      <c r="E510" s="27" t="s">
        <v>1061</v>
      </c>
      <c r="F510" s="38" t="s">
        <v>1062</v>
      </c>
      <c r="G510" s="65" t="s">
        <v>37</v>
      </c>
      <c r="H510" s="65"/>
      <c r="I510" s="27" t="s">
        <v>35</v>
      </c>
      <c r="J510" s="27" t="s">
        <v>47</v>
      </c>
      <c r="K510" s="27" t="s">
        <v>38</v>
      </c>
      <c r="L510" s="27" t="s">
        <v>127</v>
      </c>
      <c r="M510" s="28">
        <v>1188</v>
      </c>
      <c r="N510" s="31">
        <v>1000</v>
      </c>
      <c r="O510" s="66">
        <v>1188000</v>
      </c>
      <c r="P510" s="66"/>
      <c r="Q510" s="69"/>
      <c r="R510" s="69"/>
      <c r="S510" s="67" t="s">
        <v>46</v>
      </c>
      <c r="T510" s="67"/>
      <c r="U510" s="32" t="s">
        <v>46</v>
      </c>
      <c r="V510" s="27" t="s">
        <v>46</v>
      </c>
      <c r="W510" s="27" t="s">
        <v>46</v>
      </c>
      <c r="X510" s="27" t="s">
        <v>46</v>
      </c>
      <c r="Y510" s="31" t="s">
        <v>46</v>
      </c>
      <c r="Z510" s="31" t="s">
        <v>46</v>
      </c>
      <c r="AA510" s="27" t="s">
        <v>46</v>
      </c>
      <c r="AB510" s="68" t="s">
        <v>46</v>
      </c>
      <c r="AC510" s="68"/>
      <c r="AD510" s="31" t="s">
        <v>46</v>
      </c>
      <c r="AE510" s="68">
        <v>1188000</v>
      </c>
      <c r="AF510" s="68"/>
      <c r="AG510" s="68" t="s">
        <v>46</v>
      </c>
      <c r="AH510" s="68"/>
      <c r="AI510" s="68">
        <v>1188000</v>
      </c>
      <c r="AJ510" s="68"/>
      <c r="AK510" s="31">
        <v>0</v>
      </c>
      <c r="AL510" s="37">
        <v>0</v>
      </c>
      <c r="AM510" s="24" t="s">
        <v>2539</v>
      </c>
      <c r="AN510" s="34">
        <f t="shared" si="8"/>
        <v>0</v>
      </c>
    </row>
    <row r="511" spans="3:40" ht="36" customHeight="1" x14ac:dyDescent="0.45">
      <c r="C511" s="26" t="s">
        <v>1063</v>
      </c>
      <c r="D511" s="27" t="s">
        <v>196</v>
      </c>
      <c r="E511" s="27" t="s">
        <v>1064</v>
      </c>
      <c r="F511" s="38" t="s">
        <v>1065</v>
      </c>
      <c r="G511" s="65" t="s">
        <v>37</v>
      </c>
      <c r="H511" s="65"/>
      <c r="I511" s="27" t="s">
        <v>35</v>
      </c>
      <c r="J511" s="27" t="s">
        <v>39</v>
      </c>
      <c r="K511" s="27" t="s">
        <v>47</v>
      </c>
      <c r="L511" s="27" t="s">
        <v>115</v>
      </c>
      <c r="M511" s="28">
        <v>229</v>
      </c>
      <c r="N511" s="31">
        <v>1000</v>
      </c>
      <c r="O511" s="66">
        <v>229000</v>
      </c>
      <c r="P511" s="66"/>
      <c r="Q511" s="69"/>
      <c r="R511" s="69"/>
      <c r="S511" s="67" t="s">
        <v>46</v>
      </c>
      <c r="T511" s="67"/>
      <c r="U511" s="32" t="s">
        <v>46</v>
      </c>
      <c r="V511" s="27" t="s">
        <v>46</v>
      </c>
      <c r="W511" s="27" t="s">
        <v>46</v>
      </c>
      <c r="X511" s="27" t="s">
        <v>46</v>
      </c>
      <c r="Y511" s="31" t="s">
        <v>46</v>
      </c>
      <c r="Z511" s="31" t="s">
        <v>46</v>
      </c>
      <c r="AA511" s="27" t="s">
        <v>46</v>
      </c>
      <c r="AB511" s="68" t="s">
        <v>46</v>
      </c>
      <c r="AC511" s="68"/>
      <c r="AD511" s="31" t="s">
        <v>46</v>
      </c>
      <c r="AE511" s="68">
        <v>229000</v>
      </c>
      <c r="AF511" s="68"/>
      <c r="AG511" s="68" t="s">
        <v>46</v>
      </c>
      <c r="AH511" s="68"/>
      <c r="AI511" s="68">
        <v>229000</v>
      </c>
      <c r="AJ511" s="68"/>
      <c r="AK511" s="31">
        <v>0</v>
      </c>
      <c r="AL511" s="37">
        <v>0</v>
      </c>
      <c r="AM511" s="24" t="s">
        <v>2900</v>
      </c>
      <c r="AN511" s="34">
        <f t="shared" si="8"/>
        <v>0</v>
      </c>
    </row>
    <row r="512" spans="3:40" ht="36.75" customHeight="1" x14ac:dyDescent="0.45">
      <c r="C512" s="26" t="s">
        <v>1066</v>
      </c>
      <c r="D512" s="27" t="s">
        <v>196</v>
      </c>
      <c r="E512" s="27" t="s">
        <v>1067</v>
      </c>
      <c r="F512" s="38" t="s">
        <v>1068</v>
      </c>
      <c r="G512" s="65" t="s">
        <v>37</v>
      </c>
      <c r="H512" s="65"/>
      <c r="I512" s="27" t="s">
        <v>57</v>
      </c>
      <c r="J512" s="27" t="s">
        <v>47</v>
      </c>
      <c r="K512" s="27" t="s">
        <v>39</v>
      </c>
      <c r="L512" s="27" t="s">
        <v>171</v>
      </c>
      <c r="M512" s="28">
        <v>873</v>
      </c>
      <c r="N512" s="31">
        <v>1500</v>
      </c>
      <c r="O512" s="66">
        <v>1309500</v>
      </c>
      <c r="P512" s="66"/>
      <c r="Q512" s="69"/>
      <c r="R512" s="69"/>
      <c r="S512" s="67" t="s">
        <v>46</v>
      </c>
      <c r="T512" s="67"/>
      <c r="U512" s="32" t="s">
        <v>46</v>
      </c>
      <c r="V512" s="27" t="s">
        <v>46</v>
      </c>
      <c r="W512" s="27" t="s">
        <v>46</v>
      </c>
      <c r="X512" s="27" t="s">
        <v>46</v>
      </c>
      <c r="Y512" s="31" t="s">
        <v>46</v>
      </c>
      <c r="Z512" s="31" t="s">
        <v>46</v>
      </c>
      <c r="AA512" s="27" t="s">
        <v>46</v>
      </c>
      <c r="AB512" s="68" t="s">
        <v>46</v>
      </c>
      <c r="AC512" s="68"/>
      <c r="AD512" s="31" t="s">
        <v>46</v>
      </c>
      <c r="AE512" s="68">
        <v>1309500</v>
      </c>
      <c r="AF512" s="68"/>
      <c r="AG512" s="68" t="s">
        <v>46</v>
      </c>
      <c r="AH512" s="68"/>
      <c r="AI512" s="68" t="s">
        <v>46</v>
      </c>
      <c r="AJ512" s="68"/>
      <c r="AK512" s="31">
        <v>1309500</v>
      </c>
      <c r="AL512" s="28">
        <v>0.6</v>
      </c>
      <c r="AM512" s="24" t="s">
        <v>2900</v>
      </c>
      <c r="AN512" s="34">
        <f t="shared" si="8"/>
        <v>7857</v>
      </c>
    </row>
    <row r="513" spans="3:40" ht="36" customHeight="1" x14ac:dyDescent="0.45">
      <c r="C513" s="26" t="s">
        <v>1069</v>
      </c>
      <c r="D513" s="27" t="s">
        <v>196</v>
      </c>
      <c r="E513" s="27" t="s">
        <v>1070</v>
      </c>
      <c r="F513" s="38" t="s">
        <v>1071</v>
      </c>
      <c r="G513" s="65" t="s">
        <v>37</v>
      </c>
      <c r="H513" s="65"/>
      <c r="I513" s="27" t="s">
        <v>57</v>
      </c>
      <c r="J513" s="27" t="s">
        <v>39</v>
      </c>
      <c r="K513" s="27" t="s">
        <v>39</v>
      </c>
      <c r="L513" s="27" t="s">
        <v>84</v>
      </c>
      <c r="M513" s="28">
        <v>50</v>
      </c>
      <c r="N513" s="31">
        <v>1500</v>
      </c>
      <c r="O513" s="66">
        <v>75000</v>
      </c>
      <c r="P513" s="66"/>
      <c r="Q513" s="69"/>
      <c r="R513" s="69"/>
      <c r="S513" s="67" t="s">
        <v>46</v>
      </c>
      <c r="T513" s="67"/>
      <c r="U513" s="32" t="s">
        <v>46</v>
      </c>
      <c r="V513" s="27" t="s">
        <v>46</v>
      </c>
      <c r="W513" s="27" t="s">
        <v>46</v>
      </c>
      <c r="X513" s="27" t="s">
        <v>46</v>
      </c>
      <c r="Y513" s="31" t="s">
        <v>46</v>
      </c>
      <c r="Z513" s="31" t="s">
        <v>46</v>
      </c>
      <c r="AA513" s="27" t="s">
        <v>46</v>
      </c>
      <c r="AB513" s="68" t="s">
        <v>46</v>
      </c>
      <c r="AC513" s="68"/>
      <c r="AD513" s="31" t="s">
        <v>46</v>
      </c>
      <c r="AE513" s="68">
        <v>75000</v>
      </c>
      <c r="AF513" s="68"/>
      <c r="AG513" s="68" t="s">
        <v>46</v>
      </c>
      <c r="AH513" s="68"/>
      <c r="AI513" s="68" t="s">
        <v>46</v>
      </c>
      <c r="AJ513" s="68"/>
      <c r="AK513" s="31">
        <v>75000</v>
      </c>
      <c r="AL513" s="28">
        <v>0.6</v>
      </c>
      <c r="AM513" s="24" t="s">
        <v>2900</v>
      </c>
      <c r="AN513" s="34">
        <f t="shared" si="8"/>
        <v>450</v>
      </c>
    </row>
    <row r="514" spans="3:40" ht="36.75" customHeight="1" x14ac:dyDescent="0.45">
      <c r="C514" s="26" t="s">
        <v>1072</v>
      </c>
      <c r="D514" s="27" t="s">
        <v>196</v>
      </c>
      <c r="E514" s="27" t="s">
        <v>1073</v>
      </c>
      <c r="F514" s="38" t="s">
        <v>1074</v>
      </c>
      <c r="G514" s="65" t="s">
        <v>37</v>
      </c>
      <c r="H514" s="65"/>
      <c r="I514" s="27" t="s">
        <v>38</v>
      </c>
      <c r="J514" s="27" t="s">
        <v>35</v>
      </c>
      <c r="K514" s="27" t="s">
        <v>47</v>
      </c>
      <c r="L514" s="27" t="s">
        <v>154</v>
      </c>
      <c r="M514" s="28">
        <v>698</v>
      </c>
      <c r="N514" s="31">
        <v>1300</v>
      </c>
      <c r="O514" s="66">
        <v>907400</v>
      </c>
      <c r="P514" s="66"/>
      <c r="Q514" s="65" t="s">
        <v>787</v>
      </c>
      <c r="R514" s="65"/>
      <c r="S514" s="67" t="s">
        <v>97</v>
      </c>
      <c r="T514" s="67"/>
      <c r="U514" s="32" t="s">
        <v>42</v>
      </c>
      <c r="V514" s="27" t="s">
        <v>38</v>
      </c>
      <c r="W514" s="27" t="s">
        <v>213</v>
      </c>
      <c r="X514" s="27" t="s">
        <v>44</v>
      </c>
      <c r="Y514" s="31">
        <v>3600</v>
      </c>
      <c r="Z514" s="31">
        <v>576000</v>
      </c>
      <c r="AA514" s="27" t="s">
        <v>45</v>
      </c>
      <c r="AB514" s="68">
        <v>535680</v>
      </c>
      <c r="AC514" s="68"/>
      <c r="AD514" s="31">
        <v>40320</v>
      </c>
      <c r="AE514" s="68">
        <v>947720</v>
      </c>
      <c r="AF514" s="68"/>
      <c r="AG514" s="68" t="s">
        <v>46</v>
      </c>
      <c r="AH514" s="68"/>
      <c r="AI514" s="68" t="s">
        <v>46</v>
      </c>
      <c r="AJ514" s="68"/>
      <c r="AK514" s="31">
        <v>947720</v>
      </c>
      <c r="AL514" s="28">
        <v>0.3</v>
      </c>
      <c r="AM514" s="24" t="s">
        <v>2539</v>
      </c>
      <c r="AN514" s="34">
        <f t="shared" si="8"/>
        <v>2843.16</v>
      </c>
    </row>
    <row r="515" spans="3:40" ht="36.75" customHeight="1" x14ac:dyDescent="0.45">
      <c r="C515" s="26" t="s">
        <v>1075</v>
      </c>
      <c r="D515" s="27" t="s">
        <v>196</v>
      </c>
      <c r="E515" s="27" t="s">
        <v>1076</v>
      </c>
      <c r="F515" s="38" t="s">
        <v>1077</v>
      </c>
      <c r="G515" s="65" t="s">
        <v>37</v>
      </c>
      <c r="H515" s="65"/>
      <c r="I515" s="27" t="s">
        <v>38</v>
      </c>
      <c r="J515" s="27" t="s">
        <v>47</v>
      </c>
      <c r="K515" s="27" t="s">
        <v>38</v>
      </c>
      <c r="L515" s="27" t="s">
        <v>132</v>
      </c>
      <c r="M515" s="28">
        <v>1170</v>
      </c>
      <c r="N515" s="31">
        <v>1000</v>
      </c>
      <c r="O515" s="66">
        <v>1170000</v>
      </c>
      <c r="P515" s="66"/>
      <c r="Q515" s="65" t="s">
        <v>210</v>
      </c>
      <c r="R515" s="65"/>
      <c r="S515" s="67" t="s">
        <v>97</v>
      </c>
      <c r="T515" s="67"/>
      <c r="U515" s="32" t="s">
        <v>50</v>
      </c>
      <c r="V515" s="27" t="s">
        <v>38</v>
      </c>
      <c r="W515" s="27" t="s">
        <v>1078</v>
      </c>
      <c r="X515" s="27" t="s">
        <v>44</v>
      </c>
      <c r="Y515" s="31">
        <v>3600</v>
      </c>
      <c r="Z515" s="31">
        <v>3456000</v>
      </c>
      <c r="AA515" s="27" t="s">
        <v>45</v>
      </c>
      <c r="AB515" s="68">
        <v>1175040</v>
      </c>
      <c r="AC515" s="68"/>
      <c r="AD515" s="31">
        <v>2280960</v>
      </c>
      <c r="AE515" s="68">
        <v>3450960</v>
      </c>
      <c r="AF515" s="68"/>
      <c r="AG515" s="68" t="s">
        <v>46</v>
      </c>
      <c r="AH515" s="68"/>
      <c r="AI515" s="68" t="s">
        <v>46</v>
      </c>
      <c r="AJ515" s="68"/>
      <c r="AK515" s="31">
        <v>3450960</v>
      </c>
      <c r="AL515" s="28">
        <v>0.3</v>
      </c>
      <c r="AM515" s="24" t="s">
        <v>2539</v>
      </c>
      <c r="AN515" s="34">
        <f t="shared" si="8"/>
        <v>10352.879999999999</v>
      </c>
    </row>
    <row r="516" spans="3:40" ht="36" customHeight="1" x14ac:dyDescent="0.45">
      <c r="C516" s="26" t="s">
        <v>66</v>
      </c>
      <c r="D516" s="27" t="s">
        <v>196</v>
      </c>
      <c r="E516" s="27" t="s">
        <v>1079</v>
      </c>
      <c r="F516" s="38" t="s">
        <v>1080</v>
      </c>
      <c r="G516" s="65" t="s">
        <v>37</v>
      </c>
      <c r="H516" s="65"/>
      <c r="I516" s="27" t="s">
        <v>35</v>
      </c>
      <c r="J516" s="27" t="s">
        <v>35</v>
      </c>
      <c r="K516" s="27" t="s">
        <v>38</v>
      </c>
      <c r="L516" s="27" t="s">
        <v>101</v>
      </c>
      <c r="M516" s="28">
        <v>728</v>
      </c>
      <c r="N516" s="31">
        <v>1000</v>
      </c>
      <c r="O516" s="66">
        <v>728000</v>
      </c>
      <c r="P516" s="66"/>
      <c r="Q516" s="69"/>
      <c r="R516" s="69"/>
      <c r="S516" s="67" t="s">
        <v>46</v>
      </c>
      <c r="T516" s="67"/>
      <c r="U516" s="32" t="s">
        <v>46</v>
      </c>
      <c r="V516" s="27" t="s">
        <v>46</v>
      </c>
      <c r="W516" s="27" t="s">
        <v>46</v>
      </c>
      <c r="X516" s="27" t="s">
        <v>46</v>
      </c>
      <c r="Y516" s="31" t="s">
        <v>46</v>
      </c>
      <c r="Z516" s="31" t="s">
        <v>46</v>
      </c>
      <c r="AA516" s="27" t="s">
        <v>46</v>
      </c>
      <c r="AB516" s="68" t="s">
        <v>46</v>
      </c>
      <c r="AC516" s="68"/>
      <c r="AD516" s="31" t="s">
        <v>46</v>
      </c>
      <c r="AE516" s="68">
        <v>728000</v>
      </c>
      <c r="AF516" s="68"/>
      <c r="AG516" s="68" t="s">
        <v>46</v>
      </c>
      <c r="AH516" s="68"/>
      <c r="AI516" s="68">
        <v>728000</v>
      </c>
      <c r="AJ516" s="68"/>
      <c r="AK516" s="31">
        <v>0</v>
      </c>
      <c r="AL516" s="37">
        <v>0</v>
      </c>
      <c r="AM516" s="24" t="s">
        <v>2539</v>
      </c>
      <c r="AN516" s="34">
        <f t="shared" si="8"/>
        <v>0</v>
      </c>
    </row>
    <row r="517" spans="3:40" ht="36.75" customHeight="1" x14ac:dyDescent="0.45">
      <c r="C517" s="26" t="s">
        <v>1081</v>
      </c>
      <c r="D517" s="27" t="s">
        <v>196</v>
      </c>
      <c r="E517" s="27" t="s">
        <v>1082</v>
      </c>
      <c r="F517" s="38" t="s">
        <v>1083</v>
      </c>
      <c r="G517" s="65" t="s">
        <v>37</v>
      </c>
      <c r="H517" s="65"/>
      <c r="I517" s="27" t="s">
        <v>35</v>
      </c>
      <c r="J517" s="27" t="s">
        <v>38</v>
      </c>
      <c r="K517" s="27" t="s">
        <v>38</v>
      </c>
      <c r="L517" s="27" t="s">
        <v>179</v>
      </c>
      <c r="M517" s="28">
        <v>1583</v>
      </c>
      <c r="N517" s="31">
        <v>1000</v>
      </c>
      <c r="O517" s="66">
        <v>1583000</v>
      </c>
      <c r="P517" s="66"/>
      <c r="Q517" s="69"/>
      <c r="R517" s="69"/>
      <c r="S517" s="67" t="s">
        <v>46</v>
      </c>
      <c r="T517" s="67"/>
      <c r="U517" s="32" t="s">
        <v>46</v>
      </c>
      <c r="V517" s="27" t="s">
        <v>46</v>
      </c>
      <c r="W517" s="27" t="s">
        <v>46</v>
      </c>
      <c r="X517" s="27" t="s">
        <v>46</v>
      </c>
      <c r="Y517" s="31" t="s">
        <v>46</v>
      </c>
      <c r="Z517" s="31" t="s">
        <v>46</v>
      </c>
      <c r="AA517" s="27" t="s">
        <v>46</v>
      </c>
      <c r="AB517" s="68" t="s">
        <v>46</v>
      </c>
      <c r="AC517" s="68"/>
      <c r="AD517" s="31" t="s">
        <v>46</v>
      </c>
      <c r="AE517" s="68">
        <v>1583000</v>
      </c>
      <c r="AF517" s="68"/>
      <c r="AG517" s="68" t="s">
        <v>46</v>
      </c>
      <c r="AH517" s="68"/>
      <c r="AI517" s="68">
        <v>1583000</v>
      </c>
      <c r="AJ517" s="68"/>
      <c r="AK517" s="31">
        <v>0</v>
      </c>
      <c r="AL517" s="37">
        <v>0</v>
      </c>
      <c r="AM517" s="24" t="s">
        <v>2539</v>
      </c>
      <c r="AN517" s="34">
        <f t="shared" si="8"/>
        <v>0</v>
      </c>
    </row>
    <row r="518" spans="3:40" ht="36" customHeight="1" x14ac:dyDescent="0.45">
      <c r="C518" s="26" t="s">
        <v>1084</v>
      </c>
      <c r="D518" s="27" t="s">
        <v>196</v>
      </c>
      <c r="E518" s="27" t="s">
        <v>1085</v>
      </c>
      <c r="F518" s="38" t="s">
        <v>1086</v>
      </c>
      <c r="G518" s="65" t="s">
        <v>37</v>
      </c>
      <c r="H518" s="65"/>
      <c r="I518" s="27" t="s">
        <v>38</v>
      </c>
      <c r="J518" s="27" t="s">
        <v>38</v>
      </c>
      <c r="K518" s="27" t="s">
        <v>38</v>
      </c>
      <c r="L518" s="27" t="s">
        <v>47</v>
      </c>
      <c r="M518" s="28">
        <v>1502</v>
      </c>
      <c r="N518" s="31">
        <v>1000</v>
      </c>
      <c r="O518" s="66">
        <v>1502000</v>
      </c>
      <c r="P518" s="66"/>
      <c r="Q518" s="65" t="s">
        <v>793</v>
      </c>
      <c r="R518" s="65"/>
      <c r="S518" s="67" t="s">
        <v>97</v>
      </c>
      <c r="T518" s="67"/>
      <c r="U518" s="32" t="s">
        <v>50</v>
      </c>
      <c r="V518" s="27" t="s">
        <v>38</v>
      </c>
      <c r="W518" s="27" t="s">
        <v>1078</v>
      </c>
      <c r="X518" s="27" t="s">
        <v>44</v>
      </c>
      <c r="Y518" s="31">
        <v>3600</v>
      </c>
      <c r="Z518" s="31">
        <v>3456000</v>
      </c>
      <c r="AA518" s="27" t="s">
        <v>45</v>
      </c>
      <c r="AB518" s="68">
        <v>1175040</v>
      </c>
      <c r="AC518" s="68"/>
      <c r="AD518" s="31">
        <v>2280960</v>
      </c>
      <c r="AE518" s="68">
        <v>3782960</v>
      </c>
      <c r="AF518" s="68"/>
      <c r="AG518" s="68" t="s">
        <v>46</v>
      </c>
      <c r="AH518" s="68"/>
      <c r="AI518" s="68" t="s">
        <v>46</v>
      </c>
      <c r="AJ518" s="68"/>
      <c r="AK518" s="31">
        <v>3782960</v>
      </c>
      <c r="AL518" s="28">
        <v>0.3</v>
      </c>
      <c r="AM518" s="24" t="s">
        <v>2539</v>
      </c>
      <c r="AN518" s="34">
        <f t="shared" si="8"/>
        <v>11348.88</v>
      </c>
    </row>
    <row r="519" spans="3:40" ht="36.75" customHeight="1" x14ac:dyDescent="0.45">
      <c r="C519" s="26" t="s">
        <v>1087</v>
      </c>
      <c r="D519" s="27" t="s">
        <v>196</v>
      </c>
      <c r="E519" s="27" t="s">
        <v>1088</v>
      </c>
      <c r="F519" s="38" t="s">
        <v>1089</v>
      </c>
      <c r="G519" s="65" t="s">
        <v>37</v>
      </c>
      <c r="H519" s="65"/>
      <c r="I519" s="27" t="s">
        <v>35</v>
      </c>
      <c r="J519" s="27" t="s">
        <v>38</v>
      </c>
      <c r="K519" s="27" t="s">
        <v>38</v>
      </c>
      <c r="L519" s="27" t="s">
        <v>180</v>
      </c>
      <c r="M519" s="28">
        <v>1585</v>
      </c>
      <c r="N519" s="31">
        <v>1000</v>
      </c>
      <c r="O519" s="66">
        <v>1585000</v>
      </c>
      <c r="P519" s="66"/>
      <c r="Q519" s="69"/>
      <c r="R519" s="69"/>
      <c r="S519" s="67" t="s">
        <v>46</v>
      </c>
      <c r="T519" s="67"/>
      <c r="U519" s="32" t="s">
        <v>46</v>
      </c>
      <c r="V519" s="27" t="s">
        <v>46</v>
      </c>
      <c r="W519" s="27" t="s">
        <v>46</v>
      </c>
      <c r="X519" s="27" t="s">
        <v>46</v>
      </c>
      <c r="Y519" s="31" t="s">
        <v>46</v>
      </c>
      <c r="Z519" s="31" t="s">
        <v>46</v>
      </c>
      <c r="AA519" s="27" t="s">
        <v>46</v>
      </c>
      <c r="AB519" s="68" t="s">
        <v>46</v>
      </c>
      <c r="AC519" s="68"/>
      <c r="AD519" s="31" t="s">
        <v>46</v>
      </c>
      <c r="AE519" s="68">
        <v>1585000</v>
      </c>
      <c r="AF519" s="68"/>
      <c r="AG519" s="68" t="s">
        <v>46</v>
      </c>
      <c r="AH519" s="68"/>
      <c r="AI519" s="68">
        <v>1585000</v>
      </c>
      <c r="AJ519" s="68"/>
      <c r="AK519" s="31">
        <v>0</v>
      </c>
      <c r="AL519" s="37">
        <v>0</v>
      </c>
      <c r="AM519" s="24" t="s">
        <v>2539</v>
      </c>
      <c r="AN519" s="34">
        <f t="shared" si="8"/>
        <v>0</v>
      </c>
    </row>
    <row r="520" spans="3:40" ht="36.75" customHeight="1" x14ac:dyDescent="0.45">
      <c r="C520" s="26" t="s">
        <v>1090</v>
      </c>
      <c r="D520" s="27" t="s">
        <v>196</v>
      </c>
      <c r="E520" s="27" t="s">
        <v>1091</v>
      </c>
      <c r="F520" s="38" t="s">
        <v>1092</v>
      </c>
      <c r="G520" s="65" t="s">
        <v>37</v>
      </c>
      <c r="H520" s="65"/>
      <c r="I520" s="27" t="s">
        <v>35</v>
      </c>
      <c r="J520" s="27" t="s">
        <v>85</v>
      </c>
      <c r="K520" s="27" t="s">
        <v>47</v>
      </c>
      <c r="L520" s="27" t="s">
        <v>82</v>
      </c>
      <c r="M520" s="28">
        <v>5432</v>
      </c>
      <c r="N520" s="31">
        <v>1000</v>
      </c>
      <c r="O520" s="66">
        <v>5432000</v>
      </c>
      <c r="P520" s="66"/>
      <c r="Q520" s="69"/>
      <c r="R520" s="69"/>
      <c r="S520" s="67" t="s">
        <v>46</v>
      </c>
      <c r="T520" s="67"/>
      <c r="U520" s="32" t="s">
        <v>46</v>
      </c>
      <c r="V520" s="27" t="s">
        <v>46</v>
      </c>
      <c r="W520" s="27" t="s">
        <v>46</v>
      </c>
      <c r="X520" s="27" t="s">
        <v>46</v>
      </c>
      <c r="Y520" s="31" t="s">
        <v>46</v>
      </c>
      <c r="Z520" s="31" t="s">
        <v>46</v>
      </c>
      <c r="AA520" s="27" t="s">
        <v>46</v>
      </c>
      <c r="AB520" s="68" t="s">
        <v>46</v>
      </c>
      <c r="AC520" s="68"/>
      <c r="AD520" s="31" t="s">
        <v>46</v>
      </c>
      <c r="AE520" s="68">
        <v>5432000</v>
      </c>
      <c r="AF520" s="68"/>
      <c r="AG520" s="68" t="s">
        <v>46</v>
      </c>
      <c r="AH520" s="68"/>
      <c r="AI520" s="68">
        <v>5432000</v>
      </c>
      <c r="AJ520" s="68"/>
      <c r="AK520" s="31">
        <v>0</v>
      </c>
      <c r="AL520" s="37">
        <v>0</v>
      </c>
      <c r="AM520" s="24" t="s">
        <v>2539</v>
      </c>
      <c r="AN520" s="34">
        <f t="shared" si="8"/>
        <v>0</v>
      </c>
    </row>
    <row r="521" spans="3:40" ht="36" customHeight="1" x14ac:dyDescent="0.45">
      <c r="C521" s="26" t="s">
        <v>399</v>
      </c>
      <c r="D521" s="27" t="s">
        <v>196</v>
      </c>
      <c r="E521" s="27" t="s">
        <v>1093</v>
      </c>
      <c r="F521" s="38" t="s">
        <v>1094</v>
      </c>
      <c r="G521" s="65" t="s">
        <v>37</v>
      </c>
      <c r="H521" s="65"/>
      <c r="I521" s="27" t="s">
        <v>35</v>
      </c>
      <c r="J521" s="27" t="s">
        <v>38</v>
      </c>
      <c r="K521" s="27" t="s">
        <v>38</v>
      </c>
      <c r="L521" s="27" t="s">
        <v>43</v>
      </c>
      <c r="M521" s="28">
        <v>1580</v>
      </c>
      <c r="N521" s="31">
        <v>940</v>
      </c>
      <c r="O521" s="66">
        <v>1485200</v>
      </c>
      <c r="P521" s="66"/>
      <c r="Q521" s="69"/>
      <c r="R521" s="69"/>
      <c r="S521" s="67" t="s">
        <v>46</v>
      </c>
      <c r="T521" s="67"/>
      <c r="U521" s="32" t="s">
        <v>46</v>
      </c>
      <c r="V521" s="27" t="s">
        <v>46</v>
      </c>
      <c r="W521" s="27" t="s">
        <v>46</v>
      </c>
      <c r="X521" s="27" t="s">
        <v>46</v>
      </c>
      <c r="Y521" s="31" t="s">
        <v>46</v>
      </c>
      <c r="Z521" s="31" t="s">
        <v>46</v>
      </c>
      <c r="AA521" s="27" t="s">
        <v>46</v>
      </c>
      <c r="AB521" s="68" t="s">
        <v>46</v>
      </c>
      <c r="AC521" s="68"/>
      <c r="AD521" s="31" t="s">
        <v>46</v>
      </c>
      <c r="AE521" s="68">
        <v>1485200</v>
      </c>
      <c r="AF521" s="68"/>
      <c r="AG521" s="68" t="s">
        <v>46</v>
      </c>
      <c r="AH521" s="68"/>
      <c r="AI521" s="68">
        <v>1485200</v>
      </c>
      <c r="AJ521" s="68"/>
      <c r="AK521" s="31">
        <v>0</v>
      </c>
      <c r="AL521" s="37">
        <v>0</v>
      </c>
      <c r="AM521" s="24" t="s">
        <v>2539</v>
      </c>
      <c r="AN521" s="34">
        <f t="shared" si="8"/>
        <v>0</v>
      </c>
    </row>
    <row r="522" spans="3:40" ht="36.75" customHeight="1" x14ac:dyDescent="0.45">
      <c r="C522" s="26" t="s">
        <v>401</v>
      </c>
      <c r="D522" s="27" t="s">
        <v>196</v>
      </c>
      <c r="E522" s="27" t="s">
        <v>1095</v>
      </c>
      <c r="F522" s="38" t="s">
        <v>1096</v>
      </c>
      <c r="G522" s="65" t="s">
        <v>37</v>
      </c>
      <c r="H522" s="65"/>
      <c r="I522" s="27" t="s">
        <v>35</v>
      </c>
      <c r="J522" s="27" t="s">
        <v>57</v>
      </c>
      <c r="K522" s="27" t="s">
        <v>35</v>
      </c>
      <c r="L522" s="27" t="s">
        <v>166</v>
      </c>
      <c r="M522" s="28">
        <v>1776</v>
      </c>
      <c r="N522" s="31">
        <v>1300</v>
      </c>
      <c r="O522" s="66">
        <v>2308800</v>
      </c>
      <c r="P522" s="66"/>
      <c r="Q522" s="69"/>
      <c r="R522" s="69"/>
      <c r="S522" s="67" t="s">
        <v>46</v>
      </c>
      <c r="T522" s="67"/>
      <c r="U522" s="32" t="s">
        <v>46</v>
      </c>
      <c r="V522" s="27" t="s">
        <v>46</v>
      </c>
      <c r="W522" s="27" t="s">
        <v>46</v>
      </c>
      <c r="X522" s="27" t="s">
        <v>46</v>
      </c>
      <c r="Y522" s="31" t="s">
        <v>46</v>
      </c>
      <c r="Z522" s="31" t="s">
        <v>46</v>
      </c>
      <c r="AA522" s="27" t="s">
        <v>46</v>
      </c>
      <c r="AB522" s="68" t="s">
        <v>46</v>
      </c>
      <c r="AC522" s="68"/>
      <c r="AD522" s="31" t="s">
        <v>46</v>
      </c>
      <c r="AE522" s="68">
        <v>2308800</v>
      </c>
      <c r="AF522" s="68"/>
      <c r="AG522" s="68" t="s">
        <v>46</v>
      </c>
      <c r="AH522" s="68"/>
      <c r="AI522" s="68">
        <v>2308800</v>
      </c>
      <c r="AJ522" s="68"/>
      <c r="AK522" s="31">
        <v>0</v>
      </c>
      <c r="AL522" s="37">
        <v>0</v>
      </c>
      <c r="AM522" s="24" t="s">
        <v>2539</v>
      </c>
      <c r="AN522" s="34">
        <f t="shared" si="8"/>
        <v>0</v>
      </c>
    </row>
    <row r="523" spans="3:40" ht="36" customHeight="1" x14ac:dyDescent="0.45">
      <c r="C523" s="26" t="s">
        <v>403</v>
      </c>
      <c r="D523" s="27" t="s">
        <v>196</v>
      </c>
      <c r="E523" s="27" t="s">
        <v>1097</v>
      </c>
      <c r="F523" s="38" t="s">
        <v>1098</v>
      </c>
      <c r="G523" s="65" t="s">
        <v>37</v>
      </c>
      <c r="H523" s="65"/>
      <c r="I523" s="27" t="s">
        <v>35</v>
      </c>
      <c r="J523" s="27" t="s">
        <v>47</v>
      </c>
      <c r="K523" s="27" t="s">
        <v>47</v>
      </c>
      <c r="L523" s="27" t="s">
        <v>93</v>
      </c>
      <c r="M523" s="28">
        <v>1047</v>
      </c>
      <c r="N523" s="31">
        <v>1000</v>
      </c>
      <c r="O523" s="66">
        <v>1047000</v>
      </c>
      <c r="P523" s="66"/>
      <c r="Q523" s="69"/>
      <c r="R523" s="69"/>
      <c r="S523" s="67" t="s">
        <v>46</v>
      </c>
      <c r="T523" s="67"/>
      <c r="U523" s="32" t="s">
        <v>46</v>
      </c>
      <c r="V523" s="27" t="s">
        <v>46</v>
      </c>
      <c r="W523" s="27" t="s">
        <v>46</v>
      </c>
      <c r="X523" s="27" t="s">
        <v>46</v>
      </c>
      <c r="Y523" s="31" t="s">
        <v>46</v>
      </c>
      <c r="Z523" s="31" t="s">
        <v>46</v>
      </c>
      <c r="AA523" s="27" t="s">
        <v>46</v>
      </c>
      <c r="AB523" s="68" t="s">
        <v>46</v>
      </c>
      <c r="AC523" s="68"/>
      <c r="AD523" s="31" t="s">
        <v>46</v>
      </c>
      <c r="AE523" s="68">
        <v>1047000</v>
      </c>
      <c r="AF523" s="68"/>
      <c r="AG523" s="68" t="s">
        <v>46</v>
      </c>
      <c r="AH523" s="68"/>
      <c r="AI523" s="68">
        <v>1047000</v>
      </c>
      <c r="AJ523" s="68"/>
      <c r="AK523" s="31">
        <v>0</v>
      </c>
      <c r="AL523" s="37">
        <v>0</v>
      </c>
      <c r="AM523" s="24" t="s">
        <v>2539</v>
      </c>
      <c r="AN523" s="34">
        <f t="shared" si="8"/>
        <v>0</v>
      </c>
    </row>
    <row r="524" spans="3:40" ht="36.75" customHeight="1" x14ac:dyDescent="0.45">
      <c r="C524" s="26" t="s">
        <v>1099</v>
      </c>
      <c r="D524" s="27" t="s">
        <v>196</v>
      </c>
      <c r="E524" s="27" t="s">
        <v>1100</v>
      </c>
      <c r="F524" s="38" t="s">
        <v>1101</v>
      </c>
      <c r="G524" s="65" t="s">
        <v>37</v>
      </c>
      <c r="H524" s="65"/>
      <c r="I524" s="27" t="s">
        <v>35</v>
      </c>
      <c r="J524" s="27" t="s">
        <v>85</v>
      </c>
      <c r="K524" s="27" t="s">
        <v>47</v>
      </c>
      <c r="L524" s="27" t="s">
        <v>82</v>
      </c>
      <c r="M524" s="28">
        <v>5432</v>
      </c>
      <c r="N524" s="31">
        <v>1300</v>
      </c>
      <c r="O524" s="66">
        <v>7061600</v>
      </c>
      <c r="P524" s="66"/>
      <c r="Q524" s="69"/>
      <c r="R524" s="69"/>
      <c r="S524" s="67" t="s">
        <v>46</v>
      </c>
      <c r="T524" s="67"/>
      <c r="U524" s="32" t="s">
        <v>46</v>
      </c>
      <c r="V524" s="27" t="s">
        <v>46</v>
      </c>
      <c r="W524" s="27" t="s">
        <v>46</v>
      </c>
      <c r="X524" s="27" t="s">
        <v>46</v>
      </c>
      <c r="Y524" s="31" t="s">
        <v>46</v>
      </c>
      <c r="Z524" s="31" t="s">
        <v>46</v>
      </c>
      <c r="AA524" s="27" t="s">
        <v>46</v>
      </c>
      <c r="AB524" s="68" t="s">
        <v>46</v>
      </c>
      <c r="AC524" s="68"/>
      <c r="AD524" s="31" t="s">
        <v>46</v>
      </c>
      <c r="AE524" s="68">
        <v>7061600</v>
      </c>
      <c r="AF524" s="68"/>
      <c r="AG524" s="68" t="s">
        <v>46</v>
      </c>
      <c r="AH524" s="68"/>
      <c r="AI524" s="68">
        <v>7061600</v>
      </c>
      <c r="AJ524" s="68"/>
      <c r="AK524" s="31">
        <v>0</v>
      </c>
      <c r="AL524" s="37">
        <v>0</v>
      </c>
      <c r="AM524" s="24" t="s">
        <v>2539</v>
      </c>
      <c r="AN524" s="34">
        <f t="shared" si="8"/>
        <v>0</v>
      </c>
    </row>
    <row r="525" spans="3:40" ht="36.75" customHeight="1" x14ac:dyDescent="0.45">
      <c r="C525" s="26" t="s">
        <v>1102</v>
      </c>
      <c r="D525" s="27" t="s">
        <v>196</v>
      </c>
      <c r="E525" s="27" t="s">
        <v>1103</v>
      </c>
      <c r="F525" s="38" t="s">
        <v>1104</v>
      </c>
      <c r="G525" s="65" t="s">
        <v>37</v>
      </c>
      <c r="H525" s="65"/>
      <c r="I525" s="27" t="s">
        <v>38</v>
      </c>
      <c r="J525" s="27" t="s">
        <v>39</v>
      </c>
      <c r="K525" s="27" t="s">
        <v>47</v>
      </c>
      <c r="L525" s="27" t="s">
        <v>126</v>
      </c>
      <c r="M525" s="28">
        <v>235</v>
      </c>
      <c r="N525" s="31">
        <v>1300</v>
      </c>
      <c r="O525" s="66">
        <v>305500</v>
      </c>
      <c r="P525" s="66"/>
      <c r="Q525" s="65" t="s">
        <v>796</v>
      </c>
      <c r="R525" s="65"/>
      <c r="S525" s="67" t="s">
        <v>410</v>
      </c>
      <c r="T525" s="67"/>
      <c r="U525" s="32" t="s">
        <v>50</v>
      </c>
      <c r="V525" s="27" t="s">
        <v>38</v>
      </c>
      <c r="W525" s="27" t="s">
        <v>613</v>
      </c>
      <c r="X525" s="27" t="s">
        <v>44</v>
      </c>
      <c r="Y525" s="31">
        <v>8300</v>
      </c>
      <c r="Z525" s="31">
        <v>1892400</v>
      </c>
      <c r="AA525" s="27" t="s">
        <v>52</v>
      </c>
      <c r="AB525" s="68">
        <v>264936</v>
      </c>
      <c r="AC525" s="68"/>
      <c r="AD525" s="31">
        <v>1627464</v>
      </c>
      <c r="AE525" s="68">
        <v>1932964</v>
      </c>
      <c r="AF525" s="68"/>
      <c r="AG525" s="68" t="s">
        <v>46</v>
      </c>
      <c r="AH525" s="68"/>
      <c r="AI525" s="68" t="s">
        <v>46</v>
      </c>
      <c r="AJ525" s="68"/>
      <c r="AK525" s="31">
        <v>1932964</v>
      </c>
      <c r="AL525" s="28">
        <v>0.3</v>
      </c>
      <c r="AM525" s="24" t="s">
        <v>2896</v>
      </c>
      <c r="AN525" s="34">
        <f t="shared" ref="AN525:AN588" si="9">AK525*AL525/100</f>
        <v>5798.8919999999998</v>
      </c>
    </row>
    <row r="526" spans="3:40" ht="36" customHeight="1" x14ac:dyDescent="0.45">
      <c r="C526" s="26" t="s">
        <v>1105</v>
      </c>
      <c r="D526" s="27" t="s">
        <v>196</v>
      </c>
      <c r="E526" s="27" t="s">
        <v>1106</v>
      </c>
      <c r="F526" s="38" t="s">
        <v>1107</v>
      </c>
      <c r="G526" s="65" t="s">
        <v>37</v>
      </c>
      <c r="H526" s="65"/>
      <c r="I526" s="27" t="s">
        <v>38</v>
      </c>
      <c r="J526" s="27" t="s">
        <v>39</v>
      </c>
      <c r="K526" s="27" t="s">
        <v>35</v>
      </c>
      <c r="L526" s="27" t="s">
        <v>53</v>
      </c>
      <c r="M526" s="28">
        <v>175</v>
      </c>
      <c r="N526" s="31">
        <v>5000</v>
      </c>
      <c r="O526" s="66">
        <v>875000</v>
      </c>
      <c r="P526" s="66"/>
      <c r="Q526" s="65" t="s">
        <v>799</v>
      </c>
      <c r="R526" s="65"/>
      <c r="S526" s="67" t="s">
        <v>188</v>
      </c>
      <c r="T526" s="67"/>
      <c r="U526" s="32" t="s">
        <v>50</v>
      </c>
      <c r="V526" s="27" t="s">
        <v>38</v>
      </c>
      <c r="W526" s="27" t="s">
        <v>1108</v>
      </c>
      <c r="X526" s="27" t="s">
        <v>44</v>
      </c>
      <c r="Y526" s="31">
        <v>5700</v>
      </c>
      <c r="Z526" s="31">
        <v>11311650</v>
      </c>
      <c r="AA526" s="27" t="s">
        <v>52</v>
      </c>
      <c r="AB526" s="68">
        <v>1583631</v>
      </c>
      <c r="AC526" s="68"/>
      <c r="AD526" s="31">
        <v>9728019</v>
      </c>
      <c r="AE526" s="68">
        <v>10603019</v>
      </c>
      <c r="AF526" s="68"/>
      <c r="AG526" s="68" t="s">
        <v>46</v>
      </c>
      <c r="AH526" s="68"/>
      <c r="AI526" s="68" t="s">
        <v>46</v>
      </c>
      <c r="AJ526" s="68"/>
      <c r="AK526" s="31">
        <v>10603019</v>
      </c>
      <c r="AL526" s="28">
        <v>0.3</v>
      </c>
      <c r="AM526" s="24" t="s">
        <v>2896</v>
      </c>
      <c r="AN526" s="34">
        <f t="shared" si="9"/>
        <v>31809.056999999997</v>
      </c>
    </row>
    <row r="527" spans="3:40" ht="36.75" customHeight="1" x14ac:dyDescent="0.45">
      <c r="C527" s="26" t="s">
        <v>1109</v>
      </c>
      <c r="D527" s="27" t="s">
        <v>196</v>
      </c>
      <c r="E527" s="27" t="s">
        <v>1110</v>
      </c>
      <c r="F527" s="38" t="s">
        <v>1111</v>
      </c>
      <c r="G527" s="65" t="s">
        <v>37</v>
      </c>
      <c r="H527" s="65"/>
      <c r="I527" s="27" t="s">
        <v>47</v>
      </c>
      <c r="J527" s="27" t="s">
        <v>39</v>
      </c>
      <c r="K527" s="27" t="s">
        <v>39</v>
      </c>
      <c r="L527" s="27" t="s">
        <v>150</v>
      </c>
      <c r="M527" s="28">
        <v>53</v>
      </c>
      <c r="N527" s="31">
        <v>5000</v>
      </c>
      <c r="O527" s="66">
        <v>265000</v>
      </c>
      <c r="P527" s="66"/>
      <c r="Q527" s="65" t="s">
        <v>802</v>
      </c>
      <c r="R527" s="65"/>
      <c r="S527" s="67" t="s">
        <v>135</v>
      </c>
      <c r="T527" s="67"/>
      <c r="U527" s="32" t="s">
        <v>42</v>
      </c>
      <c r="V527" s="27" t="s">
        <v>47</v>
      </c>
      <c r="W527" s="27" t="s">
        <v>234</v>
      </c>
      <c r="X527" s="27" t="s">
        <v>44</v>
      </c>
      <c r="Y527" s="31">
        <v>8650</v>
      </c>
      <c r="Z527" s="31">
        <v>908250</v>
      </c>
      <c r="AA527" s="27" t="s">
        <v>45</v>
      </c>
      <c r="AB527" s="68">
        <v>844672.5</v>
      </c>
      <c r="AC527" s="68"/>
      <c r="AD527" s="31">
        <v>63577.5</v>
      </c>
      <c r="AE527" s="68">
        <v>328577.5</v>
      </c>
      <c r="AF527" s="68"/>
      <c r="AG527" s="68" t="s">
        <v>46</v>
      </c>
      <c r="AH527" s="68"/>
      <c r="AI527" s="68">
        <v>328577.5</v>
      </c>
      <c r="AJ527" s="68"/>
      <c r="AK527" s="31">
        <v>0</v>
      </c>
      <c r="AL527" s="37">
        <v>0</v>
      </c>
      <c r="AM527" s="24" t="s">
        <v>2768</v>
      </c>
      <c r="AN527" s="34">
        <f t="shared" si="9"/>
        <v>0</v>
      </c>
    </row>
    <row r="528" spans="3:40" ht="36" customHeight="1" x14ac:dyDescent="0.45">
      <c r="C528" s="26" t="s">
        <v>1112</v>
      </c>
      <c r="D528" s="27" t="s">
        <v>196</v>
      </c>
      <c r="E528" s="27" t="s">
        <v>1113</v>
      </c>
      <c r="F528" s="38" t="s">
        <v>1114</v>
      </c>
      <c r="G528" s="65" t="s">
        <v>37</v>
      </c>
      <c r="H528" s="65"/>
      <c r="I528" s="27" t="s">
        <v>57</v>
      </c>
      <c r="J528" s="27" t="s">
        <v>39</v>
      </c>
      <c r="K528" s="27" t="s">
        <v>39</v>
      </c>
      <c r="L528" s="27" t="s">
        <v>180</v>
      </c>
      <c r="M528" s="28">
        <v>85</v>
      </c>
      <c r="N528" s="31">
        <v>1000</v>
      </c>
      <c r="O528" s="66">
        <v>85000</v>
      </c>
      <c r="P528" s="66"/>
      <c r="Q528" s="69"/>
      <c r="R528" s="69"/>
      <c r="S528" s="67" t="s">
        <v>46</v>
      </c>
      <c r="T528" s="67"/>
      <c r="U528" s="32" t="s">
        <v>46</v>
      </c>
      <c r="V528" s="27" t="s">
        <v>46</v>
      </c>
      <c r="W528" s="27" t="s">
        <v>46</v>
      </c>
      <c r="X528" s="27" t="s">
        <v>46</v>
      </c>
      <c r="Y528" s="31" t="s">
        <v>46</v>
      </c>
      <c r="Z528" s="31" t="s">
        <v>46</v>
      </c>
      <c r="AA528" s="27" t="s">
        <v>46</v>
      </c>
      <c r="AB528" s="68" t="s">
        <v>46</v>
      </c>
      <c r="AC528" s="68"/>
      <c r="AD528" s="31" t="s">
        <v>46</v>
      </c>
      <c r="AE528" s="68">
        <v>85000</v>
      </c>
      <c r="AF528" s="68"/>
      <c r="AG528" s="68" t="s">
        <v>46</v>
      </c>
      <c r="AH528" s="68"/>
      <c r="AI528" s="68" t="s">
        <v>46</v>
      </c>
      <c r="AJ528" s="68"/>
      <c r="AK528" s="31">
        <v>85000</v>
      </c>
      <c r="AL528" s="28">
        <v>0.6</v>
      </c>
      <c r="AM528" s="24" t="s">
        <v>2869</v>
      </c>
      <c r="AN528" s="34">
        <f t="shared" si="9"/>
        <v>510</v>
      </c>
    </row>
    <row r="529" spans="3:40" ht="36.75" customHeight="1" x14ac:dyDescent="0.45">
      <c r="C529" s="26" t="s">
        <v>1115</v>
      </c>
      <c r="D529" s="27" t="s">
        <v>196</v>
      </c>
      <c r="E529" s="27" t="s">
        <v>1116</v>
      </c>
      <c r="F529" s="38" t="s">
        <v>1117</v>
      </c>
      <c r="G529" s="65" t="s">
        <v>37</v>
      </c>
      <c r="H529" s="65"/>
      <c r="I529" s="27" t="s">
        <v>38</v>
      </c>
      <c r="J529" s="27" t="s">
        <v>39</v>
      </c>
      <c r="K529" s="27" t="s">
        <v>39</v>
      </c>
      <c r="L529" s="27" t="s">
        <v>177</v>
      </c>
      <c r="M529" s="28">
        <v>79</v>
      </c>
      <c r="N529" s="31">
        <v>4400</v>
      </c>
      <c r="O529" s="66">
        <v>347600</v>
      </c>
      <c r="P529" s="66"/>
      <c r="Q529" s="65" t="s">
        <v>805</v>
      </c>
      <c r="R529" s="65"/>
      <c r="S529" s="67" t="s">
        <v>76</v>
      </c>
      <c r="T529" s="67"/>
      <c r="U529" s="32" t="s">
        <v>50</v>
      </c>
      <c r="V529" s="27" t="s">
        <v>38</v>
      </c>
      <c r="W529" s="27" t="s">
        <v>101</v>
      </c>
      <c r="X529" s="27" t="s">
        <v>44</v>
      </c>
      <c r="Y529" s="31">
        <v>8800</v>
      </c>
      <c r="Z529" s="31">
        <v>246400</v>
      </c>
      <c r="AA529" s="27" t="s">
        <v>64</v>
      </c>
      <c r="AB529" s="68">
        <v>73920</v>
      </c>
      <c r="AC529" s="68"/>
      <c r="AD529" s="31">
        <v>172480</v>
      </c>
      <c r="AE529" s="68">
        <v>520080</v>
      </c>
      <c r="AF529" s="68"/>
      <c r="AG529" s="68" t="s">
        <v>46</v>
      </c>
      <c r="AH529" s="68"/>
      <c r="AI529" s="68" t="s">
        <v>46</v>
      </c>
      <c r="AJ529" s="68"/>
      <c r="AK529" s="31">
        <v>520080</v>
      </c>
      <c r="AL529" s="28">
        <v>0.3</v>
      </c>
      <c r="AM529" s="24" t="s">
        <v>2541</v>
      </c>
      <c r="AN529" s="34">
        <f t="shared" si="9"/>
        <v>1560.24</v>
      </c>
    </row>
    <row r="530" spans="3:40" ht="36.75" customHeight="1" x14ac:dyDescent="0.45">
      <c r="C530" s="35"/>
      <c r="D530" s="28"/>
      <c r="E530" s="28"/>
      <c r="F530" s="29"/>
      <c r="G530" s="69"/>
      <c r="H530" s="69"/>
      <c r="I530" s="27" t="s">
        <v>47</v>
      </c>
      <c r="J530" s="27" t="s">
        <v>39</v>
      </c>
      <c r="K530" s="27" t="s">
        <v>35</v>
      </c>
      <c r="L530" s="27" t="s">
        <v>39</v>
      </c>
      <c r="M530" s="28">
        <v>100</v>
      </c>
      <c r="N530" s="31">
        <v>4400</v>
      </c>
      <c r="O530" s="66">
        <v>440000</v>
      </c>
      <c r="P530" s="66"/>
      <c r="Q530" s="65" t="s">
        <v>387</v>
      </c>
      <c r="R530" s="65"/>
      <c r="S530" s="67" t="s">
        <v>76</v>
      </c>
      <c r="T530" s="67"/>
      <c r="U530" s="32" t="s">
        <v>50</v>
      </c>
      <c r="V530" s="27" t="s">
        <v>47</v>
      </c>
      <c r="W530" s="27" t="s">
        <v>299</v>
      </c>
      <c r="X530" s="27" t="s">
        <v>44</v>
      </c>
      <c r="Y530" s="31">
        <v>8800</v>
      </c>
      <c r="Z530" s="31">
        <v>1170400</v>
      </c>
      <c r="AA530" s="27" t="s">
        <v>64</v>
      </c>
      <c r="AB530" s="68">
        <v>351120</v>
      </c>
      <c r="AC530" s="68"/>
      <c r="AD530" s="31">
        <v>819280</v>
      </c>
      <c r="AE530" s="68">
        <v>1259280</v>
      </c>
      <c r="AF530" s="68"/>
      <c r="AG530" s="68" t="s">
        <v>46</v>
      </c>
      <c r="AH530" s="68"/>
      <c r="AI530" s="68">
        <v>1259280</v>
      </c>
      <c r="AJ530" s="68"/>
      <c r="AK530" s="31">
        <v>0</v>
      </c>
      <c r="AL530" s="37">
        <v>0</v>
      </c>
      <c r="AM530" s="24" t="s">
        <v>2541</v>
      </c>
      <c r="AN530" s="34">
        <f t="shared" si="9"/>
        <v>0</v>
      </c>
    </row>
    <row r="531" spans="3:40" ht="36" customHeight="1" x14ac:dyDescent="0.45">
      <c r="C531" s="26" t="s">
        <v>1118</v>
      </c>
      <c r="D531" s="27" t="s">
        <v>196</v>
      </c>
      <c r="E531" s="27" t="s">
        <v>1119</v>
      </c>
      <c r="F531" s="38" t="s">
        <v>1120</v>
      </c>
      <c r="G531" s="65" t="s">
        <v>37</v>
      </c>
      <c r="H531" s="65"/>
      <c r="I531" s="27" t="s">
        <v>57</v>
      </c>
      <c r="J531" s="27" t="s">
        <v>35</v>
      </c>
      <c r="K531" s="27" t="s">
        <v>35</v>
      </c>
      <c r="L531" s="27" t="s">
        <v>104</v>
      </c>
      <c r="M531" s="28">
        <v>523</v>
      </c>
      <c r="N531" s="31">
        <v>1000</v>
      </c>
      <c r="O531" s="66">
        <v>523000</v>
      </c>
      <c r="P531" s="66"/>
      <c r="Q531" s="69"/>
      <c r="R531" s="69"/>
      <c r="S531" s="67" t="s">
        <v>46</v>
      </c>
      <c r="T531" s="67"/>
      <c r="U531" s="32" t="s">
        <v>46</v>
      </c>
      <c r="V531" s="27" t="s">
        <v>46</v>
      </c>
      <c r="W531" s="27" t="s">
        <v>46</v>
      </c>
      <c r="X531" s="27" t="s">
        <v>46</v>
      </c>
      <c r="Y531" s="31" t="s">
        <v>46</v>
      </c>
      <c r="Z531" s="31" t="s">
        <v>46</v>
      </c>
      <c r="AA531" s="27" t="s">
        <v>46</v>
      </c>
      <c r="AB531" s="68" t="s">
        <v>46</v>
      </c>
      <c r="AC531" s="68"/>
      <c r="AD531" s="31" t="s">
        <v>46</v>
      </c>
      <c r="AE531" s="68">
        <v>523000</v>
      </c>
      <c r="AF531" s="68"/>
      <c r="AG531" s="68" t="s">
        <v>46</v>
      </c>
      <c r="AH531" s="68"/>
      <c r="AI531" s="68" t="s">
        <v>46</v>
      </c>
      <c r="AJ531" s="68"/>
      <c r="AK531" s="31">
        <v>523000</v>
      </c>
      <c r="AL531" s="28">
        <v>0.6</v>
      </c>
      <c r="AM531" s="24" t="s">
        <v>2870</v>
      </c>
      <c r="AN531" s="34">
        <f t="shared" si="9"/>
        <v>3138</v>
      </c>
    </row>
    <row r="532" spans="3:40" ht="36.75" customHeight="1" x14ac:dyDescent="0.45">
      <c r="C532" s="26" t="s">
        <v>1121</v>
      </c>
      <c r="D532" s="27" t="s">
        <v>196</v>
      </c>
      <c r="E532" s="27" t="s">
        <v>1122</v>
      </c>
      <c r="F532" s="38" t="s">
        <v>1123</v>
      </c>
      <c r="G532" s="65" t="s">
        <v>37</v>
      </c>
      <c r="H532" s="65"/>
      <c r="I532" s="27" t="s">
        <v>47</v>
      </c>
      <c r="J532" s="27" t="s">
        <v>39</v>
      </c>
      <c r="K532" s="27" t="s">
        <v>47</v>
      </c>
      <c r="L532" s="27" t="s">
        <v>122</v>
      </c>
      <c r="M532" s="28">
        <v>233</v>
      </c>
      <c r="N532" s="31">
        <v>4400</v>
      </c>
      <c r="O532" s="66">
        <v>1025200</v>
      </c>
      <c r="P532" s="66"/>
      <c r="Q532" s="65" t="s">
        <v>811</v>
      </c>
      <c r="R532" s="65"/>
      <c r="S532" s="67" t="s">
        <v>76</v>
      </c>
      <c r="T532" s="67"/>
      <c r="U532" s="32" t="s">
        <v>50</v>
      </c>
      <c r="V532" s="27" t="s">
        <v>47</v>
      </c>
      <c r="W532" s="27" t="s">
        <v>124</v>
      </c>
      <c r="X532" s="27" t="s">
        <v>44</v>
      </c>
      <c r="Y532" s="31">
        <v>8800</v>
      </c>
      <c r="Z532" s="31">
        <v>1056000</v>
      </c>
      <c r="AA532" s="27" t="s">
        <v>45</v>
      </c>
      <c r="AB532" s="68">
        <v>359040</v>
      </c>
      <c r="AC532" s="68"/>
      <c r="AD532" s="31">
        <v>696960</v>
      </c>
      <c r="AE532" s="68">
        <v>1722160</v>
      </c>
      <c r="AF532" s="68"/>
      <c r="AG532" s="68" t="s">
        <v>46</v>
      </c>
      <c r="AH532" s="68"/>
      <c r="AI532" s="68">
        <v>1722160</v>
      </c>
      <c r="AJ532" s="68"/>
      <c r="AK532" s="31">
        <v>0</v>
      </c>
      <c r="AL532" s="37">
        <v>0</v>
      </c>
      <c r="AM532" s="24" t="s">
        <v>2826</v>
      </c>
      <c r="AN532" s="34">
        <f t="shared" si="9"/>
        <v>0</v>
      </c>
    </row>
    <row r="533" spans="3:40" ht="36" customHeight="1" x14ac:dyDescent="0.45">
      <c r="C533" s="26" t="s">
        <v>193</v>
      </c>
      <c r="D533" s="27" t="s">
        <v>196</v>
      </c>
      <c r="E533" s="27" t="s">
        <v>1124</v>
      </c>
      <c r="F533" s="38" t="s">
        <v>1125</v>
      </c>
      <c r="G533" s="65" t="s">
        <v>37</v>
      </c>
      <c r="H533" s="65"/>
      <c r="I533" s="27" t="s">
        <v>47</v>
      </c>
      <c r="J533" s="27" t="s">
        <v>39</v>
      </c>
      <c r="K533" s="27" t="s">
        <v>47</v>
      </c>
      <c r="L533" s="27" t="s">
        <v>212</v>
      </c>
      <c r="M533" s="28">
        <v>297</v>
      </c>
      <c r="N533" s="31">
        <v>1300</v>
      </c>
      <c r="O533" s="66">
        <v>386100</v>
      </c>
      <c r="P533" s="66"/>
      <c r="Q533" s="65" t="s">
        <v>815</v>
      </c>
      <c r="R533" s="65"/>
      <c r="S533" s="67" t="s">
        <v>135</v>
      </c>
      <c r="T533" s="67"/>
      <c r="U533" s="32" t="s">
        <v>42</v>
      </c>
      <c r="V533" s="27" t="s">
        <v>47</v>
      </c>
      <c r="W533" s="27" t="s">
        <v>124</v>
      </c>
      <c r="X533" s="27" t="s">
        <v>44</v>
      </c>
      <c r="Y533" s="31">
        <v>8650</v>
      </c>
      <c r="Z533" s="31">
        <v>1038000</v>
      </c>
      <c r="AA533" s="27" t="s">
        <v>45</v>
      </c>
      <c r="AB533" s="68">
        <v>965340</v>
      </c>
      <c r="AC533" s="68"/>
      <c r="AD533" s="31">
        <v>72660</v>
      </c>
      <c r="AE533" s="68">
        <v>458760</v>
      </c>
      <c r="AF533" s="68"/>
      <c r="AG533" s="68" t="s">
        <v>46</v>
      </c>
      <c r="AH533" s="68"/>
      <c r="AI533" s="68">
        <v>458760</v>
      </c>
      <c r="AJ533" s="68"/>
      <c r="AK533" s="31">
        <v>0</v>
      </c>
      <c r="AL533" s="37">
        <v>0</v>
      </c>
      <c r="AM533" s="24" t="s">
        <v>2833</v>
      </c>
      <c r="AN533" s="34">
        <f t="shared" si="9"/>
        <v>0</v>
      </c>
    </row>
    <row r="534" spans="3:40" ht="36.75" customHeight="1" x14ac:dyDescent="0.45">
      <c r="C534" s="26" t="s">
        <v>1126</v>
      </c>
      <c r="D534" s="27" t="s">
        <v>196</v>
      </c>
      <c r="E534" s="27" t="s">
        <v>1127</v>
      </c>
      <c r="F534" s="38" t="s">
        <v>1128</v>
      </c>
      <c r="G534" s="65" t="s">
        <v>37</v>
      </c>
      <c r="H534" s="65"/>
      <c r="I534" s="27" t="s">
        <v>47</v>
      </c>
      <c r="J534" s="27" t="s">
        <v>39</v>
      </c>
      <c r="K534" s="27" t="s">
        <v>35</v>
      </c>
      <c r="L534" s="27" t="s">
        <v>89</v>
      </c>
      <c r="M534" s="28">
        <v>126</v>
      </c>
      <c r="N534" s="31">
        <v>1500</v>
      </c>
      <c r="O534" s="66">
        <v>189000</v>
      </c>
      <c r="P534" s="66"/>
      <c r="Q534" s="65" t="s">
        <v>818</v>
      </c>
      <c r="R534" s="65"/>
      <c r="S534" s="67" t="s">
        <v>76</v>
      </c>
      <c r="T534" s="67"/>
      <c r="U534" s="32" t="s">
        <v>50</v>
      </c>
      <c r="V534" s="27" t="s">
        <v>47</v>
      </c>
      <c r="W534" s="27" t="s">
        <v>124</v>
      </c>
      <c r="X534" s="27" t="s">
        <v>44</v>
      </c>
      <c r="Y534" s="31">
        <v>8800</v>
      </c>
      <c r="Z534" s="31">
        <v>1056000</v>
      </c>
      <c r="AA534" s="27" t="s">
        <v>45</v>
      </c>
      <c r="AB534" s="68">
        <v>359040</v>
      </c>
      <c r="AC534" s="68"/>
      <c r="AD534" s="31">
        <v>696960</v>
      </c>
      <c r="AE534" s="68">
        <v>885960</v>
      </c>
      <c r="AF534" s="68"/>
      <c r="AG534" s="68" t="s">
        <v>46</v>
      </c>
      <c r="AH534" s="68"/>
      <c r="AI534" s="68">
        <v>885960</v>
      </c>
      <c r="AJ534" s="68"/>
      <c r="AK534" s="31">
        <v>0</v>
      </c>
      <c r="AL534" s="37">
        <v>0</v>
      </c>
      <c r="AM534" s="24" t="s">
        <v>2792</v>
      </c>
      <c r="AN534" s="34">
        <f t="shared" si="9"/>
        <v>0</v>
      </c>
    </row>
    <row r="535" spans="3:40" ht="36.75" customHeight="1" x14ac:dyDescent="0.45">
      <c r="C535" s="26" t="s">
        <v>1129</v>
      </c>
      <c r="D535" s="27" t="s">
        <v>196</v>
      </c>
      <c r="E535" s="27" t="s">
        <v>1130</v>
      </c>
      <c r="F535" s="38" t="s">
        <v>1131</v>
      </c>
      <c r="G535" s="65" t="s">
        <v>37</v>
      </c>
      <c r="H535" s="65"/>
      <c r="I535" s="27" t="s">
        <v>35</v>
      </c>
      <c r="J535" s="27" t="s">
        <v>39</v>
      </c>
      <c r="K535" s="27" t="s">
        <v>35</v>
      </c>
      <c r="L535" s="27" t="s">
        <v>126</v>
      </c>
      <c r="M535" s="28">
        <v>135</v>
      </c>
      <c r="N535" s="31">
        <v>1000</v>
      </c>
      <c r="O535" s="66">
        <v>135000</v>
      </c>
      <c r="P535" s="66"/>
      <c r="Q535" s="69"/>
      <c r="R535" s="69"/>
      <c r="S535" s="67" t="s">
        <v>46</v>
      </c>
      <c r="T535" s="67"/>
      <c r="U535" s="32" t="s">
        <v>46</v>
      </c>
      <c r="V535" s="27" t="s">
        <v>46</v>
      </c>
      <c r="W535" s="27" t="s">
        <v>46</v>
      </c>
      <c r="X535" s="27" t="s">
        <v>46</v>
      </c>
      <c r="Y535" s="31" t="s">
        <v>46</v>
      </c>
      <c r="Z535" s="31" t="s">
        <v>46</v>
      </c>
      <c r="AA535" s="27" t="s">
        <v>46</v>
      </c>
      <c r="AB535" s="68" t="s">
        <v>46</v>
      </c>
      <c r="AC535" s="68"/>
      <c r="AD535" s="31" t="s">
        <v>46</v>
      </c>
      <c r="AE535" s="68">
        <v>135000</v>
      </c>
      <c r="AF535" s="68"/>
      <c r="AG535" s="68" t="s">
        <v>46</v>
      </c>
      <c r="AH535" s="68"/>
      <c r="AI535" s="68">
        <v>135000</v>
      </c>
      <c r="AJ535" s="68"/>
      <c r="AK535" s="31">
        <v>0</v>
      </c>
      <c r="AL535" s="37">
        <v>0</v>
      </c>
      <c r="AM535" s="24" t="s">
        <v>2792</v>
      </c>
      <c r="AN535" s="34">
        <f t="shared" si="9"/>
        <v>0</v>
      </c>
    </row>
    <row r="536" spans="3:40" ht="36" customHeight="1" x14ac:dyDescent="0.45">
      <c r="C536" s="26" t="s">
        <v>1132</v>
      </c>
      <c r="D536" s="27" t="s">
        <v>196</v>
      </c>
      <c r="E536" s="27" t="s">
        <v>1133</v>
      </c>
      <c r="F536" s="38" t="s">
        <v>1134</v>
      </c>
      <c r="G536" s="65" t="s">
        <v>37</v>
      </c>
      <c r="H536" s="65"/>
      <c r="I536" s="27" t="s">
        <v>47</v>
      </c>
      <c r="J536" s="27" t="s">
        <v>39</v>
      </c>
      <c r="K536" s="27" t="s">
        <v>47</v>
      </c>
      <c r="L536" s="27" t="s">
        <v>45</v>
      </c>
      <c r="M536" s="28">
        <v>222</v>
      </c>
      <c r="N536" s="31">
        <v>4400</v>
      </c>
      <c r="O536" s="66">
        <v>976800</v>
      </c>
      <c r="P536" s="66"/>
      <c r="Q536" s="65" t="s">
        <v>392</v>
      </c>
      <c r="R536" s="65"/>
      <c r="S536" s="67" t="s">
        <v>76</v>
      </c>
      <c r="T536" s="67"/>
      <c r="U536" s="32" t="s">
        <v>50</v>
      </c>
      <c r="V536" s="27" t="s">
        <v>47</v>
      </c>
      <c r="W536" s="27" t="s">
        <v>129</v>
      </c>
      <c r="X536" s="27" t="s">
        <v>44</v>
      </c>
      <c r="Y536" s="31">
        <v>8800</v>
      </c>
      <c r="Z536" s="31">
        <v>2112000</v>
      </c>
      <c r="AA536" s="27" t="s">
        <v>68</v>
      </c>
      <c r="AB536" s="68">
        <v>147840</v>
      </c>
      <c r="AC536" s="68"/>
      <c r="AD536" s="31">
        <v>1964160</v>
      </c>
      <c r="AE536" s="68">
        <v>2940960</v>
      </c>
      <c r="AF536" s="68"/>
      <c r="AG536" s="68" t="s">
        <v>46</v>
      </c>
      <c r="AH536" s="68"/>
      <c r="AI536" s="68">
        <v>2940960</v>
      </c>
      <c r="AJ536" s="68"/>
      <c r="AK536" s="31">
        <v>0</v>
      </c>
      <c r="AL536" s="37">
        <v>0</v>
      </c>
      <c r="AM536" s="24" t="s">
        <v>2857</v>
      </c>
      <c r="AN536" s="34">
        <f t="shared" si="9"/>
        <v>0</v>
      </c>
    </row>
    <row r="537" spans="3:40" ht="36.75" customHeight="1" x14ac:dyDescent="0.45">
      <c r="C537" s="26" t="s">
        <v>1135</v>
      </c>
      <c r="D537" s="27" t="s">
        <v>196</v>
      </c>
      <c r="E537" s="27" t="s">
        <v>1136</v>
      </c>
      <c r="F537" s="38" t="s">
        <v>1137</v>
      </c>
      <c r="G537" s="65" t="s">
        <v>37</v>
      </c>
      <c r="H537" s="65"/>
      <c r="I537" s="27" t="s">
        <v>47</v>
      </c>
      <c r="J537" s="27" t="s">
        <v>39</v>
      </c>
      <c r="K537" s="27" t="s">
        <v>35</v>
      </c>
      <c r="L537" s="27" t="s">
        <v>81</v>
      </c>
      <c r="M537" s="28">
        <v>134</v>
      </c>
      <c r="N537" s="31">
        <v>1500</v>
      </c>
      <c r="O537" s="66">
        <v>201000</v>
      </c>
      <c r="P537" s="66"/>
      <c r="Q537" s="65" t="s">
        <v>750</v>
      </c>
      <c r="R537" s="65"/>
      <c r="S537" s="67" t="s">
        <v>76</v>
      </c>
      <c r="T537" s="67"/>
      <c r="U537" s="32" t="s">
        <v>50</v>
      </c>
      <c r="V537" s="27" t="s">
        <v>47</v>
      </c>
      <c r="W537" s="27" t="s">
        <v>169</v>
      </c>
      <c r="X537" s="27" t="s">
        <v>44</v>
      </c>
      <c r="Y537" s="31">
        <v>8800</v>
      </c>
      <c r="Z537" s="31">
        <v>633600</v>
      </c>
      <c r="AA537" s="27" t="s">
        <v>82</v>
      </c>
      <c r="AB537" s="68">
        <v>342144</v>
      </c>
      <c r="AC537" s="68"/>
      <c r="AD537" s="31">
        <v>291456</v>
      </c>
      <c r="AE537" s="68">
        <v>492456</v>
      </c>
      <c r="AF537" s="68"/>
      <c r="AG537" s="68" t="s">
        <v>46</v>
      </c>
      <c r="AH537" s="68"/>
      <c r="AI537" s="68">
        <v>492456</v>
      </c>
      <c r="AJ537" s="68"/>
      <c r="AK537" s="31">
        <v>0</v>
      </c>
      <c r="AL537" s="37">
        <v>0</v>
      </c>
      <c r="AM537" s="24" t="s">
        <v>2857</v>
      </c>
      <c r="AN537" s="34">
        <f t="shared" si="9"/>
        <v>0</v>
      </c>
    </row>
    <row r="538" spans="3:40" ht="36" customHeight="1" x14ac:dyDescent="0.45">
      <c r="C538" s="26" t="s">
        <v>1138</v>
      </c>
      <c r="D538" s="27" t="s">
        <v>196</v>
      </c>
      <c r="E538" s="27" t="s">
        <v>1139</v>
      </c>
      <c r="F538" s="38" t="s">
        <v>1140</v>
      </c>
      <c r="G538" s="65" t="s">
        <v>37</v>
      </c>
      <c r="H538" s="65"/>
      <c r="I538" s="27" t="s">
        <v>35</v>
      </c>
      <c r="J538" s="27" t="s">
        <v>39</v>
      </c>
      <c r="K538" s="27" t="s">
        <v>35</v>
      </c>
      <c r="L538" s="27" t="s">
        <v>1141</v>
      </c>
      <c r="M538" s="28">
        <v>170.2</v>
      </c>
      <c r="N538" s="31">
        <v>1000</v>
      </c>
      <c r="O538" s="66">
        <v>170200</v>
      </c>
      <c r="P538" s="66"/>
      <c r="Q538" s="69"/>
      <c r="R538" s="69"/>
      <c r="S538" s="67" t="s">
        <v>46</v>
      </c>
      <c r="T538" s="67"/>
      <c r="U538" s="32" t="s">
        <v>46</v>
      </c>
      <c r="V538" s="27" t="s">
        <v>46</v>
      </c>
      <c r="W538" s="27" t="s">
        <v>46</v>
      </c>
      <c r="X538" s="27" t="s">
        <v>46</v>
      </c>
      <c r="Y538" s="31" t="s">
        <v>46</v>
      </c>
      <c r="Z538" s="31" t="s">
        <v>46</v>
      </c>
      <c r="AA538" s="27" t="s">
        <v>46</v>
      </c>
      <c r="AB538" s="68" t="s">
        <v>46</v>
      </c>
      <c r="AC538" s="68"/>
      <c r="AD538" s="31" t="s">
        <v>46</v>
      </c>
      <c r="AE538" s="68">
        <v>170200</v>
      </c>
      <c r="AF538" s="68"/>
      <c r="AG538" s="68" t="s">
        <v>46</v>
      </c>
      <c r="AH538" s="68"/>
      <c r="AI538" s="68">
        <v>170200</v>
      </c>
      <c r="AJ538" s="68"/>
      <c r="AK538" s="31">
        <v>0</v>
      </c>
      <c r="AL538" s="37">
        <v>0</v>
      </c>
      <c r="AM538" s="24" t="s">
        <v>2847</v>
      </c>
      <c r="AN538" s="34">
        <f t="shared" si="9"/>
        <v>0</v>
      </c>
    </row>
    <row r="539" spans="3:40" ht="36.75" customHeight="1" x14ac:dyDescent="0.45">
      <c r="C539" s="26" t="s">
        <v>1142</v>
      </c>
      <c r="D539" s="27" t="s">
        <v>196</v>
      </c>
      <c r="E539" s="27" t="s">
        <v>1143</v>
      </c>
      <c r="F539" s="38" t="s">
        <v>1144</v>
      </c>
      <c r="G539" s="65" t="s">
        <v>37</v>
      </c>
      <c r="H539" s="65"/>
      <c r="I539" s="27" t="s">
        <v>35</v>
      </c>
      <c r="J539" s="27" t="s">
        <v>39</v>
      </c>
      <c r="K539" s="27" t="s">
        <v>35</v>
      </c>
      <c r="L539" s="27" t="s">
        <v>138</v>
      </c>
      <c r="M539" s="28">
        <v>145</v>
      </c>
      <c r="N539" s="31">
        <v>1000</v>
      </c>
      <c r="O539" s="66">
        <v>145000</v>
      </c>
      <c r="P539" s="66"/>
      <c r="Q539" s="69"/>
      <c r="R539" s="69"/>
      <c r="S539" s="67" t="s">
        <v>46</v>
      </c>
      <c r="T539" s="67"/>
      <c r="U539" s="32" t="s">
        <v>46</v>
      </c>
      <c r="V539" s="27" t="s">
        <v>46</v>
      </c>
      <c r="W539" s="27" t="s">
        <v>46</v>
      </c>
      <c r="X539" s="27" t="s">
        <v>46</v>
      </c>
      <c r="Y539" s="31" t="s">
        <v>46</v>
      </c>
      <c r="Z539" s="31" t="s">
        <v>46</v>
      </c>
      <c r="AA539" s="27" t="s">
        <v>46</v>
      </c>
      <c r="AB539" s="68" t="s">
        <v>46</v>
      </c>
      <c r="AC539" s="68"/>
      <c r="AD539" s="31" t="s">
        <v>46</v>
      </c>
      <c r="AE539" s="68">
        <v>145000</v>
      </c>
      <c r="AF539" s="68"/>
      <c r="AG539" s="68" t="s">
        <v>46</v>
      </c>
      <c r="AH539" s="68"/>
      <c r="AI539" s="68">
        <v>145000</v>
      </c>
      <c r="AJ539" s="68"/>
      <c r="AK539" s="31">
        <v>0</v>
      </c>
      <c r="AL539" s="37">
        <v>0</v>
      </c>
      <c r="AM539" s="24" t="s">
        <v>2699</v>
      </c>
      <c r="AN539" s="34">
        <f t="shared" si="9"/>
        <v>0</v>
      </c>
    </row>
    <row r="540" spans="3:40" ht="36" customHeight="1" x14ac:dyDescent="0.45">
      <c r="C540" s="26" t="s">
        <v>1145</v>
      </c>
      <c r="D540" s="27" t="s">
        <v>196</v>
      </c>
      <c r="E540" s="27" t="s">
        <v>1146</v>
      </c>
      <c r="F540" s="38" t="s">
        <v>1147</v>
      </c>
      <c r="G540" s="65" t="s">
        <v>37</v>
      </c>
      <c r="H540" s="65"/>
      <c r="I540" s="27" t="s">
        <v>35</v>
      </c>
      <c r="J540" s="27" t="s">
        <v>39</v>
      </c>
      <c r="K540" s="27" t="s">
        <v>35</v>
      </c>
      <c r="L540" s="27" t="s">
        <v>94</v>
      </c>
      <c r="M540" s="28">
        <v>115</v>
      </c>
      <c r="N540" s="31">
        <v>1000</v>
      </c>
      <c r="O540" s="66">
        <v>115000</v>
      </c>
      <c r="P540" s="66"/>
      <c r="Q540" s="69"/>
      <c r="R540" s="69"/>
      <c r="S540" s="67" t="s">
        <v>46</v>
      </c>
      <c r="T540" s="67"/>
      <c r="U540" s="32" t="s">
        <v>46</v>
      </c>
      <c r="V540" s="27" t="s">
        <v>46</v>
      </c>
      <c r="W540" s="27" t="s">
        <v>46</v>
      </c>
      <c r="X540" s="27" t="s">
        <v>46</v>
      </c>
      <c r="Y540" s="31" t="s">
        <v>46</v>
      </c>
      <c r="Z540" s="31" t="s">
        <v>46</v>
      </c>
      <c r="AA540" s="27" t="s">
        <v>46</v>
      </c>
      <c r="AB540" s="68" t="s">
        <v>46</v>
      </c>
      <c r="AC540" s="68"/>
      <c r="AD540" s="31" t="s">
        <v>46</v>
      </c>
      <c r="AE540" s="68">
        <v>115000</v>
      </c>
      <c r="AF540" s="68"/>
      <c r="AG540" s="68" t="s">
        <v>46</v>
      </c>
      <c r="AH540" s="68"/>
      <c r="AI540" s="68">
        <v>115000</v>
      </c>
      <c r="AJ540" s="68"/>
      <c r="AK540" s="31">
        <v>0</v>
      </c>
      <c r="AL540" s="37">
        <v>0</v>
      </c>
      <c r="AM540" s="24" t="s">
        <v>2699</v>
      </c>
      <c r="AN540" s="34">
        <f t="shared" si="9"/>
        <v>0</v>
      </c>
    </row>
    <row r="541" spans="3:40" ht="36.75" customHeight="1" x14ac:dyDescent="0.45">
      <c r="C541" s="26" t="s">
        <v>1148</v>
      </c>
      <c r="D541" s="27" t="s">
        <v>196</v>
      </c>
      <c r="E541" s="27" t="s">
        <v>1149</v>
      </c>
      <c r="F541" s="38" t="s">
        <v>1150</v>
      </c>
      <c r="G541" s="65" t="s">
        <v>37</v>
      </c>
      <c r="H541" s="65"/>
      <c r="I541" s="27" t="s">
        <v>35</v>
      </c>
      <c r="J541" s="27" t="s">
        <v>39</v>
      </c>
      <c r="K541" s="27" t="s">
        <v>35</v>
      </c>
      <c r="L541" s="27" t="s">
        <v>68</v>
      </c>
      <c r="M541" s="28">
        <v>107</v>
      </c>
      <c r="N541" s="31">
        <v>1000</v>
      </c>
      <c r="O541" s="66">
        <v>107000</v>
      </c>
      <c r="P541" s="66"/>
      <c r="Q541" s="69"/>
      <c r="R541" s="69"/>
      <c r="S541" s="67" t="s">
        <v>46</v>
      </c>
      <c r="T541" s="67"/>
      <c r="U541" s="32" t="s">
        <v>46</v>
      </c>
      <c r="V541" s="27" t="s">
        <v>46</v>
      </c>
      <c r="W541" s="27" t="s">
        <v>46</v>
      </c>
      <c r="X541" s="27" t="s">
        <v>46</v>
      </c>
      <c r="Y541" s="31" t="s">
        <v>46</v>
      </c>
      <c r="Z541" s="31" t="s">
        <v>46</v>
      </c>
      <c r="AA541" s="27" t="s">
        <v>46</v>
      </c>
      <c r="AB541" s="68" t="s">
        <v>46</v>
      </c>
      <c r="AC541" s="68"/>
      <c r="AD541" s="31" t="s">
        <v>46</v>
      </c>
      <c r="AE541" s="68">
        <v>107000</v>
      </c>
      <c r="AF541" s="68"/>
      <c r="AG541" s="68" t="s">
        <v>46</v>
      </c>
      <c r="AH541" s="68"/>
      <c r="AI541" s="68">
        <v>107000</v>
      </c>
      <c r="AJ541" s="68"/>
      <c r="AK541" s="31">
        <v>0</v>
      </c>
      <c r="AL541" s="37">
        <v>0</v>
      </c>
      <c r="AM541" s="24" t="s">
        <v>2699</v>
      </c>
      <c r="AN541" s="34">
        <f t="shared" si="9"/>
        <v>0</v>
      </c>
    </row>
    <row r="542" spans="3:40" ht="36.75" customHeight="1" x14ac:dyDescent="0.45">
      <c r="C542" s="26" t="s">
        <v>1151</v>
      </c>
      <c r="D542" s="27" t="s">
        <v>196</v>
      </c>
      <c r="E542" s="27" t="s">
        <v>1152</v>
      </c>
      <c r="F542" s="38" t="s">
        <v>1153</v>
      </c>
      <c r="G542" s="65" t="s">
        <v>37</v>
      </c>
      <c r="H542" s="65"/>
      <c r="I542" s="27" t="s">
        <v>35</v>
      </c>
      <c r="J542" s="27" t="s">
        <v>39</v>
      </c>
      <c r="K542" s="27" t="s">
        <v>35</v>
      </c>
      <c r="L542" s="27" t="s">
        <v>64</v>
      </c>
      <c r="M542" s="28">
        <v>120</v>
      </c>
      <c r="N542" s="31">
        <v>1500</v>
      </c>
      <c r="O542" s="66">
        <v>180000</v>
      </c>
      <c r="P542" s="66"/>
      <c r="Q542" s="69"/>
      <c r="R542" s="69"/>
      <c r="S542" s="67" t="s">
        <v>46</v>
      </c>
      <c r="T542" s="67"/>
      <c r="U542" s="32" t="s">
        <v>46</v>
      </c>
      <c r="V542" s="27" t="s">
        <v>46</v>
      </c>
      <c r="W542" s="27" t="s">
        <v>46</v>
      </c>
      <c r="X542" s="27" t="s">
        <v>46</v>
      </c>
      <c r="Y542" s="31" t="s">
        <v>46</v>
      </c>
      <c r="Z542" s="31" t="s">
        <v>46</v>
      </c>
      <c r="AA542" s="27" t="s">
        <v>46</v>
      </c>
      <c r="AB542" s="68" t="s">
        <v>46</v>
      </c>
      <c r="AC542" s="68"/>
      <c r="AD542" s="31" t="s">
        <v>46</v>
      </c>
      <c r="AE542" s="68">
        <v>180000</v>
      </c>
      <c r="AF542" s="68"/>
      <c r="AG542" s="68" t="s">
        <v>46</v>
      </c>
      <c r="AH542" s="68"/>
      <c r="AI542" s="68">
        <v>180000</v>
      </c>
      <c r="AJ542" s="68"/>
      <c r="AK542" s="31">
        <v>0</v>
      </c>
      <c r="AL542" s="37">
        <v>0</v>
      </c>
      <c r="AM542" s="24" t="s">
        <v>2710</v>
      </c>
      <c r="AN542" s="34">
        <f t="shared" si="9"/>
        <v>0</v>
      </c>
    </row>
    <row r="543" spans="3:40" ht="36" customHeight="1" x14ac:dyDescent="0.45">
      <c r="C543" s="26" t="s">
        <v>1154</v>
      </c>
      <c r="D543" s="27" t="s">
        <v>196</v>
      </c>
      <c r="E543" s="27" t="s">
        <v>1155</v>
      </c>
      <c r="F543" s="38" t="s">
        <v>1156</v>
      </c>
      <c r="G543" s="65" t="s">
        <v>37</v>
      </c>
      <c r="H543" s="65"/>
      <c r="I543" s="27" t="s">
        <v>35</v>
      </c>
      <c r="J543" s="27" t="s">
        <v>39</v>
      </c>
      <c r="K543" s="27" t="s">
        <v>35</v>
      </c>
      <c r="L543" s="27" t="s">
        <v>103</v>
      </c>
      <c r="M543" s="28">
        <v>121</v>
      </c>
      <c r="N543" s="31">
        <v>1500</v>
      </c>
      <c r="O543" s="66">
        <v>181500</v>
      </c>
      <c r="P543" s="66"/>
      <c r="Q543" s="69"/>
      <c r="R543" s="69"/>
      <c r="S543" s="67" t="s">
        <v>46</v>
      </c>
      <c r="T543" s="67"/>
      <c r="U543" s="32" t="s">
        <v>46</v>
      </c>
      <c r="V543" s="27" t="s">
        <v>46</v>
      </c>
      <c r="W543" s="27" t="s">
        <v>46</v>
      </c>
      <c r="X543" s="27" t="s">
        <v>46</v>
      </c>
      <c r="Y543" s="31" t="s">
        <v>46</v>
      </c>
      <c r="Z543" s="31" t="s">
        <v>46</v>
      </c>
      <c r="AA543" s="27" t="s">
        <v>46</v>
      </c>
      <c r="AB543" s="68" t="s">
        <v>46</v>
      </c>
      <c r="AC543" s="68"/>
      <c r="AD543" s="31" t="s">
        <v>46</v>
      </c>
      <c r="AE543" s="68">
        <v>181500</v>
      </c>
      <c r="AF543" s="68"/>
      <c r="AG543" s="68" t="s">
        <v>46</v>
      </c>
      <c r="AH543" s="68"/>
      <c r="AI543" s="68">
        <v>181500</v>
      </c>
      <c r="AJ543" s="68"/>
      <c r="AK543" s="31">
        <v>0</v>
      </c>
      <c r="AL543" s="37">
        <v>0</v>
      </c>
      <c r="AM543" s="24" t="s">
        <v>2779</v>
      </c>
      <c r="AN543" s="34">
        <f t="shared" si="9"/>
        <v>0</v>
      </c>
    </row>
    <row r="544" spans="3:40" ht="36.75" customHeight="1" x14ac:dyDescent="0.45">
      <c r="C544" s="26" t="s">
        <v>1157</v>
      </c>
      <c r="D544" s="27" t="s">
        <v>196</v>
      </c>
      <c r="E544" s="27" t="s">
        <v>1158</v>
      </c>
      <c r="F544" s="38" t="s">
        <v>1159</v>
      </c>
      <c r="G544" s="65" t="s">
        <v>37</v>
      </c>
      <c r="H544" s="65"/>
      <c r="I544" s="27" t="s">
        <v>47</v>
      </c>
      <c r="J544" s="27" t="s">
        <v>47</v>
      </c>
      <c r="K544" s="27" t="s">
        <v>39</v>
      </c>
      <c r="L544" s="27" t="s">
        <v>132</v>
      </c>
      <c r="M544" s="28">
        <v>870</v>
      </c>
      <c r="N544" s="31">
        <v>4400</v>
      </c>
      <c r="O544" s="66">
        <v>3828000</v>
      </c>
      <c r="P544" s="66"/>
      <c r="Q544" s="65" t="s">
        <v>214</v>
      </c>
      <c r="R544" s="65"/>
      <c r="S544" s="67" t="s">
        <v>76</v>
      </c>
      <c r="T544" s="67"/>
      <c r="U544" s="32" t="s">
        <v>50</v>
      </c>
      <c r="V544" s="27" t="s">
        <v>47</v>
      </c>
      <c r="W544" s="27" t="s">
        <v>61</v>
      </c>
      <c r="X544" s="27" t="s">
        <v>44</v>
      </c>
      <c r="Y544" s="31">
        <v>8800</v>
      </c>
      <c r="Z544" s="31">
        <v>844800</v>
      </c>
      <c r="AA544" s="27" t="s">
        <v>45</v>
      </c>
      <c r="AB544" s="68">
        <v>287232</v>
      </c>
      <c r="AC544" s="68"/>
      <c r="AD544" s="31">
        <v>557568</v>
      </c>
      <c r="AE544" s="68">
        <v>4385568</v>
      </c>
      <c r="AF544" s="68"/>
      <c r="AG544" s="68" t="s">
        <v>46</v>
      </c>
      <c r="AH544" s="68"/>
      <c r="AI544" s="68">
        <v>4385568</v>
      </c>
      <c r="AJ544" s="68"/>
      <c r="AK544" s="31">
        <v>0</v>
      </c>
      <c r="AL544" s="37">
        <v>0</v>
      </c>
      <c r="AM544" s="24" t="s">
        <v>2800</v>
      </c>
      <c r="AN544" s="34">
        <f t="shared" si="9"/>
        <v>0</v>
      </c>
    </row>
    <row r="545" spans="3:40" ht="36" customHeight="1" x14ac:dyDescent="0.45">
      <c r="C545" s="26" t="s">
        <v>1160</v>
      </c>
      <c r="D545" s="27" t="s">
        <v>196</v>
      </c>
      <c r="E545" s="27" t="s">
        <v>1161</v>
      </c>
      <c r="F545" s="38" t="s">
        <v>1162</v>
      </c>
      <c r="G545" s="65" t="s">
        <v>37</v>
      </c>
      <c r="H545" s="65"/>
      <c r="I545" s="27" t="s">
        <v>47</v>
      </c>
      <c r="J545" s="27" t="s">
        <v>39</v>
      </c>
      <c r="K545" s="27" t="s">
        <v>35</v>
      </c>
      <c r="L545" s="27" t="s">
        <v>180</v>
      </c>
      <c r="M545" s="28">
        <v>185</v>
      </c>
      <c r="N545" s="31">
        <v>3250</v>
      </c>
      <c r="O545" s="66">
        <v>601250</v>
      </c>
      <c r="P545" s="66"/>
      <c r="Q545" s="65" t="s">
        <v>827</v>
      </c>
      <c r="R545" s="65"/>
      <c r="S545" s="67" t="s">
        <v>135</v>
      </c>
      <c r="T545" s="67"/>
      <c r="U545" s="32" t="s">
        <v>42</v>
      </c>
      <c r="V545" s="27" t="s">
        <v>47</v>
      </c>
      <c r="W545" s="27" t="s">
        <v>44</v>
      </c>
      <c r="X545" s="27" t="s">
        <v>44</v>
      </c>
      <c r="Y545" s="31">
        <v>8650</v>
      </c>
      <c r="Z545" s="31">
        <v>865000</v>
      </c>
      <c r="AA545" s="27" t="s">
        <v>45</v>
      </c>
      <c r="AB545" s="68">
        <v>804450</v>
      </c>
      <c r="AC545" s="68"/>
      <c r="AD545" s="31">
        <v>60550</v>
      </c>
      <c r="AE545" s="68">
        <v>661800</v>
      </c>
      <c r="AF545" s="68"/>
      <c r="AG545" s="68" t="s">
        <v>46</v>
      </c>
      <c r="AH545" s="68"/>
      <c r="AI545" s="68">
        <v>661800</v>
      </c>
      <c r="AJ545" s="68"/>
      <c r="AK545" s="31">
        <v>0</v>
      </c>
      <c r="AL545" s="37">
        <v>0</v>
      </c>
      <c r="AM545" s="24" t="s">
        <v>2788</v>
      </c>
      <c r="AN545" s="34">
        <f t="shared" si="9"/>
        <v>0</v>
      </c>
    </row>
    <row r="546" spans="3:40" ht="36.75" customHeight="1" x14ac:dyDescent="0.45">
      <c r="C546" s="26" t="s">
        <v>1163</v>
      </c>
      <c r="D546" s="27" t="s">
        <v>196</v>
      </c>
      <c r="E546" s="27" t="s">
        <v>1164</v>
      </c>
      <c r="F546" s="38" t="s">
        <v>1165</v>
      </c>
      <c r="G546" s="65" t="s">
        <v>37</v>
      </c>
      <c r="H546" s="65"/>
      <c r="I546" s="27" t="s">
        <v>47</v>
      </c>
      <c r="J546" s="27" t="s">
        <v>39</v>
      </c>
      <c r="K546" s="27" t="s">
        <v>35</v>
      </c>
      <c r="L546" s="27" t="s">
        <v>69</v>
      </c>
      <c r="M546" s="28">
        <v>110</v>
      </c>
      <c r="N546" s="31">
        <v>3000</v>
      </c>
      <c r="O546" s="66">
        <v>330000</v>
      </c>
      <c r="P546" s="66"/>
      <c r="Q546" s="65" t="s">
        <v>830</v>
      </c>
      <c r="R546" s="65"/>
      <c r="S546" s="67" t="s">
        <v>76</v>
      </c>
      <c r="T546" s="67"/>
      <c r="U546" s="32" t="s">
        <v>50</v>
      </c>
      <c r="V546" s="27" t="s">
        <v>47</v>
      </c>
      <c r="W546" s="27" t="s">
        <v>234</v>
      </c>
      <c r="X546" s="27" t="s">
        <v>44</v>
      </c>
      <c r="Y546" s="31">
        <v>8800</v>
      </c>
      <c r="Z546" s="31">
        <v>924000</v>
      </c>
      <c r="AA546" s="27" t="s">
        <v>45</v>
      </c>
      <c r="AB546" s="68">
        <v>314160</v>
      </c>
      <c r="AC546" s="68"/>
      <c r="AD546" s="31">
        <v>609840</v>
      </c>
      <c r="AE546" s="68">
        <v>939840</v>
      </c>
      <c r="AF546" s="68"/>
      <c r="AG546" s="68" t="s">
        <v>46</v>
      </c>
      <c r="AH546" s="68"/>
      <c r="AI546" s="68">
        <v>939840</v>
      </c>
      <c r="AJ546" s="68"/>
      <c r="AK546" s="31">
        <v>0</v>
      </c>
      <c r="AL546" s="37">
        <v>0</v>
      </c>
      <c r="AM546" s="24" t="s">
        <v>2611</v>
      </c>
      <c r="AN546" s="34">
        <f t="shared" si="9"/>
        <v>0</v>
      </c>
    </row>
    <row r="547" spans="3:40" ht="36.75" customHeight="1" x14ac:dyDescent="0.45">
      <c r="C547" s="35"/>
      <c r="D547" s="28"/>
      <c r="E547" s="28"/>
      <c r="F547" s="29"/>
      <c r="G547" s="69"/>
      <c r="H547" s="69"/>
      <c r="I547" s="27"/>
      <c r="J547" s="28"/>
      <c r="K547" s="28"/>
      <c r="L547" s="28"/>
      <c r="M547" s="28"/>
      <c r="N547" s="31"/>
      <c r="O547" s="66">
        <v>0</v>
      </c>
      <c r="P547" s="66"/>
      <c r="Q547" s="65" t="s">
        <v>833</v>
      </c>
      <c r="R547" s="65"/>
      <c r="S547" s="67" t="s">
        <v>76</v>
      </c>
      <c r="T547" s="67"/>
      <c r="U547" s="32" t="s">
        <v>50</v>
      </c>
      <c r="V547" s="27" t="s">
        <v>47</v>
      </c>
      <c r="W547" s="27" t="s">
        <v>234</v>
      </c>
      <c r="X547" s="27" t="s">
        <v>44</v>
      </c>
      <c r="Y547" s="31">
        <v>8800</v>
      </c>
      <c r="Z547" s="31">
        <v>924000</v>
      </c>
      <c r="AA547" s="27" t="s">
        <v>45</v>
      </c>
      <c r="AB547" s="68">
        <v>314160</v>
      </c>
      <c r="AC547" s="68"/>
      <c r="AD547" s="31">
        <v>609840</v>
      </c>
      <c r="AE547" s="68">
        <v>609840</v>
      </c>
      <c r="AF547" s="68"/>
      <c r="AG547" s="68" t="s">
        <v>46</v>
      </c>
      <c r="AH547" s="68"/>
      <c r="AI547" s="68">
        <v>609840</v>
      </c>
      <c r="AJ547" s="68"/>
      <c r="AK547" s="31">
        <v>0</v>
      </c>
      <c r="AL547" s="37">
        <v>0</v>
      </c>
      <c r="AM547" s="24" t="s">
        <v>2611</v>
      </c>
      <c r="AN547" s="34">
        <f t="shared" si="9"/>
        <v>0</v>
      </c>
    </row>
    <row r="548" spans="3:40" ht="36" customHeight="1" x14ac:dyDescent="0.45">
      <c r="C548" s="35"/>
      <c r="D548" s="28"/>
      <c r="E548" s="28"/>
      <c r="F548" s="29"/>
      <c r="G548" s="69"/>
      <c r="H548" s="69"/>
      <c r="I548" s="27"/>
      <c r="J548" s="28"/>
      <c r="K548" s="28"/>
      <c r="L548" s="28"/>
      <c r="M548" s="28"/>
      <c r="N548" s="31"/>
      <c r="O548" s="66">
        <v>0</v>
      </c>
      <c r="P548" s="66"/>
      <c r="Q548" s="65" t="s">
        <v>836</v>
      </c>
      <c r="R548" s="65"/>
      <c r="S548" s="67" t="s">
        <v>76</v>
      </c>
      <c r="T548" s="67"/>
      <c r="U548" s="32" t="s">
        <v>50</v>
      </c>
      <c r="V548" s="27" t="s">
        <v>47</v>
      </c>
      <c r="W548" s="27" t="s">
        <v>234</v>
      </c>
      <c r="X548" s="27" t="s">
        <v>44</v>
      </c>
      <c r="Y548" s="31">
        <v>8800</v>
      </c>
      <c r="Z548" s="31">
        <v>924000</v>
      </c>
      <c r="AA548" s="27" t="s">
        <v>45</v>
      </c>
      <c r="AB548" s="68">
        <v>314160</v>
      </c>
      <c r="AC548" s="68"/>
      <c r="AD548" s="31">
        <v>609840</v>
      </c>
      <c r="AE548" s="68">
        <v>609840</v>
      </c>
      <c r="AF548" s="68"/>
      <c r="AG548" s="68" t="s">
        <v>46</v>
      </c>
      <c r="AH548" s="68"/>
      <c r="AI548" s="68">
        <v>609840</v>
      </c>
      <c r="AJ548" s="68"/>
      <c r="AK548" s="31">
        <v>0</v>
      </c>
      <c r="AL548" s="37">
        <v>0</v>
      </c>
      <c r="AM548" s="24" t="s">
        <v>2611</v>
      </c>
      <c r="AN548" s="34">
        <f t="shared" si="9"/>
        <v>0</v>
      </c>
    </row>
    <row r="549" spans="3:40" ht="36.75" customHeight="1" x14ac:dyDescent="0.45">
      <c r="C549" s="26" t="s">
        <v>1166</v>
      </c>
      <c r="D549" s="27" t="s">
        <v>196</v>
      </c>
      <c r="E549" s="27" t="s">
        <v>1167</v>
      </c>
      <c r="F549" s="38" t="s">
        <v>1168</v>
      </c>
      <c r="G549" s="65" t="s">
        <v>37</v>
      </c>
      <c r="H549" s="65"/>
      <c r="I549" s="27" t="s">
        <v>47</v>
      </c>
      <c r="J549" s="27" t="s">
        <v>90</v>
      </c>
      <c r="K549" s="27" t="s">
        <v>47</v>
      </c>
      <c r="L549" s="27" t="s">
        <v>171</v>
      </c>
      <c r="M549" s="28">
        <v>5873</v>
      </c>
      <c r="N549" s="31">
        <v>1600</v>
      </c>
      <c r="O549" s="66">
        <v>9396800</v>
      </c>
      <c r="P549" s="66"/>
      <c r="Q549" s="65" t="s">
        <v>839</v>
      </c>
      <c r="R549" s="65"/>
      <c r="S549" s="67" t="s">
        <v>135</v>
      </c>
      <c r="T549" s="67"/>
      <c r="U549" s="32" t="s">
        <v>42</v>
      </c>
      <c r="V549" s="27" t="s">
        <v>47</v>
      </c>
      <c r="W549" s="27" t="s">
        <v>84</v>
      </c>
      <c r="X549" s="27" t="s">
        <v>44</v>
      </c>
      <c r="Y549" s="31">
        <v>8650</v>
      </c>
      <c r="Z549" s="31">
        <v>432500</v>
      </c>
      <c r="AA549" s="27" t="s">
        <v>57</v>
      </c>
      <c r="AB549" s="68">
        <v>51900</v>
      </c>
      <c r="AC549" s="68"/>
      <c r="AD549" s="31">
        <v>380600</v>
      </c>
      <c r="AE549" s="68">
        <v>9777400</v>
      </c>
      <c r="AF549" s="68"/>
      <c r="AG549" s="68" t="s">
        <v>46</v>
      </c>
      <c r="AH549" s="68"/>
      <c r="AI549" s="68">
        <v>9777400</v>
      </c>
      <c r="AJ549" s="68"/>
      <c r="AK549" s="31">
        <v>0</v>
      </c>
      <c r="AL549" s="37">
        <v>0</v>
      </c>
      <c r="AM549" s="24" t="s">
        <v>2775</v>
      </c>
      <c r="AN549" s="34">
        <f t="shared" si="9"/>
        <v>0</v>
      </c>
    </row>
    <row r="550" spans="3:40" ht="36" customHeight="1" x14ac:dyDescent="0.45">
      <c r="C550" s="26" t="s">
        <v>1169</v>
      </c>
      <c r="D550" s="27" t="s">
        <v>196</v>
      </c>
      <c r="E550" s="27" t="s">
        <v>1170</v>
      </c>
      <c r="F550" s="38" t="s">
        <v>1171</v>
      </c>
      <c r="G550" s="65" t="s">
        <v>37</v>
      </c>
      <c r="H550" s="65"/>
      <c r="I550" s="27" t="s">
        <v>47</v>
      </c>
      <c r="J550" s="27" t="s">
        <v>39</v>
      </c>
      <c r="K550" s="27" t="s">
        <v>47</v>
      </c>
      <c r="L550" s="27" t="s">
        <v>126</v>
      </c>
      <c r="M550" s="28">
        <v>235</v>
      </c>
      <c r="N550" s="31">
        <v>3000</v>
      </c>
      <c r="O550" s="66">
        <v>705000</v>
      </c>
      <c r="P550" s="66"/>
      <c r="Q550" s="65" t="s">
        <v>842</v>
      </c>
      <c r="R550" s="65"/>
      <c r="S550" s="67" t="s">
        <v>76</v>
      </c>
      <c r="T550" s="67"/>
      <c r="U550" s="32" t="s">
        <v>50</v>
      </c>
      <c r="V550" s="27" t="s">
        <v>47</v>
      </c>
      <c r="W550" s="27" t="s">
        <v>101</v>
      </c>
      <c r="X550" s="27" t="s">
        <v>44</v>
      </c>
      <c r="Y550" s="31">
        <v>8800</v>
      </c>
      <c r="Z550" s="31">
        <v>246400</v>
      </c>
      <c r="AA550" s="27" t="s">
        <v>38</v>
      </c>
      <c r="AB550" s="68">
        <v>7392</v>
      </c>
      <c r="AC550" s="68"/>
      <c r="AD550" s="31">
        <v>239008</v>
      </c>
      <c r="AE550" s="68">
        <v>944008</v>
      </c>
      <c r="AF550" s="68"/>
      <c r="AG550" s="68" t="s">
        <v>46</v>
      </c>
      <c r="AH550" s="68"/>
      <c r="AI550" s="68">
        <v>944008</v>
      </c>
      <c r="AJ550" s="68"/>
      <c r="AK550" s="31">
        <v>0</v>
      </c>
      <c r="AL550" s="37">
        <v>0</v>
      </c>
      <c r="AM550" s="24" t="s">
        <v>2655</v>
      </c>
      <c r="AN550" s="34">
        <f t="shared" si="9"/>
        <v>0</v>
      </c>
    </row>
    <row r="551" spans="3:40" ht="36.75" customHeight="1" x14ac:dyDescent="0.45">
      <c r="C551" s="26" t="s">
        <v>405</v>
      </c>
      <c r="D551" s="27" t="s">
        <v>196</v>
      </c>
      <c r="E551" s="27" t="s">
        <v>1172</v>
      </c>
      <c r="F551" s="38" t="s">
        <v>1173</v>
      </c>
      <c r="G551" s="65" t="s">
        <v>37</v>
      </c>
      <c r="H551" s="65"/>
      <c r="I551" s="27" t="s">
        <v>47</v>
      </c>
      <c r="J551" s="27" t="s">
        <v>39</v>
      </c>
      <c r="K551" s="27" t="s">
        <v>35</v>
      </c>
      <c r="L551" s="27" t="s">
        <v>64</v>
      </c>
      <c r="M551" s="28">
        <v>120</v>
      </c>
      <c r="N551" s="31">
        <v>3000</v>
      </c>
      <c r="O551" s="66">
        <v>360000</v>
      </c>
      <c r="P551" s="66"/>
      <c r="Q551" s="65" t="s">
        <v>845</v>
      </c>
      <c r="R551" s="65"/>
      <c r="S551" s="67" t="s">
        <v>59</v>
      </c>
      <c r="T551" s="67"/>
      <c r="U551" s="32" t="s">
        <v>50</v>
      </c>
      <c r="V551" s="27" t="s">
        <v>38</v>
      </c>
      <c r="W551" s="27" t="s">
        <v>82</v>
      </c>
      <c r="X551" s="27" t="s">
        <v>44</v>
      </c>
      <c r="Y551" s="31">
        <v>8050</v>
      </c>
      <c r="Z551" s="31">
        <v>257600</v>
      </c>
      <c r="AA551" s="27" t="s">
        <v>79</v>
      </c>
      <c r="AB551" s="68">
        <v>30912</v>
      </c>
      <c r="AC551" s="68"/>
      <c r="AD551" s="31">
        <v>226688</v>
      </c>
      <c r="AE551" s="68">
        <v>586688</v>
      </c>
      <c r="AF551" s="68"/>
      <c r="AG551" s="68" t="s">
        <v>46</v>
      </c>
      <c r="AH551" s="68"/>
      <c r="AI551" s="68" t="s">
        <v>46</v>
      </c>
      <c r="AJ551" s="68"/>
      <c r="AK551" s="31">
        <v>586688</v>
      </c>
      <c r="AL551" s="28">
        <v>0.02</v>
      </c>
      <c r="AM551" s="24" t="s">
        <v>2655</v>
      </c>
      <c r="AN551" s="34">
        <f t="shared" si="9"/>
        <v>117.33760000000001</v>
      </c>
    </row>
    <row r="552" spans="3:40" ht="36.75" customHeight="1" x14ac:dyDescent="0.45">
      <c r="C552" s="35"/>
      <c r="D552" s="28"/>
      <c r="E552" s="28"/>
      <c r="F552" s="29"/>
      <c r="G552" s="69"/>
      <c r="H552" s="69"/>
      <c r="I552" s="27"/>
      <c r="J552" s="28"/>
      <c r="K552" s="28"/>
      <c r="L552" s="28"/>
      <c r="M552" s="28"/>
      <c r="N552" s="31"/>
      <c r="O552" s="66">
        <v>0</v>
      </c>
      <c r="P552" s="66"/>
      <c r="Q552" s="65" t="s">
        <v>848</v>
      </c>
      <c r="R552" s="65"/>
      <c r="S552" s="67" t="s">
        <v>59</v>
      </c>
      <c r="T552" s="67"/>
      <c r="U552" s="32" t="s">
        <v>50</v>
      </c>
      <c r="V552" s="27" t="s">
        <v>38</v>
      </c>
      <c r="W552" s="27" t="s">
        <v>82</v>
      </c>
      <c r="X552" s="27" t="s">
        <v>44</v>
      </c>
      <c r="Y552" s="31">
        <v>8050</v>
      </c>
      <c r="Z552" s="31">
        <v>257600</v>
      </c>
      <c r="AA552" s="27" t="s">
        <v>79</v>
      </c>
      <c r="AB552" s="68">
        <v>30912</v>
      </c>
      <c r="AC552" s="68"/>
      <c r="AD552" s="31">
        <v>226688</v>
      </c>
      <c r="AE552" s="68">
        <v>226688</v>
      </c>
      <c r="AF552" s="68"/>
      <c r="AG552" s="68" t="s">
        <v>46</v>
      </c>
      <c r="AH552" s="68"/>
      <c r="AI552" s="68" t="s">
        <v>46</v>
      </c>
      <c r="AJ552" s="68"/>
      <c r="AK552" s="31">
        <v>226688</v>
      </c>
      <c r="AL552" s="28">
        <v>0.02</v>
      </c>
      <c r="AM552" s="24" t="s">
        <v>2655</v>
      </c>
      <c r="AN552" s="34">
        <f t="shared" si="9"/>
        <v>45.337600000000002</v>
      </c>
    </row>
    <row r="553" spans="3:40" ht="36" customHeight="1" x14ac:dyDescent="0.45">
      <c r="C553" s="35"/>
      <c r="D553" s="28"/>
      <c r="E553" s="28"/>
      <c r="F553" s="29"/>
      <c r="G553" s="69"/>
      <c r="H553" s="69"/>
      <c r="I553" s="27"/>
      <c r="J553" s="28"/>
      <c r="K553" s="28"/>
      <c r="L553" s="28"/>
      <c r="M553" s="28"/>
      <c r="N553" s="31"/>
      <c r="O553" s="66">
        <v>0</v>
      </c>
      <c r="P553" s="66"/>
      <c r="Q553" s="65" t="s">
        <v>851</v>
      </c>
      <c r="R553" s="65"/>
      <c r="S553" s="67" t="s">
        <v>59</v>
      </c>
      <c r="T553" s="67"/>
      <c r="U553" s="32" t="s">
        <v>50</v>
      </c>
      <c r="V553" s="27" t="s">
        <v>38</v>
      </c>
      <c r="W553" s="27" t="s">
        <v>82</v>
      </c>
      <c r="X553" s="27" t="s">
        <v>44</v>
      </c>
      <c r="Y553" s="31">
        <v>8050</v>
      </c>
      <c r="Z553" s="31">
        <v>257600</v>
      </c>
      <c r="AA553" s="27" t="s">
        <v>79</v>
      </c>
      <c r="AB553" s="68">
        <v>30912</v>
      </c>
      <c r="AC553" s="68"/>
      <c r="AD553" s="31">
        <v>226688</v>
      </c>
      <c r="AE553" s="68">
        <v>226688</v>
      </c>
      <c r="AF553" s="68"/>
      <c r="AG553" s="68" t="s">
        <v>46</v>
      </c>
      <c r="AH553" s="68"/>
      <c r="AI553" s="68" t="s">
        <v>46</v>
      </c>
      <c r="AJ553" s="68"/>
      <c r="AK553" s="31">
        <v>226688</v>
      </c>
      <c r="AL553" s="28">
        <v>0.02</v>
      </c>
      <c r="AM553" s="24" t="s">
        <v>2655</v>
      </c>
      <c r="AN553" s="34">
        <f t="shared" si="9"/>
        <v>45.337600000000002</v>
      </c>
    </row>
    <row r="554" spans="3:40" ht="36.75" customHeight="1" x14ac:dyDescent="0.45">
      <c r="C554" s="35"/>
      <c r="D554" s="28"/>
      <c r="E554" s="28"/>
      <c r="F554" s="29"/>
      <c r="G554" s="69"/>
      <c r="H554" s="69"/>
      <c r="I554" s="27"/>
      <c r="J554" s="28"/>
      <c r="K554" s="28"/>
      <c r="L554" s="28"/>
      <c r="M554" s="28"/>
      <c r="N554" s="31"/>
      <c r="O554" s="66">
        <v>0</v>
      </c>
      <c r="P554" s="66"/>
      <c r="Q554" s="65" t="s">
        <v>854</v>
      </c>
      <c r="R554" s="65"/>
      <c r="S554" s="67" t="s">
        <v>59</v>
      </c>
      <c r="T554" s="67"/>
      <c r="U554" s="32" t="s">
        <v>50</v>
      </c>
      <c r="V554" s="27" t="s">
        <v>38</v>
      </c>
      <c r="W554" s="27" t="s">
        <v>82</v>
      </c>
      <c r="X554" s="27" t="s">
        <v>44</v>
      </c>
      <c r="Y554" s="31">
        <v>8050</v>
      </c>
      <c r="Z554" s="31">
        <v>257600</v>
      </c>
      <c r="AA554" s="27" t="s">
        <v>79</v>
      </c>
      <c r="AB554" s="68">
        <v>30912</v>
      </c>
      <c r="AC554" s="68"/>
      <c r="AD554" s="31">
        <v>226688</v>
      </c>
      <c r="AE554" s="68">
        <v>226688</v>
      </c>
      <c r="AF554" s="68"/>
      <c r="AG554" s="68" t="s">
        <v>46</v>
      </c>
      <c r="AH554" s="68"/>
      <c r="AI554" s="68" t="s">
        <v>46</v>
      </c>
      <c r="AJ554" s="68"/>
      <c r="AK554" s="31">
        <v>226688</v>
      </c>
      <c r="AL554" s="28">
        <v>0.02</v>
      </c>
      <c r="AM554" s="24" t="s">
        <v>2655</v>
      </c>
      <c r="AN554" s="34">
        <f t="shared" si="9"/>
        <v>45.337600000000002</v>
      </c>
    </row>
    <row r="555" spans="3:40" ht="36" customHeight="1" x14ac:dyDescent="0.45">
      <c r="C555" s="35"/>
      <c r="D555" s="28"/>
      <c r="E555" s="28"/>
      <c r="F555" s="29"/>
      <c r="G555" s="69"/>
      <c r="H555" s="69"/>
      <c r="I555" s="27"/>
      <c r="J555" s="28"/>
      <c r="K555" s="28"/>
      <c r="L555" s="28"/>
      <c r="M555" s="28"/>
      <c r="N555" s="31"/>
      <c r="O555" s="66">
        <v>0</v>
      </c>
      <c r="P555" s="66"/>
      <c r="Q555" s="65" t="s">
        <v>857</v>
      </c>
      <c r="R555" s="65"/>
      <c r="S555" s="67" t="s">
        <v>59</v>
      </c>
      <c r="T555" s="67"/>
      <c r="U555" s="32" t="s">
        <v>50</v>
      </c>
      <c r="V555" s="27" t="s">
        <v>38</v>
      </c>
      <c r="W555" s="27" t="s">
        <v>82</v>
      </c>
      <c r="X555" s="27" t="s">
        <v>44</v>
      </c>
      <c r="Y555" s="31">
        <v>8050</v>
      </c>
      <c r="Z555" s="31">
        <v>257600</v>
      </c>
      <c r="AA555" s="27" t="s">
        <v>79</v>
      </c>
      <c r="AB555" s="68">
        <v>30912</v>
      </c>
      <c r="AC555" s="68"/>
      <c r="AD555" s="31">
        <v>226688</v>
      </c>
      <c r="AE555" s="68">
        <v>226688</v>
      </c>
      <c r="AF555" s="68"/>
      <c r="AG555" s="68" t="s">
        <v>46</v>
      </c>
      <c r="AH555" s="68"/>
      <c r="AI555" s="68" t="s">
        <v>46</v>
      </c>
      <c r="AJ555" s="68"/>
      <c r="AK555" s="31">
        <v>226688</v>
      </c>
      <c r="AL555" s="28">
        <v>0.02</v>
      </c>
      <c r="AM555" s="24" t="s">
        <v>2655</v>
      </c>
      <c r="AN555" s="34">
        <f t="shared" si="9"/>
        <v>45.337600000000002</v>
      </c>
    </row>
    <row r="556" spans="3:40" ht="36.75" customHeight="1" x14ac:dyDescent="0.45">
      <c r="C556" s="35"/>
      <c r="D556" s="28"/>
      <c r="E556" s="28"/>
      <c r="F556" s="29"/>
      <c r="G556" s="69"/>
      <c r="H556" s="69"/>
      <c r="I556" s="27"/>
      <c r="J556" s="28"/>
      <c r="K556" s="28"/>
      <c r="L556" s="28"/>
      <c r="M556" s="28"/>
      <c r="N556" s="31"/>
      <c r="O556" s="66">
        <v>0</v>
      </c>
      <c r="P556" s="66"/>
      <c r="Q556" s="65" t="s">
        <v>860</v>
      </c>
      <c r="R556" s="65"/>
      <c r="S556" s="67" t="s">
        <v>59</v>
      </c>
      <c r="T556" s="67"/>
      <c r="U556" s="32" t="s">
        <v>50</v>
      </c>
      <c r="V556" s="27" t="s">
        <v>38</v>
      </c>
      <c r="W556" s="27" t="s">
        <v>82</v>
      </c>
      <c r="X556" s="27" t="s">
        <v>44</v>
      </c>
      <c r="Y556" s="31">
        <v>8050</v>
      </c>
      <c r="Z556" s="31">
        <v>257600</v>
      </c>
      <c r="AA556" s="27" t="s">
        <v>79</v>
      </c>
      <c r="AB556" s="68">
        <v>30912</v>
      </c>
      <c r="AC556" s="68"/>
      <c r="AD556" s="31">
        <v>226688</v>
      </c>
      <c r="AE556" s="68">
        <v>226688</v>
      </c>
      <c r="AF556" s="68"/>
      <c r="AG556" s="68" t="s">
        <v>46</v>
      </c>
      <c r="AH556" s="68"/>
      <c r="AI556" s="68" t="s">
        <v>46</v>
      </c>
      <c r="AJ556" s="68"/>
      <c r="AK556" s="31">
        <v>226688</v>
      </c>
      <c r="AL556" s="28">
        <v>0.02</v>
      </c>
      <c r="AM556" s="24" t="s">
        <v>2655</v>
      </c>
      <c r="AN556" s="34">
        <f t="shared" si="9"/>
        <v>45.337600000000002</v>
      </c>
    </row>
    <row r="557" spans="3:40" ht="36.75" customHeight="1" x14ac:dyDescent="0.45">
      <c r="C557" s="35"/>
      <c r="D557" s="28"/>
      <c r="E557" s="28"/>
      <c r="F557" s="29"/>
      <c r="G557" s="69"/>
      <c r="H557" s="69"/>
      <c r="I557" s="27"/>
      <c r="J557" s="28"/>
      <c r="K557" s="28"/>
      <c r="L557" s="28"/>
      <c r="M557" s="28"/>
      <c r="N557" s="31"/>
      <c r="O557" s="66">
        <v>0</v>
      </c>
      <c r="P557" s="66"/>
      <c r="Q557" s="65" t="s">
        <v>863</v>
      </c>
      <c r="R557" s="65"/>
      <c r="S557" s="67" t="s">
        <v>59</v>
      </c>
      <c r="T557" s="67"/>
      <c r="U557" s="32" t="s">
        <v>50</v>
      </c>
      <c r="V557" s="27" t="s">
        <v>38</v>
      </c>
      <c r="W557" s="27" t="s">
        <v>82</v>
      </c>
      <c r="X557" s="27" t="s">
        <v>44</v>
      </c>
      <c r="Y557" s="31">
        <v>8050</v>
      </c>
      <c r="Z557" s="31">
        <v>257600</v>
      </c>
      <c r="AA557" s="27" t="s">
        <v>79</v>
      </c>
      <c r="AB557" s="68">
        <v>30912</v>
      </c>
      <c r="AC557" s="68"/>
      <c r="AD557" s="31">
        <v>226688</v>
      </c>
      <c r="AE557" s="68">
        <v>226688</v>
      </c>
      <c r="AF557" s="68"/>
      <c r="AG557" s="68" t="s">
        <v>46</v>
      </c>
      <c r="AH557" s="68"/>
      <c r="AI557" s="68" t="s">
        <v>46</v>
      </c>
      <c r="AJ557" s="68"/>
      <c r="AK557" s="31">
        <v>226688</v>
      </c>
      <c r="AL557" s="28">
        <v>0.02</v>
      </c>
      <c r="AM557" s="24" t="s">
        <v>2655</v>
      </c>
      <c r="AN557" s="34">
        <f t="shared" si="9"/>
        <v>45.337600000000002</v>
      </c>
    </row>
    <row r="558" spans="3:40" ht="36" customHeight="1" x14ac:dyDescent="0.45">
      <c r="C558" s="26" t="s">
        <v>430</v>
      </c>
      <c r="D558" s="27" t="s">
        <v>196</v>
      </c>
      <c r="E558" s="27" t="s">
        <v>1174</v>
      </c>
      <c r="F558" s="38" t="s">
        <v>1175</v>
      </c>
      <c r="G558" s="65" t="s">
        <v>37</v>
      </c>
      <c r="H558" s="65"/>
      <c r="I558" s="27" t="s">
        <v>35</v>
      </c>
      <c r="J558" s="27" t="s">
        <v>38</v>
      </c>
      <c r="K558" s="27" t="s">
        <v>47</v>
      </c>
      <c r="L558" s="27" t="s">
        <v>138</v>
      </c>
      <c r="M558" s="28">
        <v>1445</v>
      </c>
      <c r="N558" s="31">
        <v>1000</v>
      </c>
      <c r="O558" s="66">
        <v>1445000</v>
      </c>
      <c r="P558" s="66"/>
      <c r="Q558" s="69"/>
      <c r="R558" s="69"/>
      <c r="S558" s="67" t="s">
        <v>46</v>
      </c>
      <c r="T558" s="67"/>
      <c r="U558" s="32" t="s">
        <v>46</v>
      </c>
      <c r="V558" s="27" t="s">
        <v>46</v>
      </c>
      <c r="W558" s="27" t="s">
        <v>46</v>
      </c>
      <c r="X558" s="27" t="s">
        <v>46</v>
      </c>
      <c r="Y558" s="31" t="s">
        <v>46</v>
      </c>
      <c r="Z558" s="31" t="s">
        <v>46</v>
      </c>
      <c r="AA558" s="27" t="s">
        <v>46</v>
      </c>
      <c r="AB558" s="68" t="s">
        <v>46</v>
      </c>
      <c r="AC558" s="68"/>
      <c r="AD558" s="31" t="s">
        <v>46</v>
      </c>
      <c r="AE558" s="68">
        <v>1445000</v>
      </c>
      <c r="AF558" s="68"/>
      <c r="AG558" s="68" t="s">
        <v>46</v>
      </c>
      <c r="AH558" s="68"/>
      <c r="AI558" s="68">
        <v>1445000</v>
      </c>
      <c r="AJ558" s="68"/>
      <c r="AK558" s="31">
        <v>0</v>
      </c>
      <c r="AL558" s="37">
        <v>0</v>
      </c>
      <c r="AM558" s="24" t="s">
        <v>2539</v>
      </c>
      <c r="AN558" s="34">
        <f t="shared" si="9"/>
        <v>0</v>
      </c>
    </row>
    <row r="559" spans="3:40" ht="36.75" customHeight="1" x14ac:dyDescent="0.45">
      <c r="C559" s="26" t="s">
        <v>412</v>
      </c>
      <c r="D559" s="27" t="s">
        <v>196</v>
      </c>
      <c r="E559" s="27" t="s">
        <v>1176</v>
      </c>
      <c r="F559" s="38" t="s">
        <v>1177</v>
      </c>
      <c r="G559" s="65" t="s">
        <v>37</v>
      </c>
      <c r="H559" s="65"/>
      <c r="I559" s="27" t="s">
        <v>57</v>
      </c>
      <c r="J559" s="27" t="s">
        <v>47</v>
      </c>
      <c r="K559" s="27" t="s">
        <v>39</v>
      </c>
      <c r="L559" s="27" t="s">
        <v>101</v>
      </c>
      <c r="M559" s="28">
        <v>828</v>
      </c>
      <c r="N559" s="31">
        <v>1300</v>
      </c>
      <c r="O559" s="66">
        <v>1076400</v>
      </c>
      <c r="P559" s="66"/>
      <c r="Q559" s="69"/>
      <c r="R559" s="69"/>
      <c r="S559" s="67" t="s">
        <v>46</v>
      </c>
      <c r="T559" s="67"/>
      <c r="U559" s="32" t="s">
        <v>46</v>
      </c>
      <c r="V559" s="27" t="s">
        <v>46</v>
      </c>
      <c r="W559" s="27" t="s">
        <v>46</v>
      </c>
      <c r="X559" s="27" t="s">
        <v>46</v>
      </c>
      <c r="Y559" s="31" t="s">
        <v>46</v>
      </c>
      <c r="Z559" s="31" t="s">
        <v>46</v>
      </c>
      <c r="AA559" s="27" t="s">
        <v>46</v>
      </c>
      <c r="AB559" s="68" t="s">
        <v>46</v>
      </c>
      <c r="AC559" s="68"/>
      <c r="AD559" s="31" t="s">
        <v>46</v>
      </c>
      <c r="AE559" s="68">
        <v>1076400</v>
      </c>
      <c r="AF559" s="68"/>
      <c r="AG559" s="68" t="s">
        <v>46</v>
      </c>
      <c r="AH559" s="68"/>
      <c r="AI559" s="68" t="s">
        <v>46</v>
      </c>
      <c r="AJ559" s="68"/>
      <c r="AK559" s="31">
        <v>1076400</v>
      </c>
      <c r="AL559" s="28">
        <v>0.3</v>
      </c>
      <c r="AM559" s="24" t="s">
        <v>2532</v>
      </c>
      <c r="AN559" s="34">
        <f t="shared" si="9"/>
        <v>3229.2</v>
      </c>
    </row>
    <row r="560" spans="3:40" ht="36" customHeight="1" x14ac:dyDescent="0.45">
      <c r="C560" s="26" t="s">
        <v>1178</v>
      </c>
      <c r="D560" s="27" t="s">
        <v>196</v>
      </c>
      <c r="E560" s="27" t="s">
        <v>1179</v>
      </c>
      <c r="F560" s="38" t="s">
        <v>1180</v>
      </c>
      <c r="G560" s="65" t="s">
        <v>37</v>
      </c>
      <c r="H560" s="65"/>
      <c r="I560" s="27" t="s">
        <v>57</v>
      </c>
      <c r="J560" s="27" t="s">
        <v>47</v>
      </c>
      <c r="K560" s="27" t="s">
        <v>47</v>
      </c>
      <c r="L560" s="27" t="s">
        <v>57</v>
      </c>
      <c r="M560" s="28">
        <v>1004</v>
      </c>
      <c r="N560" s="31">
        <v>1300</v>
      </c>
      <c r="O560" s="66">
        <v>1305200</v>
      </c>
      <c r="P560" s="66"/>
      <c r="Q560" s="69"/>
      <c r="R560" s="69"/>
      <c r="S560" s="67" t="s">
        <v>46</v>
      </c>
      <c r="T560" s="67"/>
      <c r="U560" s="32" t="s">
        <v>46</v>
      </c>
      <c r="V560" s="27" t="s">
        <v>46</v>
      </c>
      <c r="W560" s="27" t="s">
        <v>46</v>
      </c>
      <c r="X560" s="27" t="s">
        <v>46</v>
      </c>
      <c r="Y560" s="31" t="s">
        <v>46</v>
      </c>
      <c r="Z560" s="31" t="s">
        <v>46</v>
      </c>
      <c r="AA560" s="27" t="s">
        <v>46</v>
      </c>
      <c r="AB560" s="68" t="s">
        <v>46</v>
      </c>
      <c r="AC560" s="68"/>
      <c r="AD560" s="31" t="s">
        <v>46</v>
      </c>
      <c r="AE560" s="68">
        <v>1305200</v>
      </c>
      <c r="AF560" s="68"/>
      <c r="AG560" s="68" t="s">
        <v>46</v>
      </c>
      <c r="AH560" s="68"/>
      <c r="AI560" s="68" t="s">
        <v>46</v>
      </c>
      <c r="AJ560" s="68"/>
      <c r="AK560" s="31">
        <v>1305200</v>
      </c>
      <c r="AL560" s="28">
        <v>0.3</v>
      </c>
      <c r="AM560" s="24" t="s">
        <v>2532</v>
      </c>
      <c r="AN560" s="34">
        <f t="shared" si="9"/>
        <v>3915.6</v>
      </c>
    </row>
    <row r="561" spans="3:40" ht="36.75" customHeight="1" x14ac:dyDescent="0.45">
      <c r="C561" s="26" t="s">
        <v>414</v>
      </c>
      <c r="D561" s="27" t="s">
        <v>196</v>
      </c>
      <c r="E561" s="27" t="s">
        <v>1181</v>
      </c>
      <c r="F561" s="38" t="s">
        <v>1182</v>
      </c>
      <c r="G561" s="65" t="s">
        <v>37</v>
      </c>
      <c r="H561" s="65"/>
      <c r="I561" s="27" t="s">
        <v>57</v>
      </c>
      <c r="J561" s="27" t="s">
        <v>35</v>
      </c>
      <c r="K561" s="27" t="s">
        <v>39</v>
      </c>
      <c r="L561" s="27" t="s">
        <v>71</v>
      </c>
      <c r="M561" s="28">
        <v>440</v>
      </c>
      <c r="N561" s="31">
        <v>1500</v>
      </c>
      <c r="O561" s="66">
        <v>660000</v>
      </c>
      <c r="P561" s="66"/>
      <c r="Q561" s="69"/>
      <c r="R561" s="69"/>
      <c r="S561" s="67" t="s">
        <v>46</v>
      </c>
      <c r="T561" s="67"/>
      <c r="U561" s="32" t="s">
        <v>46</v>
      </c>
      <c r="V561" s="27" t="s">
        <v>46</v>
      </c>
      <c r="W561" s="27" t="s">
        <v>46</v>
      </c>
      <c r="X561" s="27" t="s">
        <v>46</v>
      </c>
      <c r="Y561" s="31" t="s">
        <v>46</v>
      </c>
      <c r="Z561" s="31" t="s">
        <v>46</v>
      </c>
      <c r="AA561" s="27" t="s">
        <v>46</v>
      </c>
      <c r="AB561" s="68" t="s">
        <v>46</v>
      </c>
      <c r="AC561" s="68"/>
      <c r="AD561" s="31" t="s">
        <v>46</v>
      </c>
      <c r="AE561" s="68">
        <v>660000</v>
      </c>
      <c r="AF561" s="68"/>
      <c r="AG561" s="68" t="s">
        <v>46</v>
      </c>
      <c r="AH561" s="68"/>
      <c r="AI561" s="68" t="s">
        <v>46</v>
      </c>
      <c r="AJ561" s="68"/>
      <c r="AK561" s="31">
        <v>660000</v>
      </c>
      <c r="AL561" s="28">
        <v>0.6</v>
      </c>
      <c r="AM561" s="24" t="s">
        <v>2671</v>
      </c>
      <c r="AN561" s="34">
        <f t="shared" si="9"/>
        <v>3960</v>
      </c>
    </row>
    <row r="562" spans="3:40" ht="36.75" customHeight="1" x14ac:dyDescent="0.45">
      <c r="C562" s="26" t="s">
        <v>416</v>
      </c>
      <c r="D562" s="27" t="s">
        <v>196</v>
      </c>
      <c r="E562" s="27" t="s">
        <v>1183</v>
      </c>
      <c r="F562" s="38" t="s">
        <v>1184</v>
      </c>
      <c r="G562" s="65" t="s">
        <v>37</v>
      </c>
      <c r="H562" s="65"/>
      <c r="I562" s="27" t="s">
        <v>57</v>
      </c>
      <c r="J562" s="27" t="s">
        <v>35</v>
      </c>
      <c r="K562" s="27" t="s">
        <v>38</v>
      </c>
      <c r="L562" s="27" t="s">
        <v>93</v>
      </c>
      <c r="M562" s="28">
        <v>747</v>
      </c>
      <c r="N562" s="31">
        <v>1000</v>
      </c>
      <c r="O562" s="66">
        <v>747000</v>
      </c>
      <c r="P562" s="66"/>
      <c r="Q562" s="69"/>
      <c r="R562" s="69"/>
      <c r="S562" s="67" t="s">
        <v>46</v>
      </c>
      <c r="T562" s="67"/>
      <c r="U562" s="32" t="s">
        <v>46</v>
      </c>
      <c r="V562" s="27" t="s">
        <v>46</v>
      </c>
      <c r="W562" s="27" t="s">
        <v>46</v>
      </c>
      <c r="X562" s="27" t="s">
        <v>46</v>
      </c>
      <c r="Y562" s="31" t="s">
        <v>46</v>
      </c>
      <c r="Z562" s="31" t="s">
        <v>46</v>
      </c>
      <c r="AA562" s="27" t="s">
        <v>46</v>
      </c>
      <c r="AB562" s="68" t="s">
        <v>46</v>
      </c>
      <c r="AC562" s="68"/>
      <c r="AD562" s="31" t="s">
        <v>46</v>
      </c>
      <c r="AE562" s="68">
        <v>747000</v>
      </c>
      <c r="AF562" s="68"/>
      <c r="AG562" s="68" t="s">
        <v>46</v>
      </c>
      <c r="AH562" s="68"/>
      <c r="AI562" s="68" t="s">
        <v>46</v>
      </c>
      <c r="AJ562" s="68"/>
      <c r="AK562" s="31">
        <v>747000</v>
      </c>
      <c r="AL562" s="28">
        <v>0.6</v>
      </c>
      <c r="AM562" s="24" t="s">
        <v>2671</v>
      </c>
      <c r="AN562" s="34">
        <f t="shared" si="9"/>
        <v>4482</v>
      </c>
    </row>
    <row r="563" spans="3:40" ht="36" customHeight="1" x14ac:dyDescent="0.45">
      <c r="C563" s="26" t="s">
        <v>418</v>
      </c>
      <c r="D563" s="27" t="s">
        <v>196</v>
      </c>
      <c r="E563" s="27" t="s">
        <v>1185</v>
      </c>
      <c r="F563" s="38" t="s">
        <v>1186</v>
      </c>
      <c r="G563" s="65" t="s">
        <v>37</v>
      </c>
      <c r="H563" s="65"/>
      <c r="I563" s="27" t="s">
        <v>57</v>
      </c>
      <c r="J563" s="27" t="s">
        <v>38</v>
      </c>
      <c r="K563" s="27" t="s">
        <v>38</v>
      </c>
      <c r="L563" s="27" t="s">
        <v>138</v>
      </c>
      <c r="M563" s="28">
        <v>1545</v>
      </c>
      <c r="N563" s="31">
        <v>1300</v>
      </c>
      <c r="O563" s="66">
        <v>2008500</v>
      </c>
      <c r="P563" s="66"/>
      <c r="Q563" s="69"/>
      <c r="R563" s="69"/>
      <c r="S563" s="67" t="s">
        <v>46</v>
      </c>
      <c r="T563" s="67"/>
      <c r="U563" s="32" t="s">
        <v>46</v>
      </c>
      <c r="V563" s="27" t="s">
        <v>46</v>
      </c>
      <c r="W563" s="27" t="s">
        <v>46</v>
      </c>
      <c r="X563" s="27" t="s">
        <v>46</v>
      </c>
      <c r="Y563" s="31" t="s">
        <v>46</v>
      </c>
      <c r="Z563" s="31" t="s">
        <v>46</v>
      </c>
      <c r="AA563" s="27" t="s">
        <v>46</v>
      </c>
      <c r="AB563" s="68" t="s">
        <v>46</v>
      </c>
      <c r="AC563" s="68"/>
      <c r="AD563" s="31" t="s">
        <v>46</v>
      </c>
      <c r="AE563" s="68">
        <v>2008500</v>
      </c>
      <c r="AF563" s="68"/>
      <c r="AG563" s="68" t="s">
        <v>46</v>
      </c>
      <c r="AH563" s="68"/>
      <c r="AI563" s="68" t="s">
        <v>46</v>
      </c>
      <c r="AJ563" s="68"/>
      <c r="AK563" s="31">
        <v>2008500</v>
      </c>
      <c r="AL563" s="28">
        <v>0.6</v>
      </c>
      <c r="AM563" s="24" t="s">
        <v>2671</v>
      </c>
      <c r="AN563" s="34">
        <f t="shared" si="9"/>
        <v>12051</v>
      </c>
    </row>
    <row r="564" spans="3:40" ht="36.75" customHeight="1" x14ac:dyDescent="0.45">
      <c r="C564" s="26" t="s">
        <v>1187</v>
      </c>
      <c r="D564" s="27" t="s">
        <v>196</v>
      </c>
      <c r="E564" s="27" t="s">
        <v>1188</v>
      </c>
      <c r="F564" s="38" t="s">
        <v>1189</v>
      </c>
      <c r="G564" s="65" t="s">
        <v>37</v>
      </c>
      <c r="H564" s="65"/>
      <c r="I564" s="27" t="s">
        <v>47</v>
      </c>
      <c r="J564" s="27" t="s">
        <v>57</v>
      </c>
      <c r="K564" s="27" t="s">
        <v>35</v>
      </c>
      <c r="L564" s="27" t="s">
        <v>164</v>
      </c>
      <c r="M564" s="28">
        <v>1768</v>
      </c>
      <c r="N564" s="31">
        <v>1300</v>
      </c>
      <c r="O564" s="66">
        <v>2298400</v>
      </c>
      <c r="P564" s="66"/>
      <c r="Q564" s="65" t="s">
        <v>866</v>
      </c>
      <c r="R564" s="65"/>
      <c r="S564" s="67" t="s">
        <v>135</v>
      </c>
      <c r="T564" s="67"/>
      <c r="U564" s="32" t="s">
        <v>42</v>
      </c>
      <c r="V564" s="27" t="s">
        <v>47</v>
      </c>
      <c r="W564" s="27" t="s">
        <v>240</v>
      </c>
      <c r="X564" s="27" t="s">
        <v>44</v>
      </c>
      <c r="Y564" s="31">
        <v>8650</v>
      </c>
      <c r="Z564" s="31">
        <v>1557000</v>
      </c>
      <c r="AA564" s="27" t="s">
        <v>112</v>
      </c>
      <c r="AB564" s="68">
        <v>1448010</v>
      </c>
      <c r="AC564" s="68"/>
      <c r="AD564" s="31">
        <v>108990</v>
      </c>
      <c r="AE564" s="68">
        <v>2407390</v>
      </c>
      <c r="AF564" s="68"/>
      <c r="AG564" s="68" t="s">
        <v>46</v>
      </c>
      <c r="AH564" s="68"/>
      <c r="AI564" s="68">
        <v>2407390</v>
      </c>
      <c r="AJ564" s="68"/>
      <c r="AK564" s="31">
        <v>0</v>
      </c>
      <c r="AL564" s="37">
        <v>0</v>
      </c>
      <c r="AM564" s="24" t="s">
        <v>2702</v>
      </c>
      <c r="AN564" s="34">
        <f t="shared" si="9"/>
        <v>0</v>
      </c>
    </row>
    <row r="565" spans="3:40" ht="36" customHeight="1" x14ac:dyDescent="0.45">
      <c r="C565" s="26" t="s">
        <v>420</v>
      </c>
      <c r="D565" s="27" t="s">
        <v>196</v>
      </c>
      <c r="E565" s="27" t="s">
        <v>1190</v>
      </c>
      <c r="F565" s="38" t="s">
        <v>1191</v>
      </c>
      <c r="G565" s="65" t="s">
        <v>37</v>
      </c>
      <c r="H565" s="65"/>
      <c r="I565" s="27" t="s">
        <v>47</v>
      </c>
      <c r="J565" s="27" t="s">
        <v>39</v>
      </c>
      <c r="K565" s="27" t="s">
        <v>35</v>
      </c>
      <c r="L565" s="27" t="s">
        <v>68</v>
      </c>
      <c r="M565" s="28">
        <v>107</v>
      </c>
      <c r="N565" s="31">
        <v>2000</v>
      </c>
      <c r="O565" s="66">
        <v>214000</v>
      </c>
      <c r="P565" s="66"/>
      <c r="Q565" s="65" t="s">
        <v>394</v>
      </c>
      <c r="R565" s="65"/>
      <c r="S565" s="67" t="s">
        <v>135</v>
      </c>
      <c r="T565" s="67"/>
      <c r="U565" s="32" t="s">
        <v>50</v>
      </c>
      <c r="V565" s="27" t="s">
        <v>47</v>
      </c>
      <c r="W565" s="27" t="s">
        <v>183</v>
      </c>
      <c r="X565" s="27" t="s">
        <v>44</v>
      </c>
      <c r="Y565" s="31">
        <v>8650</v>
      </c>
      <c r="Z565" s="31">
        <v>934200</v>
      </c>
      <c r="AA565" s="27" t="s">
        <v>45</v>
      </c>
      <c r="AB565" s="68">
        <v>317628</v>
      </c>
      <c r="AC565" s="68"/>
      <c r="AD565" s="31">
        <v>616572</v>
      </c>
      <c r="AE565" s="68">
        <v>830572</v>
      </c>
      <c r="AF565" s="68"/>
      <c r="AG565" s="68" t="s">
        <v>46</v>
      </c>
      <c r="AH565" s="68"/>
      <c r="AI565" s="68">
        <v>830572</v>
      </c>
      <c r="AJ565" s="68"/>
      <c r="AK565" s="31">
        <v>0</v>
      </c>
      <c r="AL565" s="37">
        <v>0</v>
      </c>
      <c r="AM565" s="24" t="s">
        <v>2729</v>
      </c>
      <c r="AN565" s="34">
        <f t="shared" si="9"/>
        <v>0</v>
      </c>
    </row>
    <row r="566" spans="3:40" s="51" customFormat="1" ht="36.75" customHeight="1" x14ac:dyDescent="0.45">
      <c r="C566" s="44" t="s">
        <v>476</v>
      </c>
      <c r="D566" s="45" t="s">
        <v>196</v>
      </c>
      <c r="E566" s="45" t="s">
        <v>1192</v>
      </c>
      <c r="F566" s="43" t="s">
        <v>2916</v>
      </c>
      <c r="G566" s="72" t="s">
        <v>37</v>
      </c>
      <c r="H566" s="72"/>
      <c r="I566" s="45" t="s">
        <v>57</v>
      </c>
      <c r="J566" s="45" t="s">
        <v>35</v>
      </c>
      <c r="K566" s="45" t="s">
        <v>38</v>
      </c>
      <c r="L566" s="45" t="s">
        <v>211</v>
      </c>
      <c r="M566" s="46">
        <v>795</v>
      </c>
      <c r="N566" s="47">
        <v>1300</v>
      </c>
      <c r="O566" s="73">
        <v>1033500</v>
      </c>
      <c r="P566" s="73"/>
      <c r="Q566" s="74"/>
      <c r="R566" s="74"/>
      <c r="S566" s="75" t="s">
        <v>46</v>
      </c>
      <c r="T566" s="75"/>
      <c r="U566" s="48" t="s">
        <v>46</v>
      </c>
      <c r="V566" s="45" t="s">
        <v>46</v>
      </c>
      <c r="W566" s="45" t="s">
        <v>46</v>
      </c>
      <c r="X566" s="45" t="s">
        <v>46</v>
      </c>
      <c r="Y566" s="47" t="s">
        <v>46</v>
      </c>
      <c r="Z566" s="47" t="s">
        <v>46</v>
      </c>
      <c r="AA566" s="45" t="s">
        <v>46</v>
      </c>
      <c r="AB566" s="76" t="s">
        <v>46</v>
      </c>
      <c r="AC566" s="76"/>
      <c r="AD566" s="47" t="s">
        <v>46</v>
      </c>
      <c r="AE566" s="76">
        <v>1033500</v>
      </c>
      <c r="AF566" s="76"/>
      <c r="AG566" s="76" t="s">
        <v>46</v>
      </c>
      <c r="AH566" s="76"/>
      <c r="AI566" s="76" t="s">
        <v>46</v>
      </c>
      <c r="AJ566" s="76"/>
      <c r="AK566" s="47">
        <v>1033500</v>
      </c>
      <c r="AL566" s="46">
        <v>0.3</v>
      </c>
      <c r="AM566" s="49" t="s">
        <v>2532</v>
      </c>
      <c r="AN566" s="50">
        <f t="shared" si="9"/>
        <v>3100.5</v>
      </c>
    </row>
    <row r="567" spans="3:40" ht="36" customHeight="1" x14ac:dyDescent="0.45">
      <c r="C567" s="26" t="s">
        <v>1194</v>
      </c>
      <c r="D567" s="27" t="s">
        <v>196</v>
      </c>
      <c r="E567" s="27" t="s">
        <v>1195</v>
      </c>
      <c r="F567" s="38" t="s">
        <v>1196</v>
      </c>
      <c r="G567" s="65" t="s">
        <v>37</v>
      </c>
      <c r="H567" s="65"/>
      <c r="I567" s="27" t="s">
        <v>47</v>
      </c>
      <c r="J567" s="27" t="s">
        <v>39</v>
      </c>
      <c r="K567" s="27" t="s">
        <v>39</v>
      </c>
      <c r="L567" s="27" t="s">
        <v>158</v>
      </c>
      <c r="M567" s="28">
        <v>61</v>
      </c>
      <c r="N567" s="31">
        <v>2000</v>
      </c>
      <c r="O567" s="66">
        <v>122000</v>
      </c>
      <c r="P567" s="66"/>
      <c r="Q567" s="65" t="s">
        <v>871</v>
      </c>
      <c r="R567" s="65"/>
      <c r="S567" s="67" t="s">
        <v>1197</v>
      </c>
      <c r="T567" s="67"/>
      <c r="U567" s="32" t="s">
        <v>42</v>
      </c>
      <c r="V567" s="27" t="s">
        <v>47</v>
      </c>
      <c r="W567" s="27" t="s">
        <v>240</v>
      </c>
      <c r="X567" s="27" t="s">
        <v>44</v>
      </c>
      <c r="Y567" s="31">
        <v>8800</v>
      </c>
      <c r="Z567" s="31">
        <v>1584000</v>
      </c>
      <c r="AA567" s="27" t="s">
        <v>45</v>
      </c>
      <c r="AB567" s="68">
        <v>1473120</v>
      </c>
      <c r="AC567" s="68"/>
      <c r="AD567" s="31">
        <v>110880</v>
      </c>
      <c r="AE567" s="68">
        <v>232880</v>
      </c>
      <c r="AF567" s="68"/>
      <c r="AG567" s="68" t="s">
        <v>46</v>
      </c>
      <c r="AH567" s="68"/>
      <c r="AI567" s="68">
        <v>232880</v>
      </c>
      <c r="AJ567" s="68"/>
      <c r="AK567" s="31">
        <v>0</v>
      </c>
      <c r="AL567" s="37">
        <v>0</v>
      </c>
      <c r="AM567" s="24" t="s">
        <v>2757</v>
      </c>
      <c r="AN567" s="34">
        <f t="shared" si="9"/>
        <v>0</v>
      </c>
    </row>
    <row r="568" spans="3:40" ht="36.75" customHeight="1" x14ac:dyDescent="0.45">
      <c r="C568" s="26" t="s">
        <v>432</v>
      </c>
      <c r="D568" s="27" t="s">
        <v>196</v>
      </c>
      <c r="E568" s="27" t="s">
        <v>1198</v>
      </c>
      <c r="F568" s="38" t="s">
        <v>1199</v>
      </c>
      <c r="G568" s="65" t="s">
        <v>37</v>
      </c>
      <c r="H568" s="65"/>
      <c r="I568" s="27" t="s">
        <v>47</v>
      </c>
      <c r="J568" s="27" t="s">
        <v>39</v>
      </c>
      <c r="K568" s="27" t="s">
        <v>39</v>
      </c>
      <c r="L568" s="27" t="s">
        <v>176</v>
      </c>
      <c r="M568" s="28">
        <v>81</v>
      </c>
      <c r="N568" s="31">
        <v>1300</v>
      </c>
      <c r="O568" s="66">
        <v>105300</v>
      </c>
      <c r="P568" s="66"/>
      <c r="Q568" s="65" t="s">
        <v>874</v>
      </c>
      <c r="R568" s="65"/>
      <c r="S568" s="67" t="s">
        <v>76</v>
      </c>
      <c r="T568" s="67"/>
      <c r="U568" s="32" t="s">
        <v>50</v>
      </c>
      <c r="V568" s="27" t="s">
        <v>47</v>
      </c>
      <c r="W568" s="27" t="s">
        <v>105</v>
      </c>
      <c r="X568" s="27" t="s">
        <v>44</v>
      </c>
      <c r="Y568" s="31">
        <v>8800</v>
      </c>
      <c r="Z568" s="31">
        <v>211200</v>
      </c>
      <c r="AA568" s="27" t="s">
        <v>62</v>
      </c>
      <c r="AB568" s="68">
        <v>12672</v>
      </c>
      <c r="AC568" s="68"/>
      <c r="AD568" s="31">
        <v>198528</v>
      </c>
      <c r="AE568" s="68">
        <v>303828</v>
      </c>
      <c r="AF568" s="68"/>
      <c r="AG568" s="68" t="s">
        <v>46</v>
      </c>
      <c r="AH568" s="68"/>
      <c r="AI568" s="68">
        <v>303828</v>
      </c>
      <c r="AJ568" s="68"/>
      <c r="AK568" s="31">
        <v>0</v>
      </c>
      <c r="AL568" s="37">
        <v>0</v>
      </c>
      <c r="AM568" s="24" t="s">
        <v>2915</v>
      </c>
      <c r="AN568" s="34">
        <f t="shared" si="9"/>
        <v>0</v>
      </c>
    </row>
    <row r="569" spans="3:40" ht="36.75" customHeight="1" x14ac:dyDescent="0.45">
      <c r="C569" s="26" t="s">
        <v>1200</v>
      </c>
      <c r="D569" s="27" t="s">
        <v>196</v>
      </c>
      <c r="E569" s="27" t="s">
        <v>1201</v>
      </c>
      <c r="F569" s="38" t="s">
        <v>1202</v>
      </c>
      <c r="G569" s="65" t="s">
        <v>37</v>
      </c>
      <c r="H569" s="65"/>
      <c r="I569" s="27" t="s">
        <v>47</v>
      </c>
      <c r="J569" s="27" t="s">
        <v>39</v>
      </c>
      <c r="K569" s="27" t="s">
        <v>35</v>
      </c>
      <c r="L569" s="27" t="s">
        <v>75</v>
      </c>
      <c r="M569" s="28">
        <v>109</v>
      </c>
      <c r="N569" s="31">
        <v>1300</v>
      </c>
      <c r="O569" s="66">
        <v>141700</v>
      </c>
      <c r="P569" s="66"/>
      <c r="Q569" s="65" t="s">
        <v>877</v>
      </c>
      <c r="R569" s="65"/>
      <c r="S569" s="67" t="s">
        <v>76</v>
      </c>
      <c r="T569" s="67"/>
      <c r="U569" s="32" t="s">
        <v>50</v>
      </c>
      <c r="V569" s="27" t="s">
        <v>47</v>
      </c>
      <c r="W569" s="27" t="s">
        <v>144</v>
      </c>
      <c r="X569" s="27" t="s">
        <v>44</v>
      </c>
      <c r="Y569" s="31">
        <v>8800</v>
      </c>
      <c r="Z569" s="31">
        <v>1689600</v>
      </c>
      <c r="AA569" s="27" t="s">
        <v>45</v>
      </c>
      <c r="AB569" s="68">
        <v>574464</v>
      </c>
      <c r="AC569" s="68"/>
      <c r="AD569" s="31">
        <v>1115136</v>
      </c>
      <c r="AE569" s="68">
        <v>1256836</v>
      </c>
      <c r="AF569" s="68"/>
      <c r="AG569" s="68" t="s">
        <v>46</v>
      </c>
      <c r="AH569" s="68"/>
      <c r="AI569" s="68">
        <v>1256836</v>
      </c>
      <c r="AJ569" s="68"/>
      <c r="AK569" s="31">
        <v>0</v>
      </c>
      <c r="AL569" s="37">
        <v>0</v>
      </c>
      <c r="AM569" s="24" t="s">
        <v>2804</v>
      </c>
      <c r="AN569" s="34">
        <f t="shared" si="9"/>
        <v>0</v>
      </c>
    </row>
    <row r="570" spans="3:40" ht="36" customHeight="1" x14ac:dyDescent="0.45">
      <c r="C570" s="26" t="s">
        <v>1203</v>
      </c>
      <c r="D570" s="27" t="s">
        <v>196</v>
      </c>
      <c r="E570" s="27" t="s">
        <v>1204</v>
      </c>
      <c r="F570" s="38" t="s">
        <v>1205</v>
      </c>
      <c r="G570" s="65" t="s">
        <v>37</v>
      </c>
      <c r="H570" s="65"/>
      <c r="I570" s="27" t="s">
        <v>47</v>
      </c>
      <c r="J570" s="27" t="s">
        <v>39</v>
      </c>
      <c r="K570" s="27" t="s">
        <v>39</v>
      </c>
      <c r="L570" s="27" t="s">
        <v>212</v>
      </c>
      <c r="M570" s="28">
        <v>97</v>
      </c>
      <c r="N570" s="31">
        <v>2000</v>
      </c>
      <c r="O570" s="66">
        <v>194000</v>
      </c>
      <c r="P570" s="66"/>
      <c r="Q570" s="65" t="s">
        <v>880</v>
      </c>
      <c r="R570" s="65"/>
      <c r="S570" s="67" t="s">
        <v>76</v>
      </c>
      <c r="T570" s="67"/>
      <c r="U570" s="32" t="s">
        <v>50</v>
      </c>
      <c r="V570" s="27" t="s">
        <v>47</v>
      </c>
      <c r="W570" s="27" t="s">
        <v>64</v>
      </c>
      <c r="X570" s="27" t="s">
        <v>44</v>
      </c>
      <c r="Y570" s="31">
        <v>8800</v>
      </c>
      <c r="Z570" s="31">
        <v>176000</v>
      </c>
      <c r="AA570" s="27" t="s">
        <v>90</v>
      </c>
      <c r="AB570" s="68">
        <v>31680</v>
      </c>
      <c r="AC570" s="68"/>
      <c r="AD570" s="31">
        <v>144320</v>
      </c>
      <c r="AE570" s="68">
        <v>338320</v>
      </c>
      <c r="AF570" s="68"/>
      <c r="AG570" s="68" t="s">
        <v>46</v>
      </c>
      <c r="AH570" s="68"/>
      <c r="AI570" s="68">
        <v>338320</v>
      </c>
      <c r="AJ570" s="68"/>
      <c r="AK570" s="31">
        <v>0</v>
      </c>
      <c r="AL570" s="37">
        <v>0</v>
      </c>
      <c r="AM570" s="24" t="s">
        <v>2698</v>
      </c>
      <c r="AN570" s="34">
        <f t="shared" si="9"/>
        <v>0</v>
      </c>
    </row>
    <row r="571" spans="3:40" ht="36.75" customHeight="1" x14ac:dyDescent="0.45">
      <c r="C571" s="26" t="s">
        <v>1206</v>
      </c>
      <c r="D571" s="27" t="s">
        <v>196</v>
      </c>
      <c r="E571" s="27" t="s">
        <v>1207</v>
      </c>
      <c r="F571" s="38" t="s">
        <v>1208</v>
      </c>
      <c r="G571" s="65" t="s">
        <v>37</v>
      </c>
      <c r="H571" s="65"/>
      <c r="I571" s="27" t="s">
        <v>47</v>
      </c>
      <c r="J571" s="27" t="s">
        <v>39</v>
      </c>
      <c r="K571" s="27" t="s">
        <v>47</v>
      </c>
      <c r="L571" s="27" t="s">
        <v>81</v>
      </c>
      <c r="M571" s="28">
        <v>234</v>
      </c>
      <c r="N571" s="31">
        <v>2000</v>
      </c>
      <c r="O571" s="66">
        <v>468000</v>
      </c>
      <c r="P571" s="66"/>
      <c r="Q571" s="65" t="s">
        <v>398</v>
      </c>
      <c r="R571" s="65"/>
      <c r="S571" s="67" t="s">
        <v>70</v>
      </c>
      <c r="T571" s="67"/>
      <c r="U571" s="32" t="s">
        <v>55</v>
      </c>
      <c r="V571" s="27" t="s">
        <v>47</v>
      </c>
      <c r="W571" s="27" t="s">
        <v>169</v>
      </c>
      <c r="X571" s="27" t="s">
        <v>44</v>
      </c>
      <c r="Y571" s="31">
        <v>8750</v>
      </c>
      <c r="Z571" s="31">
        <v>630000</v>
      </c>
      <c r="AA571" s="27" t="s">
        <v>45</v>
      </c>
      <c r="AB571" s="68">
        <v>535500</v>
      </c>
      <c r="AC571" s="68"/>
      <c r="AD571" s="31">
        <v>94500</v>
      </c>
      <c r="AE571" s="68">
        <v>562500</v>
      </c>
      <c r="AF571" s="68"/>
      <c r="AG571" s="68" t="s">
        <v>46</v>
      </c>
      <c r="AH571" s="68"/>
      <c r="AI571" s="68">
        <v>562500</v>
      </c>
      <c r="AJ571" s="68"/>
      <c r="AK571" s="31">
        <v>0</v>
      </c>
      <c r="AL571" s="37">
        <v>0</v>
      </c>
      <c r="AM571" s="24" t="s">
        <v>2834</v>
      </c>
      <c r="AN571" s="34">
        <f t="shared" si="9"/>
        <v>0</v>
      </c>
    </row>
    <row r="572" spans="3:40" ht="36" customHeight="1" x14ac:dyDescent="0.45">
      <c r="C572" s="26" t="s">
        <v>1209</v>
      </c>
      <c r="D572" s="27" t="s">
        <v>196</v>
      </c>
      <c r="E572" s="27" t="s">
        <v>1210</v>
      </c>
      <c r="F572" s="38" t="s">
        <v>1211</v>
      </c>
      <c r="G572" s="65" t="s">
        <v>37</v>
      </c>
      <c r="H572" s="65"/>
      <c r="I572" s="27" t="s">
        <v>47</v>
      </c>
      <c r="J572" s="27" t="s">
        <v>35</v>
      </c>
      <c r="K572" s="27" t="s">
        <v>35</v>
      </c>
      <c r="L572" s="27" t="s">
        <v>167</v>
      </c>
      <c r="M572" s="28">
        <v>571</v>
      </c>
      <c r="N572" s="31">
        <v>1750</v>
      </c>
      <c r="O572" s="66">
        <v>999250</v>
      </c>
      <c r="P572" s="66"/>
      <c r="Q572" s="65" t="s">
        <v>885</v>
      </c>
      <c r="R572" s="65"/>
      <c r="S572" s="67" t="s">
        <v>54</v>
      </c>
      <c r="T572" s="67"/>
      <c r="U572" s="32" t="s">
        <v>55</v>
      </c>
      <c r="V572" s="27" t="s">
        <v>47</v>
      </c>
      <c r="W572" s="27" t="s">
        <v>398</v>
      </c>
      <c r="X572" s="27" t="s">
        <v>44</v>
      </c>
      <c r="Y572" s="31">
        <v>8750</v>
      </c>
      <c r="Z572" s="31">
        <v>2800000</v>
      </c>
      <c r="AA572" s="27" t="s">
        <v>45</v>
      </c>
      <c r="AB572" s="68">
        <v>2380000</v>
      </c>
      <c r="AC572" s="68"/>
      <c r="AD572" s="31">
        <v>420000</v>
      </c>
      <c r="AE572" s="68">
        <v>1419250</v>
      </c>
      <c r="AF572" s="68"/>
      <c r="AG572" s="68" t="s">
        <v>46</v>
      </c>
      <c r="AH572" s="68"/>
      <c r="AI572" s="68">
        <v>1419250</v>
      </c>
      <c r="AJ572" s="68"/>
      <c r="AK572" s="31">
        <v>0</v>
      </c>
      <c r="AL572" s="37">
        <v>0</v>
      </c>
      <c r="AM572" s="24" t="s">
        <v>2805</v>
      </c>
      <c r="AN572" s="34">
        <f t="shared" si="9"/>
        <v>0</v>
      </c>
    </row>
    <row r="573" spans="3:40" ht="36.75" customHeight="1" x14ac:dyDescent="0.45">
      <c r="C573" s="35"/>
      <c r="D573" s="28"/>
      <c r="E573" s="28"/>
      <c r="F573" s="29"/>
      <c r="G573" s="69"/>
      <c r="H573" s="69"/>
      <c r="I573" s="27"/>
      <c r="J573" s="28"/>
      <c r="K573" s="28"/>
      <c r="L573" s="28"/>
      <c r="M573" s="28"/>
      <c r="N573" s="31"/>
      <c r="O573" s="66">
        <v>0</v>
      </c>
      <c r="P573" s="66"/>
      <c r="Q573" s="65" t="s">
        <v>888</v>
      </c>
      <c r="R573" s="65"/>
      <c r="S573" s="67" t="s">
        <v>76</v>
      </c>
      <c r="T573" s="67"/>
      <c r="U573" s="32" t="s">
        <v>50</v>
      </c>
      <c r="V573" s="27" t="s">
        <v>47</v>
      </c>
      <c r="W573" s="27" t="s">
        <v>916</v>
      </c>
      <c r="X573" s="27" t="s">
        <v>44</v>
      </c>
      <c r="Y573" s="31">
        <v>8800</v>
      </c>
      <c r="Z573" s="31">
        <v>2904000</v>
      </c>
      <c r="AA573" s="27" t="s">
        <v>45</v>
      </c>
      <c r="AB573" s="68">
        <v>987360</v>
      </c>
      <c r="AC573" s="68"/>
      <c r="AD573" s="31">
        <v>1916640</v>
      </c>
      <c r="AE573" s="68">
        <v>1916640</v>
      </c>
      <c r="AF573" s="68"/>
      <c r="AG573" s="68" t="s">
        <v>46</v>
      </c>
      <c r="AH573" s="68"/>
      <c r="AI573" s="68">
        <v>1916640</v>
      </c>
      <c r="AJ573" s="68"/>
      <c r="AK573" s="31">
        <v>0</v>
      </c>
      <c r="AL573" s="37">
        <v>0</v>
      </c>
      <c r="AM573" s="24" t="s">
        <v>2805</v>
      </c>
      <c r="AN573" s="34">
        <f t="shared" si="9"/>
        <v>0</v>
      </c>
    </row>
    <row r="574" spans="3:40" ht="36.75" customHeight="1" x14ac:dyDescent="0.45">
      <c r="C574" s="26" t="s">
        <v>422</v>
      </c>
      <c r="D574" s="27" t="s">
        <v>196</v>
      </c>
      <c r="E574" s="27" t="s">
        <v>1212</v>
      </c>
      <c r="F574" s="38" t="s">
        <v>1213</v>
      </c>
      <c r="G574" s="65" t="s">
        <v>37</v>
      </c>
      <c r="H574" s="65"/>
      <c r="I574" s="27" t="s">
        <v>47</v>
      </c>
      <c r="J574" s="27" t="s">
        <v>39</v>
      </c>
      <c r="K574" s="27" t="s">
        <v>39</v>
      </c>
      <c r="L574" s="27" t="s">
        <v>141</v>
      </c>
      <c r="M574" s="28">
        <v>43</v>
      </c>
      <c r="N574" s="31">
        <v>2000</v>
      </c>
      <c r="O574" s="66">
        <v>86000</v>
      </c>
      <c r="P574" s="66"/>
      <c r="Q574" s="65" t="s">
        <v>891</v>
      </c>
      <c r="R574" s="65"/>
      <c r="S574" s="67" t="s">
        <v>76</v>
      </c>
      <c r="T574" s="67"/>
      <c r="U574" s="32" t="s">
        <v>50</v>
      </c>
      <c r="V574" s="27" t="s">
        <v>47</v>
      </c>
      <c r="W574" s="27" t="s">
        <v>105</v>
      </c>
      <c r="X574" s="27" t="s">
        <v>44</v>
      </c>
      <c r="Y574" s="31">
        <v>8800</v>
      </c>
      <c r="Z574" s="31">
        <v>211200</v>
      </c>
      <c r="AA574" s="27" t="s">
        <v>99</v>
      </c>
      <c r="AB574" s="68">
        <v>50688</v>
      </c>
      <c r="AC574" s="68"/>
      <c r="AD574" s="31">
        <v>160512</v>
      </c>
      <c r="AE574" s="68">
        <v>246512</v>
      </c>
      <c r="AF574" s="68"/>
      <c r="AG574" s="68" t="s">
        <v>46</v>
      </c>
      <c r="AH574" s="68"/>
      <c r="AI574" s="68">
        <v>246512</v>
      </c>
      <c r="AJ574" s="68"/>
      <c r="AK574" s="31">
        <v>0</v>
      </c>
      <c r="AL574" s="37">
        <v>0</v>
      </c>
      <c r="AM574" s="24" t="s">
        <v>2856</v>
      </c>
      <c r="AN574" s="34">
        <f t="shared" si="9"/>
        <v>0</v>
      </c>
    </row>
    <row r="575" spans="3:40" ht="36" customHeight="1" x14ac:dyDescent="0.45">
      <c r="C575" s="26" t="s">
        <v>424</v>
      </c>
      <c r="D575" s="27" t="s">
        <v>196</v>
      </c>
      <c r="E575" s="27" t="s">
        <v>1214</v>
      </c>
      <c r="F575" s="38" t="s">
        <v>1215</v>
      </c>
      <c r="G575" s="65" t="s">
        <v>37</v>
      </c>
      <c r="H575" s="65"/>
      <c r="I575" s="27" t="s">
        <v>47</v>
      </c>
      <c r="J575" s="27" t="s">
        <v>39</v>
      </c>
      <c r="K575" s="27" t="s">
        <v>39</v>
      </c>
      <c r="L575" s="27" t="s">
        <v>116</v>
      </c>
      <c r="M575" s="28">
        <v>30</v>
      </c>
      <c r="N575" s="31">
        <v>1000</v>
      </c>
      <c r="O575" s="66">
        <v>30000</v>
      </c>
      <c r="P575" s="66"/>
      <c r="Q575" s="65" t="s">
        <v>894</v>
      </c>
      <c r="R575" s="65"/>
      <c r="S575" s="67" t="s">
        <v>76</v>
      </c>
      <c r="T575" s="67"/>
      <c r="U575" s="32" t="s">
        <v>50</v>
      </c>
      <c r="V575" s="27" t="s">
        <v>47</v>
      </c>
      <c r="W575" s="27" t="s">
        <v>169</v>
      </c>
      <c r="X575" s="27" t="s">
        <v>44</v>
      </c>
      <c r="Y575" s="31">
        <v>8800</v>
      </c>
      <c r="Z575" s="31">
        <v>633600</v>
      </c>
      <c r="AA575" s="27" t="s">
        <v>99</v>
      </c>
      <c r="AB575" s="68">
        <v>152064</v>
      </c>
      <c r="AC575" s="68"/>
      <c r="AD575" s="31">
        <v>481536</v>
      </c>
      <c r="AE575" s="68">
        <v>511536</v>
      </c>
      <c r="AF575" s="68"/>
      <c r="AG575" s="68" t="s">
        <v>46</v>
      </c>
      <c r="AH575" s="68"/>
      <c r="AI575" s="68">
        <v>511536</v>
      </c>
      <c r="AJ575" s="68"/>
      <c r="AK575" s="31">
        <v>0</v>
      </c>
      <c r="AL575" s="37">
        <v>0</v>
      </c>
      <c r="AM575" s="24" t="s">
        <v>2856</v>
      </c>
      <c r="AN575" s="34">
        <f t="shared" si="9"/>
        <v>0</v>
      </c>
    </row>
    <row r="576" spans="3:40" ht="36.75" customHeight="1" x14ac:dyDescent="0.45">
      <c r="C576" s="26" t="s">
        <v>426</v>
      </c>
      <c r="D576" s="27" t="s">
        <v>196</v>
      </c>
      <c r="E576" s="27" t="s">
        <v>1216</v>
      </c>
      <c r="F576" s="38" t="s">
        <v>1217</v>
      </c>
      <c r="G576" s="65" t="s">
        <v>37</v>
      </c>
      <c r="H576" s="65"/>
      <c r="I576" s="27" t="s">
        <v>47</v>
      </c>
      <c r="J576" s="27" t="s">
        <v>39</v>
      </c>
      <c r="K576" s="27" t="s">
        <v>47</v>
      </c>
      <c r="L576" s="27" t="s">
        <v>116</v>
      </c>
      <c r="M576" s="28">
        <v>230</v>
      </c>
      <c r="N576" s="31">
        <v>2000</v>
      </c>
      <c r="O576" s="66">
        <v>460000</v>
      </c>
      <c r="P576" s="66"/>
      <c r="Q576" s="65" t="s">
        <v>897</v>
      </c>
      <c r="R576" s="65"/>
      <c r="S576" s="67" t="s">
        <v>76</v>
      </c>
      <c r="T576" s="67"/>
      <c r="U576" s="32" t="s">
        <v>50</v>
      </c>
      <c r="V576" s="27" t="s">
        <v>47</v>
      </c>
      <c r="W576" s="27" t="s">
        <v>836</v>
      </c>
      <c r="X576" s="27" t="s">
        <v>44</v>
      </c>
      <c r="Y576" s="31">
        <v>8800</v>
      </c>
      <c r="Z576" s="31">
        <v>2675200</v>
      </c>
      <c r="AA576" s="27" t="s">
        <v>45</v>
      </c>
      <c r="AB576" s="68">
        <v>909568</v>
      </c>
      <c r="AC576" s="68"/>
      <c r="AD576" s="31">
        <v>1765632</v>
      </c>
      <c r="AE576" s="68">
        <v>2225632</v>
      </c>
      <c r="AF576" s="68"/>
      <c r="AG576" s="68" t="s">
        <v>46</v>
      </c>
      <c r="AH576" s="68"/>
      <c r="AI576" s="68">
        <v>2225632</v>
      </c>
      <c r="AJ576" s="68"/>
      <c r="AK576" s="31">
        <v>0</v>
      </c>
      <c r="AL576" s="37">
        <v>0</v>
      </c>
      <c r="AM576" s="24" t="s">
        <v>2761</v>
      </c>
      <c r="AN576" s="34">
        <f t="shared" si="9"/>
        <v>0</v>
      </c>
    </row>
    <row r="577" spans="3:40" ht="36" customHeight="1" x14ac:dyDescent="0.45">
      <c r="C577" s="35"/>
      <c r="D577" s="28"/>
      <c r="E577" s="28"/>
      <c r="F577" s="29"/>
      <c r="G577" s="69"/>
      <c r="H577" s="69"/>
      <c r="I577" s="27"/>
      <c r="J577" s="28"/>
      <c r="K577" s="28"/>
      <c r="L577" s="28"/>
      <c r="M577" s="28"/>
      <c r="N577" s="31"/>
      <c r="O577" s="66">
        <v>0</v>
      </c>
      <c r="P577" s="66"/>
      <c r="Q577" s="65" t="s">
        <v>900</v>
      </c>
      <c r="R577" s="65"/>
      <c r="S577" s="67" t="s">
        <v>119</v>
      </c>
      <c r="T577" s="67"/>
      <c r="U577" s="32" t="s">
        <v>50</v>
      </c>
      <c r="V577" s="27" t="s">
        <v>47</v>
      </c>
      <c r="W577" s="27" t="s">
        <v>75</v>
      </c>
      <c r="X577" s="27" t="s">
        <v>44</v>
      </c>
      <c r="Y577" s="31">
        <v>2650</v>
      </c>
      <c r="Z577" s="31">
        <v>23850</v>
      </c>
      <c r="AA577" s="27" t="s">
        <v>45</v>
      </c>
      <c r="AB577" s="68">
        <v>8109</v>
      </c>
      <c r="AC577" s="68"/>
      <c r="AD577" s="31">
        <v>15741</v>
      </c>
      <c r="AE577" s="68">
        <v>15741</v>
      </c>
      <c r="AF577" s="68"/>
      <c r="AG577" s="68" t="s">
        <v>46</v>
      </c>
      <c r="AH577" s="68"/>
      <c r="AI577" s="68">
        <v>15741</v>
      </c>
      <c r="AJ577" s="68"/>
      <c r="AK577" s="31">
        <v>0</v>
      </c>
      <c r="AL577" s="37">
        <v>0</v>
      </c>
      <c r="AM577" s="24" t="s">
        <v>2761</v>
      </c>
      <c r="AN577" s="34">
        <f t="shared" si="9"/>
        <v>0</v>
      </c>
    </row>
    <row r="578" spans="3:40" ht="36.75" customHeight="1" x14ac:dyDescent="0.45">
      <c r="C578" s="26" t="s">
        <v>428</v>
      </c>
      <c r="D578" s="27" t="s">
        <v>196</v>
      </c>
      <c r="E578" s="27" t="s">
        <v>1218</v>
      </c>
      <c r="F578" s="38" t="s">
        <v>1219</v>
      </c>
      <c r="G578" s="65" t="s">
        <v>37</v>
      </c>
      <c r="H578" s="65"/>
      <c r="I578" s="27" t="s">
        <v>47</v>
      </c>
      <c r="J578" s="27" t="s">
        <v>39</v>
      </c>
      <c r="K578" s="27" t="s">
        <v>39</v>
      </c>
      <c r="L578" s="27" t="s">
        <v>1220</v>
      </c>
      <c r="M578" s="28">
        <v>86.7</v>
      </c>
      <c r="N578" s="31">
        <v>2000</v>
      </c>
      <c r="O578" s="66">
        <v>173400</v>
      </c>
      <c r="P578" s="66"/>
      <c r="Q578" s="65" t="s">
        <v>905</v>
      </c>
      <c r="R578" s="65"/>
      <c r="S578" s="67" t="s">
        <v>76</v>
      </c>
      <c r="T578" s="67"/>
      <c r="U578" s="32" t="s">
        <v>42</v>
      </c>
      <c r="V578" s="27" t="s">
        <v>47</v>
      </c>
      <c r="W578" s="27" t="s">
        <v>213</v>
      </c>
      <c r="X578" s="27" t="s">
        <v>44</v>
      </c>
      <c r="Y578" s="31">
        <v>8800</v>
      </c>
      <c r="Z578" s="31">
        <v>1408000</v>
      </c>
      <c r="AA578" s="27" t="s">
        <v>90</v>
      </c>
      <c r="AB578" s="68">
        <v>844800</v>
      </c>
      <c r="AC578" s="68"/>
      <c r="AD578" s="31">
        <v>563200</v>
      </c>
      <c r="AE578" s="68">
        <v>736600</v>
      </c>
      <c r="AF578" s="68"/>
      <c r="AG578" s="68" t="s">
        <v>46</v>
      </c>
      <c r="AH578" s="68"/>
      <c r="AI578" s="68">
        <v>736600</v>
      </c>
      <c r="AJ578" s="68"/>
      <c r="AK578" s="31">
        <v>0</v>
      </c>
      <c r="AL578" s="37">
        <v>0</v>
      </c>
      <c r="AM578" s="24" t="s">
        <v>2642</v>
      </c>
      <c r="AN578" s="34">
        <f t="shared" si="9"/>
        <v>0</v>
      </c>
    </row>
    <row r="579" spans="3:40" ht="36.75" customHeight="1" x14ac:dyDescent="0.45">
      <c r="C579" s="26" t="s">
        <v>1221</v>
      </c>
      <c r="D579" s="27" t="s">
        <v>196</v>
      </c>
      <c r="E579" s="27" t="s">
        <v>1222</v>
      </c>
      <c r="F579" s="38" t="s">
        <v>1223</v>
      </c>
      <c r="G579" s="65" t="s">
        <v>37</v>
      </c>
      <c r="H579" s="65"/>
      <c r="I579" s="27" t="s">
        <v>47</v>
      </c>
      <c r="J579" s="27" t="s">
        <v>39</v>
      </c>
      <c r="K579" s="27" t="s">
        <v>38</v>
      </c>
      <c r="L579" s="27" t="s">
        <v>100</v>
      </c>
      <c r="M579" s="28">
        <v>318</v>
      </c>
      <c r="N579" s="31">
        <v>2000</v>
      </c>
      <c r="O579" s="66">
        <v>636000</v>
      </c>
      <c r="P579" s="66"/>
      <c r="Q579" s="65" t="s">
        <v>909</v>
      </c>
      <c r="R579" s="65"/>
      <c r="S579" s="67" t="s">
        <v>59</v>
      </c>
      <c r="T579" s="67"/>
      <c r="U579" s="32" t="s">
        <v>50</v>
      </c>
      <c r="V579" s="27" t="s">
        <v>47</v>
      </c>
      <c r="W579" s="27" t="s">
        <v>61</v>
      </c>
      <c r="X579" s="27" t="s">
        <v>44</v>
      </c>
      <c r="Y579" s="31">
        <v>8050</v>
      </c>
      <c r="Z579" s="31">
        <v>772800</v>
      </c>
      <c r="AA579" s="27" t="s">
        <v>45</v>
      </c>
      <c r="AB579" s="68">
        <v>262752</v>
      </c>
      <c r="AC579" s="68"/>
      <c r="AD579" s="31">
        <v>510048</v>
      </c>
      <c r="AE579" s="68">
        <v>1146048</v>
      </c>
      <c r="AF579" s="68"/>
      <c r="AG579" s="68" t="s">
        <v>46</v>
      </c>
      <c r="AH579" s="68"/>
      <c r="AI579" s="68" t="s">
        <v>46</v>
      </c>
      <c r="AJ579" s="68"/>
      <c r="AK579" s="31">
        <v>1146048</v>
      </c>
      <c r="AL579" s="28">
        <v>0.02</v>
      </c>
      <c r="AM579" s="24" t="s">
        <v>2565</v>
      </c>
      <c r="AN579" s="34">
        <f t="shared" si="9"/>
        <v>229.20959999999999</v>
      </c>
    </row>
    <row r="580" spans="3:40" ht="36" customHeight="1" x14ac:dyDescent="0.45">
      <c r="C580" s="26" t="s">
        <v>1224</v>
      </c>
      <c r="D580" s="27" t="s">
        <v>196</v>
      </c>
      <c r="E580" s="27" t="s">
        <v>1225</v>
      </c>
      <c r="F580" s="38" t="s">
        <v>1226</v>
      </c>
      <c r="G580" s="65" t="s">
        <v>37</v>
      </c>
      <c r="H580" s="65"/>
      <c r="I580" s="27" t="s">
        <v>47</v>
      </c>
      <c r="J580" s="27" t="s">
        <v>47</v>
      </c>
      <c r="K580" s="27" t="s">
        <v>39</v>
      </c>
      <c r="L580" s="27" t="s">
        <v>35</v>
      </c>
      <c r="M580" s="28">
        <v>801</v>
      </c>
      <c r="N580" s="31">
        <v>1750</v>
      </c>
      <c r="O580" s="66">
        <v>1401750</v>
      </c>
      <c r="P580" s="66"/>
      <c r="Q580" s="65" t="s">
        <v>913</v>
      </c>
      <c r="R580" s="65"/>
      <c r="S580" s="67" t="s">
        <v>135</v>
      </c>
      <c r="T580" s="67"/>
      <c r="U580" s="32" t="s">
        <v>42</v>
      </c>
      <c r="V580" s="27" t="s">
        <v>47</v>
      </c>
      <c r="W580" s="27" t="s">
        <v>144</v>
      </c>
      <c r="X580" s="27" t="s">
        <v>44</v>
      </c>
      <c r="Y580" s="31">
        <v>8650</v>
      </c>
      <c r="Z580" s="31">
        <v>1660800</v>
      </c>
      <c r="AA580" s="27" t="s">
        <v>128</v>
      </c>
      <c r="AB580" s="68">
        <v>1544544</v>
      </c>
      <c r="AC580" s="68"/>
      <c r="AD580" s="31">
        <v>116256</v>
      </c>
      <c r="AE580" s="68">
        <v>1518006</v>
      </c>
      <c r="AF580" s="68"/>
      <c r="AG580" s="68" t="s">
        <v>46</v>
      </c>
      <c r="AH580" s="68"/>
      <c r="AI580" s="68">
        <v>1518006</v>
      </c>
      <c r="AJ580" s="68"/>
      <c r="AK580" s="31">
        <v>0</v>
      </c>
      <c r="AL580" s="37">
        <v>0</v>
      </c>
      <c r="AM580" s="24" t="s">
        <v>2705</v>
      </c>
      <c r="AN580" s="34">
        <f t="shared" si="9"/>
        <v>0</v>
      </c>
    </row>
    <row r="581" spans="3:40" ht="36.75" customHeight="1" x14ac:dyDescent="0.45">
      <c r="C581" s="35"/>
      <c r="D581" s="28"/>
      <c r="E581" s="28"/>
      <c r="F581" s="29"/>
      <c r="G581" s="69"/>
      <c r="H581" s="69"/>
      <c r="I581" s="27"/>
      <c r="J581" s="28"/>
      <c r="K581" s="28"/>
      <c r="L581" s="28"/>
      <c r="M581" s="28"/>
      <c r="N581" s="31"/>
      <c r="O581" s="66">
        <v>0</v>
      </c>
      <c r="P581" s="66"/>
      <c r="Q581" s="65" t="s">
        <v>916</v>
      </c>
      <c r="R581" s="65"/>
      <c r="S581" s="67" t="s">
        <v>119</v>
      </c>
      <c r="T581" s="67"/>
      <c r="U581" s="32" t="s">
        <v>42</v>
      </c>
      <c r="V581" s="27" t="s">
        <v>47</v>
      </c>
      <c r="W581" s="27" t="s">
        <v>73</v>
      </c>
      <c r="X581" s="27" t="s">
        <v>44</v>
      </c>
      <c r="Y581" s="31">
        <v>2650</v>
      </c>
      <c r="Z581" s="31">
        <v>127200</v>
      </c>
      <c r="AA581" s="27" t="s">
        <v>128</v>
      </c>
      <c r="AB581" s="68">
        <v>118296</v>
      </c>
      <c r="AC581" s="68"/>
      <c r="AD581" s="31">
        <v>8904</v>
      </c>
      <c r="AE581" s="68">
        <v>8904</v>
      </c>
      <c r="AF581" s="68"/>
      <c r="AG581" s="68" t="s">
        <v>46</v>
      </c>
      <c r="AH581" s="68"/>
      <c r="AI581" s="68">
        <v>8904</v>
      </c>
      <c r="AJ581" s="68"/>
      <c r="AK581" s="31">
        <v>0</v>
      </c>
      <c r="AL581" s="37">
        <v>0</v>
      </c>
      <c r="AM581" s="24" t="s">
        <v>2705</v>
      </c>
      <c r="AN581" s="34">
        <f t="shared" si="9"/>
        <v>0</v>
      </c>
    </row>
    <row r="582" spans="3:40" ht="36" customHeight="1" x14ac:dyDescent="0.45">
      <c r="C582" s="26" t="s">
        <v>1227</v>
      </c>
      <c r="D582" s="27" t="s">
        <v>196</v>
      </c>
      <c r="E582" s="27" t="s">
        <v>1228</v>
      </c>
      <c r="F582" s="38" t="s">
        <v>1229</v>
      </c>
      <c r="G582" s="65" t="s">
        <v>37</v>
      </c>
      <c r="H582" s="65"/>
      <c r="I582" s="27" t="s">
        <v>47</v>
      </c>
      <c r="J582" s="27" t="s">
        <v>39</v>
      </c>
      <c r="K582" s="27" t="s">
        <v>35</v>
      </c>
      <c r="L582" s="27" t="s">
        <v>62</v>
      </c>
      <c r="M582" s="28">
        <v>106</v>
      </c>
      <c r="N582" s="31">
        <v>2000</v>
      </c>
      <c r="O582" s="66">
        <v>212000</v>
      </c>
      <c r="P582" s="66"/>
      <c r="Q582" s="65" t="s">
        <v>920</v>
      </c>
      <c r="R582" s="65"/>
      <c r="S582" s="67" t="s">
        <v>76</v>
      </c>
      <c r="T582" s="67"/>
      <c r="U582" s="32" t="s">
        <v>50</v>
      </c>
      <c r="V582" s="27" t="s">
        <v>47</v>
      </c>
      <c r="W582" s="27" t="s">
        <v>604</v>
      </c>
      <c r="X582" s="27" t="s">
        <v>44</v>
      </c>
      <c r="Y582" s="31">
        <v>8800</v>
      </c>
      <c r="Z582" s="31">
        <v>1980000</v>
      </c>
      <c r="AA582" s="27" t="s">
        <v>99</v>
      </c>
      <c r="AB582" s="68">
        <v>475200</v>
      </c>
      <c r="AC582" s="68"/>
      <c r="AD582" s="31">
        <v>1504800</v>
      </c>
      <c r="AE582" s="68">
        <v>1716800</v>
      </c>
      <c r="AF582" s="68"/>
      <c r="AG582" s="68" t="s">
        <v>46</v>
      </c>
      <c r="AH582" s="68"/>
      <c r="AI582" s="68">
        <v>1716800</v>
      </c>
      <c r="AJ582" s="68"/>
      <c r="AK582" s="31">
        <v>0</v>
      </c>
      <c r="AL582" s="37">
        <v>0</v>
      </c>
      <c r="AM582" s="24" t="s">
        <v>2837</v>
      </c>
      <c r="AN582" s="34">
        <f t="shared" si="9"/>
        <v>0</v>
      </c>
    </row>
    <row r="583" spans="3:40" ht="36.75" customHeight="1" x14ac:dyDescent="0.45">
      <c r="C583" s="26" t="s">
        <v>1230</v>
      </c>
      <c r="D583" s="27" t="s">
        <v>196</v>
      </c>
      <c r="E583" s="27" t="s">
        <v>1231</v>
      </c>
      <c r="F583" s="38" t="s">
        <v>1232</v>
      </c>
      <c r="G583" s="65" t="s">
        <v>37</v>
      </c>
      <c r="H583" s="65"/>
      <c r="I583" s="27" t="s">
        <v>47</v>
      </c>
      <c r="J583" s="27" t="s">
        <v>39</v>
      </c>
      <c r="K583" s="27" t="s">
        <v>39</v>
      </c>
      <c r="L583" s="27" t="s">
        <v>159</v>
      </c>
      <c r="M583" s="28">
        <v>62</v>
      </c>
      <c r="N583" s="31">
        <v>2000</v>
      </c>
      <c r="O583" s="66">
        <v>124000</v>
      </c>
      <c r="P583" s="66"/>
      <c r="Q583" s="65" t="s">
        <v>924</v>
      </c>
      <c r="R583" s="65"/>
      <c r="S583" s="67" t="s">
        <v>119</v>
      </c>
      <c r="T583" s="67"/>
      <c r="U583" s="32" t="s">
        <v>50</v>
      </c>
      <c r="V583" s="27" t="s">
        <v>47</v>
      </c>
      <c r="W583" s="27" t="s">
        <v>114</v>
      </c>
      <c r="X583" s="27" t="s">
        <v>44</v>
      </c>
      <c r="Y583" s="31">
        <v>2650</v>
      </c>
      <c r="Z583" s="31">
        <v>169600</v>
      </c>
      <c r="AA583" s="27" t="s">
        <v>99</v>
      </c>
      <c r="AB583" s="68">
        <v>40704</v>
      </c>
      <c r="AC583" s="68"/>
      <c r="AD583" s="31">
        <v>128896</v>
      </c>
      <c r="AE583" s="68">
        <v>252896</v>
      </c>
      <c r="AF583" s="68"/>
      <c r="AG583" s="68" t="s">
        <v>46</v>
      </c>
      <c r="AH583" s="68"/>
      <c r="AI583" s="68">
        <v>252896</v>
      </c>
      <c r="AJ583" s="68"/>
      <c r="AK583" s="31">
        <v>0</v>
      </c>
      <c r="AL583" s="37">
        <v>0</v>
      </c>
      <c r="AM583" s="24" t="s">
        <v>2837</v>
      </c>
      <c r="AN583" s="34">
        <f t="shared" si="9"/>
        <v>0</v>
      </c>
    </row>
    <row r="584" spans="3:40" ht="36.75" customHeight="1" x14ac:dyDescent="0.45">
      <c r="C584" s="26" t="s">
        <v>1233</v>
      </c>
      <c r="D584" s="27" t="s">
        <v>196</v>
      </c>
      <c r="E584" s="27" t="s">
        <v>1234</v>
      </c>
      <c r="F584" s="38" t="s">
        <v>1235</v>
      </c>
      <c r="G584" s="65" t="s">
        <v>37</v>
      </c>
      <c r="H584" s="65"/>
      <c r="I584" s="27" t="s">
        <v>47</v>
      </c>
      <c r="J584" s="27" t="s">
        <v>39</v>
      </c>
      <c r="K584" s="27" t="s">
        <v>35</v>
      </c>
      <c r="L584" s="27" t="s">
        <v>152</v>
      </c>
      <c r="M584" s="28">
        <v>154</v>
      </c>
      <c r="N584" s="31">
        <v>2000</v>
      </c>
      <c r="O584" s="66">
        <v>308000</v>
      </c>
      <c r="P584" s="66"/>
      <c r="Q584" s="65" t="s">
        <v>927</v>
      </c>
      <c r="R584" s="65"/>
      <c r="S584" s="67" t="s">
        <v>76</v>
      </c>
      <c r="T584" s="67"/>
      <c r="U584" s="32" t="s">
        <v>50</v>
      </c>
      <c r="V584" s="27" t="s">
        <v>47</v>
      </c>
      <c r="W584" s="27" t="s">
        <v>71</v>
      </c>
      <c r="X584" s="27" t="s">
        <v>44</v>
      </c>
      <c r="Y584" s="31">
        <v>8800</v>
      </c>
      <c r="Z584" s="31">
        <v>352000</v>
      </c>
      <c r="AA584" s="27" t="s">
        <v>99</v>
      </c>
      <c r="AB584" s="68">
        <v>84480</v>
      </c>
      <c r="AC584" s="68"/>
      <c r="AD584" s="31">
        <v>267520</v>
      </c>
      <c r="AE584" s="68">
        <v>575520</v>
      </c>
      <c r="AF584" s="68"/>
      <c r="AG584" s="68" t="s">
        <v>46</v>
      </c>
      <c r="AH584" s="68"/>
      <c r="AI584" s="68">
        <v>575520</v>
      </c>
      <c r="AJ584" s="68"/>
      <c r="AK584" s="31">
        <v>0</v>
      </c>
      <c r="AL584" s="37">
        <v>0</v>
      </c>
      <c r="AM584" s="24" t="s">
        <v>2787</v>
      </c>
      <c r="AN584" s="34">
        <f t="shared" si="9"/>
        <v>0</v>
      </c>
    </row>
    <row r="585" spans="3:40" ht="36" customHeight="1" x14ac:dyDescent="0.45">
      <c r="C585" s="26" t="s">
        <v>1236</v>
      </c>
      <c r="D585" s="27" t="s">
        <v>196</v>
      </c>
      <c r="E585" s="27" t="s">
        <v>1237</v>
      </c>
      <c r="F585" s="38" t="s">
        <v>1238</v>
      </c>
      <c r="G585" s="65" t="s">
        <v>37</v>
      </c>
      <c r="H585" s="65"/>
      <c r="I585" s="27" t="s">
        <v>47</v>
      </c>
      <c r="J585" s="27" t="s">
        <v>39</v>
      </c>
      <c r="K585" s="27" t="s">
        <v>35</v>
      </c>
      <c r="L585" s="27" t="s">
        <v>115</v>
      </c>
      <c r="M585" s="28">
        <v>129</v>
      </c>
      <c r="N585" s="31">
        <v>2000</v>
      </c>
      <c r="O585" s="66">
        <v>258000</v>
      </c>
      <c r="P585" s="66"/>
      <c r="Q585" s="65" t="s">
        <v>930</v>
      </c>
      <c r="R585" s="65"/>
      <c r="S585" s="67" t="s">
        <v>76</v>
      </c>
      <c r="T585" s="67"/>
      <c r="U585" s="32" t="s">
        <v>50</v>
      </c>
      <c r="V585" s="27" t="s">
        <v>47</v>
      </c>
      <c r="W585" s="27" t="s">
        <v>87</v>
      </c>
      <c r="X585" s="27" t="s">
        <v>44</v>
      </c>
      <c r="Y585" s="31">
        <v>8800</v>
      </c>
      <c r="Z585" s="31">
        <v>1267200</v>
      </c>
      <c r="AA585" s="27" t="s">
        <v>45</v>
      </c>
      <c r="AB585" s="68">
        <v>430848</v>
      </c>
      <c r="AC585" s="68"/>
      <c r="AD585" s="31">
        <v>836352</v>
      </c>
      <c r="AE585" s="68">
        <v>1094352</v>
      </c>
      <c r="AF585" s="68"/>
      <c r="AG585" s="68" t="s">
        <v>46</v>
      </c>
      <c r="AH585" s="68"/>
      <c r="AI585" s="68">
        <v>1094352</v>
      </c>
      <c r="AJ585" s="68"/>
      <c r="AK585" s="31">
        <v>0</v>
      </c>
      <c r="AL585" s="37">
        <v>0</v>
      </c>
      <c r="AM585" s="24" t="s">
        <v>2719</v>
      </c>
      <c r="AN585" s="34">
        <f t="shared" si="9"/>
        <v>0</v>
      </c>
    </row>
    <row r="586" spans="3:40" ht="36.75" customHeight="1" x14ac:dyDescent="0.45">
      <c r="C586" s="26" t="s">
        <v>1239</v>
      </c>
      <c r="D586" s="27" t="s">
        <v>196</v>
      </c>
      <c r="E586" s="27" t="s">
        <v>1240</v>
      </c>
      <c r="F586" s="38" t="s">
        <v>1241</v>
      </c>
      <c r="G586" s="65" t="s">
        <v>37</v>
      </c>
      <c r="H586" s="65"/>
      <c r="I586" s="27" t="s">
        <v>35</v>
      </c>
      <c r="J586" s="27" t="s">
        <v>39</v>
      </c>
      <c r="K586" s="27" t="s">
        <v>39</v>
      </c>
      <c r="L586" s="27" t="s">
        <v>1242</v>
      </c>
      <c r="M586" s="28">
        <v>67.5</v>
      </c>
      <c r="N586" s="31">
        <v>2000</v>
      </c>
      <c r="O586" s="66">
        <v>135000</v>
      </c>
      <c r="P586" s="66"/>
      <c r="Q586" s="69"/>
      <c r="R586" s="69"/>
      <c r="S586" s="67" t="s">
        <v>46</v>
      </c>
      <c r="T586" s="67"/>
      <c r="U586" s="32" t="s">
        <v>46</v>
      </c>
      <c r="V586" s="27" t="s">
        <v>46</v>
      </c>
      <c r="W586" s="27" t="s">
        <v>46</v>
      </c>
      <c r="X586" s="27" t="s">
        <v>46</v>
      </c>
      <c r="Y586" s="31" t="s">
        <v>46</v>
      </c>
      <c r="Z586" s="31" t="s">
        <v>46</v>
      </c>
      <c r="AA586" s="27" t="s">
        <v>46</v>
      </c>
      <c r="AB586" s="68" t="s">
        <v>46</v>
      </c>
      <c r="AC586" s="68"/>
      <c r="AD586" s="31" t="s">
        <v>46</v>
      </c>
      <c r="AE586" s="68">
        <v>135000</v>
      </c>
      <c r="AF586" s="68"/>
      <c r="AG586" s="68" t="s">
        <v>46</v>
      </c>
      <c r="AH586" s="68"/>
      <c r="AI586" s="68">
        <v>135000</v>
      </c>
      <c r="AJ586" s="68"/>
      <c r="AK586" s="31">
        <v>0</v>
      </c>
      <c r="AL586" s="37">
        <v>0</v>
      </c>
      <c r="AM586" s="24" t="s">
        <v>2906</v>
      </c>
      <c r="AN586" s="34">
        <f t="shared" si="9"/>
        <v>0</v>
      </c>
    </row>
    <row r="587" spans="3:40" ht="36" customHeight="1" x14ac:dyDescent="0.45">
      <c r="C587" s="35"/>
      <c r="D587" s="28"/>
      <c r="E587" s="28"/>
      <c r="F587" s="29"/>
      <c r="G587" s="69"/>
      <c r="H587" s="69"/>
      <c r="I587" s="27" t="s">
        <v>47</v>
      </c>
      <c r="J587" s="27" t="s">
        <v>39</v>
      </c>
      <c r="K587" s="27" t="s">
        <v>39</v>
      </c>
      <c r="L587" s="27" t="s">
        <v>78</v>
      </c>
      <c r="M587" s="28">
        <v>37.5</v>
      </c>
      <c r="N587" s="31">
        <v>2000</v>
      </c>
      <c r="O587" s="66">
        <v>75000</v>
      </c>
      <c r="P587" s="66"/>
      <c r="Q587" s="65" t="s">
        <v>932</v>
      </c>
      <c r="R587" s="65"/>
      <c r="S587" s="67" t="s">
        <v>76</v>
      </c>
      <c r="T587" s="67"/>
      <c r="U587" s="32" t="s">
        <v>50</v>
      </c>
      <c r="V587" s="27" t="s">
        <v>47</v>
      </c>
      <c r="W587" s="27" t="s">
        <v>80</v>
      </c>
      <c r="X587" s="27" t="s">
        <v>44</v>
      </c>
      <c r="Y587" s="31">
        <v>8800</v>
      </c>
      <c r="Z587" s="31">
        <v>1320000</v>
      </c>
      <c r="AA587" s="27" t="s">
        <v>103</v>
      </c>
      <c r="AB587" s="68">
        <v>422400</v>
      </c>
      <c r="AC587" s="68"/>
      <c r="AD587" s="31">
        <v>897600</v>
      </c>
      <c r="AE587" s="68">
        <v>972600</v>
      </c>
      <c r="AF587" s="68"/>
      <c r="AG587" s="68" t="s">
        <v>46</v>
      </c>
      <c r="AH587" s="68"/>
      <c r="AI587" s="68">
        <v>972600</v>
      </c>
      <c r="AJ587" s="68"/>
      <c r="AK587" s="31">
        <v>0</v>
      </c>
      <c r="AL587" s="37">
        <v>0</v>
      </c>
      <c r="AM587" s="24" t="s">
        <v>2906</v>
      </c>
      <c r="AN587" s="34">
        <f t="shared" si="9"/>
        <v>0</v>
      </c>
    </row>
    <row r="588" spans="3:40" ht="36.75" customHeight="1" x14ac:dyDescent="0.45">
      <c r="C588" s="26" t="s">
        <v>1243</v>
      </c>
      <c r="D588" s="27" t="s">
        <v>196</v>
      </c>
      <c r="E588" s="27" t="s">
        <v>1244</v>
      </c>
      <c r="F588" s="38" t="s">
        <v>1245</v>
      </c>
      <c r="G588" s="65" t="s">
        <v>37</v>
      </c>
      <c r="H588" s="65"/>
      <c r="I588" s="27" t="s">
        <v>47</v>
      </c>
      <c r="J588" s="27" t="s">
        <v>39</v>
      </c>
      <c r="K588" s="27" t="s">
        <v>39</v>
      </c>
      <c r="L588" s="27" t="s">
        <v>180</v>
      </c>
      <c r="M588" s="28">
        <v>85</v>
      </c>
      <c r="N588" s="31">
        <v>2000</v>
      </c>
      <c r="O588" s="66">
        <v>170000</v>
      </c>
      <c r="P588" s="66"/>
      <c r="Q588" s="65" t="s">
        <v>935</v>
      </c>
      <c r="R588" s="65"/>
      <c r="S588" s="67" t="s">
        <v>135</v>
      </c>
      <c r="T588" s="67"/>
      <c r="U588" s="32" t="s">
        <v>42</v>
      </c>
      <c r="V588" s="27" t="s">
        <v>47</v>
      </c>
      <c r="W588" s="27" t="s">
        <v>56</v>
      </c>
      <c r="X588" s="27" t="s">
        <v>44</v>
      </c>
      <c r="Y588" s="31">
        <v>8650</v>
      </c>
      <c r="Z588" s="31">
        <v>519000</v>
      </c>
      <c r="AA588" s="27" t="s">
        <v>90</v>
      </c>
      <c r="AB588" s="68">
        <v>311400</v>
      </c>
      <c r="AC588" s="68"/>
      <c r="AD588" s="31">
        <v>207600</v>
      </c>
      <c r="AE588" s="68">
        <v>377600</v>
      </c>
      <c r="AF588" s="68"/>
      <c r="AG588" s="68" t="s">
        <v>46</v>
      </c>
      <c r="AH588" s="68"/>
      <c r="AI588" s="68">
        <v>377600</v>
      </c>
      <c r="AJ588" s="68"/>
      <c r="AK588" s="31">
        <v>0</v>
      </c>
      <c r="AL588" s="37">
        <v>0</v>
      </c>
      <c r="AM588" s="24" t="s">
        <v>2839</v>
      </c>
      <c r="AN588" s="34">
        <f t="shared" si="9"/>
        <v>0</v>
      </c>
    </row>
    <row r="589" spans="3:40" ht="36" customHeight="1" x14ac:dyDescent="0.45">
      <c r="C589" s="26" t="s">
        <v>1246</v>
      </c>
      <c r="D589" s="27" t="s">
        <v>196</v>
      </c>
      <c r="E589" s="27" t="s">
        <v>1247</v>
      </c>
      <c r="F589" s="38" t="s">
        <v>1248</v>
      </c>
      <c r="G589" s="65" t="s">
        <v>37</v>
      </c>
      <c r="H589" s="65"/>
      <c r="I589" s="27" t="s">
        <v>47</v>
      </c>
      <c r="J589" s="27" t="s">
        <v>39</v>
      </c>
      <c r="K589" s="27" t="s">
        <v>39</v>
      </c>
      <c r="L589" s="27" t="s">
        <v>160</v>
      </c>
      <c r="M589" s="28">
        <v>90</v>
      </c>
      <c r="N589" s="31">
        <v>2000</v>
      </c>
      <c r="O589" s="66">
        <v>180000</v>
      </c>
      <c r="P589" s="66"/>
      <c r="Q589" s="65" t="s">
        <v>938</v>
      </c>
      <c r="R589" s="65"/>
      <c r="S589" s="67" t="s">
        <v>135</v>
      </c>
      <c r="T589" s="67"/>
      <c r="U589" s="32" t="s">
        <v>42</v>
      </c>
      <c r="V589" s="27" t="s">
        <v>47</v>
      </c>
      <c r="W589" s="27" t="s">
        <v>44</v>
      </c>
      <c r="X589" s="27" t="s">
        <v>44</v>
      </c>
      <c r="Y589" s="31">
        <v>8650</v>
      </c>
      <c r="Z589" s="31">
        <v>865000</v>
      </c>
      <c r="AA589" s="27" t="s">
        <v>90</v>
      </c>
      <c r="AB589" s="68">
        <v>519000</v>
      </c>
      <c r="AC589" s="68"/>
      <c r="AD589" s="31">
        <v>346000</v>
      </c>
      <c r="AE589" s="68">
        <v>526000</v>
      </c>
      <c r="AF589" s="68"/>
      <c r="AG589" s="68" t="s">
        <v>46</v>
      </c>
      <c r="AH589" s="68"/>
      <c r="AI589" s="68">
        <v>526000</v>
      </c>
      <c r="AJ589" s="68"/>
      <c r="AK589" s="31">
        <v>0</v>
      </c>
      <c r="AL589" s="37">
        <v>0</v>
      </c>
      <c r="AM589" s="24" t="s">
        <v>2839</v>
      </c>
      <c r="AN589" s="34">
        <f t="shared" ref="AN589:AN652" si="10">AK589*AL589/100</f>
        <v>0</v>
      </c>
    </row>
    <row r="590" spans="3:40" ht="36.75" customHeight="1" x14ac:dyDescent="0.45">
      <c r="C590" s="26" t="s">
        <v>1249</v>
      </c>
      <c r="D590" s="27" t="s">
        <v>196</v>
      </c>
      <c r="E590" s="27" t="s">
        <v>1244</v>
      </c>
      <c r="F590" s="38" t="s">
        <v>1250</v>
      </c>
      <c r="G590" s="65" t="s">
        <v>37</v>
      </c>
      <c r="H590" s="65"/>
      <c r="I590" s="27" t="s">
        <v>35</v>
      </c>
      <c r="J590" s="27" t="s">
        <v>39</v>
      </c>
      <c r="K590" s="27" t="s">
        <v>39</v>
      </c>
      <c r="L590" s="27" t="s">
        <v>107</v>
      </c>
      <c r="M590" s="28">
        <v>25</v>
      </c>
      <c r="N590" s="31">
        <v>1000</v>
      </c>
      <c r="O590" s="66">
        <v>25000</v>
      </c>
      <c r="P590" s="66"/>
      <c r="Q590" s="69"/>
      <c r="R590" s="69"/>
      <c r="S590" s="67" t="s">
        <v>46</v>
      </c>
      <c r="T590" s="67"/>
      <c r="U590" s="32" t="s">
        <v>46</v>
      </c>
      <c r="V590" s="27" t="s">
        <v>46</v>
      </c>
      <c r="W590" s="27" t="s">
        <v>46</v>
      </c>
      <c r="X590" s="27" t="s">
        <v>46</v>
      </c>
      <c r="Y590" s="31" t="s">
        <v>46</v>
      </c>
      <c r="Z590" s="31" t="s">
        <v>46</v>
      </c>
      <c r="AA590" s="27" t="s">
        <v>46</v>
      </c>
      <c r="AB590" s="68" t="s">
        <v>46</v>
      </c>
      <c r="AC590" s="68"/>
      <c r="AD590" s="31" t="s">
        <v>46</v>
      </c>
      <c r="AE590" s="68">
        <v>25000</v>
      </c>
      <c r="AF590" s="68"/>
      <c r="AG590" s="68" t="s">
        <v>46</v>
      </c>
      <c r="AH590" s="68"/>
      <c r="AI590" s="68">
        <v>25000</v>
      </c>
      <c r="AJ590" s="68"/>
      <c r="AK590" s="31">
        <v>0</v>
      </c>
      <c r="AL590" s="37">
        <v>0</v>
      </c>
      <c r="AM590" s="24" t="s">
        <v>2839</v>
      </c>
      <c r="AN590" s="34">
        <f t="shared" si="10"/>
        <v>0</v>
      </c>
    </row>
    <row r="591" spans="3:40" ht="36.75" customHeight="1" x14ac:dyDescent="0.45">
      <c r="C591" s="26" t="s">
        <v>1251</v>
      </c>
      <c r="D591" s="27" t="s">
        <v>196</v>
      </c>
      <c r="E591" s="27" t="s">
        <v>1252</v>
      </c>
      <c r="F591" s="38" t="s">
        <v>1253</v>
      </c>
      <c r="G591" s="65" t="s">
        <v>37</v>
      </c>
      <c r="H591" s="65"/>
      <c r="I591" s="27" t="s">
        <v>47</v>
      </c>
      <c r="J591" s="27" t="s">
        <v>39</v>
      </c>
      <c r="K591" s="27" t="s">
        <v>47</v>
      </c>
      <c r="L591" s="27" t="s">
        <v>62</v>
      </c>
      <c r="M591" s="28">
        <v>206</v>
      </c>
      <c r="N591" s="31">
        <v>2000</v>
      </c>
      <c r="O591" s="66">
        <v>412000</v>
      </c>
      <c r="P591" s="66"/>
      <c r="Q591" s="65" t="s">
        <v>941</v>
      </c>
      <c r="R591" s="65"/>
      <c r="S591" s="67" t="s">
        <v>76</v>
      </c>
      <c r="T591" s="67"/>
      <c r="U591" s="32" t="s">
        <v>50</v>
      </c>
      <c r="V591" s="27" t="s">
        <v>47</v>
      </c>
      <c r="W591" s="27" t="s">
        <v>124</v>
      </c>
      <c r="X591" s="27" t="s">
        <v>44</v>
      </c>
      <c r="Y591" s="31">
        <v>8800</v>
      </c>
      <c r="Z591" s="31">
        <v>1056000</v>
      </c>
      <c r="AA591" s="27" t="s">
        <v>52</v>
      </c>
      <c r="AB591" s="68">
        <v>147840</v>
      </c>
      <c r="AC591" s="68"/>
      <c r="AD591" s="31">
        <v>908160</v>
      </c>
      <c r="AE591" s="68">
        <v>1320160</v>
      </c>
      <c r="AF591" s="68"/>
      <c r="AG591" s="68" t="s">
        <v>46</v>
      </c>
      <c r="AH591" s="68"/>
      <c r="AI591" s="68">
        <v>1320160</v>
      </c>
      <c r="AJ591" s="68"/>
      <c r="AK591" s="31">
        <v>0</v>
      </c>
      <c r="AL591" s="37">
        <v>0</v>
      </c>
      <c r="AM591" s="24" t="s">
        <v>2700</v>
      </c>
      <c r="AN591" s="34">
        <f t="shared" si="10"/>
        <v>0</v>
      </c>
    </row>
    <row r="592" spans="3:40" ht="36" customHeight="1" x14ac:dyDescent="0.45">
      <c r="C592" s="26" t="s">
        <v>1254</v>
      </c>
      <c r="D592" s="27" t="s">
        <v>196</v>
      </c>
      <c r="E592" s="27" t="s">
        <v>1255</v>
      </c>
      <c r="F592" s="38" t="s">
        <v>1256</v>
      </c>
      <c r="G592" s="65" t="s">
        <v>37</v>
      </c>
      <c r="H592" s="65"/>
      <c r="I592" s="27" t="s">
        <v>47</v>
      </c>
      <c r="J592" s="27" t="s">
        <v>39</v>
      </c>
      <c r="K592" s="27" t="s">
        <v>47</v>
      </c>
      <c r="L592" s="27" t="s">
        <v>164</v>
      </c>
      <c r="M592" s="28">
        <v>268</v>
      </c>
      <c r="N592" s="31">
        <v>2000</v>
      </c>
      <c r="O592" s="66">
        <v>536000</v>
      </c>
      <c r="P592" s="66"/>
      <c r="Q592" s="65" t="s">
        <v>944</v>
      </c>
      <c r="R592" s="65"/>
      <c r="S592" s="67" t="s">
        <v>54</v>
      </c>
      <c r="T592" s="67"/>
      <c r="U592" s="32" t="s">
        <v>55</v>
      </c>
      <c r="V592" s="27" t="s">
        <v>47</v>
      </c>
      <c r="W592" s="27" t="s">
        <v>1257</v>
      </c>
      <c r="X592" s="27" t="s">
        <v>44</v>
      </c>
      <c r="Y592" s="31">
        <v>8750</v>
      </c>
      <c r="Z592" s="31">
        <v>4410000</v>
      </c>
      <c r="AA592" s="27" t="s">
        <v>82</v>
      </c>
      <c r="AB592" s="68">
        <v>3748500</v>
      </c>
      <c r="AC592" s="68"/>
      <c r="AD592" s="31">
        <v>661500</v>
      </c>
      <c r="AE592" s="68">
        <v>1197500</v>
      </c>
      <c r="AF592" s="68"/>
      <c r="AG592" s="68" t="s">
        <v>46</v>
      </c>
      <c r="AH592" s="68"/>
      <c r="AI592" s="68">
        <v>1197500</v>
      </c>
      <c r="AJ592" s="68"/>
      <c r="AK592" s="31">
        <v>0</v>
      </c>
      <c r="AL592" s="37">
        <v>0</v>
      </c>
      <c r="AM592" s="24" t="s">
        <v>2807</v>
      </c>
      <c r="AN592" s="34">
        <f t="shared" si="10"/>
        <v>0</v>
      </c>
    </row>
    <row r="593" spans="3:40" ht="36.75" customHeight="1" x14ac:dyDescent="0.45">
      <c r="C593" s="26" t="s">
        <v>1258</v>
      </c>
      <c r="D593" s="27" t="s">
        <v>196</v>
      </c>
      <c r="E593" s="27" t="s">
        <v>1259</v>
      </c>
      <c r="F593" s="38" t="s">
        <v>1260</v>
      </c>
      <c r="G593" s="65" t="s">
        <v>37</v>
      </c>
      <c r="H593" s="65"/>
      <c r="I593" s="27" t="s">
        <v>47</v>
      </c>
      <c r="J593" s="27" t="s">
        <v>39</v>
      </c>
      <c r="K593" s="27" t="s">
        <v>39</v>
      </c>
      <c r="L593" s="27" t="s">
        <v>179</v>
      </c>
      <c r="M593" s="28">
        <v>83</v>
      </c>
      <c r="N593" s="31">
        <v>1000</v>
      </c>
      <c r="O593" s="66">
        <v>83000</v>
      </c>
      <c r="P593" s="66"/>
      <c r="Q593" s="65" t="s">
        <v>408</v>
      </c>
      <c r="R593" s="65"/>
      <c r="S593" s="67" t="s">
        <v>135</v>
      </c>
      <c r="T593" s="67"/>
      <c r="U593" s="32" t="s">
        <v>42</v>
      </c>
      <c r="V593" s="27" t="s">
        <v>47</v>
      </c>
      <c r="W593" s="27" t="s">
        <v>61</v>
      </c>
      <c r="X593" s="27" t="s">
        <v>44</v>
      </c>
      <c r="Y593" s="31">
        <v>8650</v>
      </c>
      <c r="Z593" s="31">
        <v>830400</v>
      </c>
      <c r="AA593" s="27" t="s">
        <v>52</v>
      </c>
      <c r="AB593" s="68">
        <v>415200</v>
      </c>
      <c r="AC593" s="68"/>
      <c r="AD593" s="31">
        <v>415200</v>
      </c>
      <c r="AE593" s="68">
        <v>498200</v>
      </c>
      <c r="AF593" s="68"/>
      <c r="AG593" s="68" t="s">
        <v>46</v>
      </c>
      <c r="AH593" s="68"/>
      <c r="AI593" s="68">
        <v>498200</v>
      </c>
      <c r="AJ593" s="68"/>
      <c r="AK593" s="31">
        <v>0</v>
      </c>
      <c r="AL593" s="37">
        <v>0</v>
      </c>
      <c r="AM593" s="24" t="s">
        <v>2749</v>
      </c>
      <c r="AN593" s="34">
        <f t="shared" si="10"/>
        <v>0</v>
      </c>
    </row>
    <row r="594" spans="3:40" ht="36" customHeight="1" x14ac:dyDescent="0.45">
      <c r="C594" s="26" t="s">
        <v>1261</v>
      </c>
      <c r="D594" s="27" t="s">
        <v>196</v>
      </c>
      <c r="E594" s="27" t="s">
        <v>1262</v>
      </c>
      <c r="F594" s="38" t="s">
        <v>1263</v>
      </c>
      <c r="G594" s="65" t="s">
        <v>37</v>
      </c>
      <c r="H594" s="65"/>
      <c r="I594" s="27" t="s">
        <v>47</v>
      </c>
      <c r="J594" s="27" t="s">
        <v>39</v>
      </c>
      <c r="K594" s="27" t="s">
        <v>35</v>
      </c>
      <c r="L594" s="27" t="s">
        <v>138</v>
      </c>
      <c r="M594" s="28">
        <v>145</v>
      </c>
      <c r="N594" s="31">
        <v>2000</v>
      </c>
      <c r="O594" s="66">
        <v>290000</v>
      </c>
      <c r="P594" s="66"/>
      <c r="Q594" s="65" t="s">
        <v>949</v>
      </c>
      <c r="R594" s="65"/>
      <c r="S594" s="67" t="s">
        <v>1197</v>
      </c>
      <c r="T594" s="67"/>
      <c r="U594" s="32" t="s">
        <v>42</v>
      </c>
      <c r="V594" s="27" t="s">
        <v>47</v>
      </c>
      <c r="W594" s="27" t="s">
        <v>278</v>
      </c>
      <c r="X594" s="27" t="s">
        <v>44</v>
      </c>
      <c r="Y594" s="31">
        <v>8800</v>
      </c>
      <c r="Z594" s="31">
        <v>1064800</v>
      </c>
      <c r="AA594" s="27" t="s">
        <v>68</v>
      </c>
      <c r="AB594" s="68">
        <v>266200</v>
      </c>
      <c r="AC594" s="68"/>
      <c r="AD594" s="31">
        <v>798600</v>
      </c>
      <c r="AE594" s="68">
        <v>1088600</v>
      </c>
      <c r="AF594" s="68"/>
      <c r="AG594" s="68" t="s">
        <v>46</v>
      </c>
      <c r="AH594" s="68"/>
      <c r="AI594" s="68">
        <v>1088600</v>
      </c>
      <c r="AJ594" s="68"/>
      <c r="AK594" s="31">
        <v>0</v>
      </c>
      <c r="AL594" s="37">
        <v>0</v>
      </c>
      <c r="AM594" s="24" t="s">
        <v>2784</v>
      </c>
      <c r="AN594" s="34">
        <f t="shared" si="10"/>
        <v>0</v>
      </c>
    </row>
    <row r="595" spans="3:40" ht="36.75" customHeight="1" x14ac:dyDescent="0.45">
      <c r="C595" s="26" t="s">
        <v>792</v>
      </c>
      <c r="D595" s="27" t="s">
        <v>196</v>
      </c>
      <c r="E595" s="27" t="s">
        <v>1264</v>
      </c>
      <c r="F595" s="38" t="s">
        <v>1265</v>
      </c>
      <c r="G595" s="65" t="s">
        <v>37</v>
      </c>
      <c r="H595" s="65"/>
      <c r="I595" s="27" t="s">
        <v>57</v>
      </c>
      <c r="J595" s="27" t="s">
        <v>39</v>
      </c>
      <c r="K595" s="27" t="s">
        <v>47</v>
      </c>
      <c r="L595" s="27" t="s">
        <v>126</v>
      </c>
      <c r="M595" s="28">
        <v>235</v>
      </c>
      <c r="N595" s="31">
        <v>1750</v>
      </c>
      <c r="O595" s="66">
        <v>411250</v>
      </c>
      <c r="P595" s="66"/>
      <c r="Q595" s="69"/>
      <c r="R595" s="69"/>
      <c r="S595" s="67" t="s">
        <v>46</v>
      </c>
      <c r="T595" s="67"/>
      <c r="U595" s="32" t="s">
        <v>46</v>
      </c>
      <c r="V595" s="27" t="s">
        <v>46</v>
      </c>
      <c r="W595" s="27" t="s">
        <v>46</v>
      </c>
      <c r="X595" s="27" t="s">
        <v>46</v>
      </c>
      <c r="Y595" s="31" t="s">
        <v>46</v>
      </c>
      <c r="Z595" s="31" t="s">
        <v>46</v>
      </c>
      <c r="AA595" s="27" t="s">
        <v>46</v>
      </c>
      <c r="AB595" s="68" t="s">
        <v>46</v>
      </c>
      <c r="AC595" s="68"/>
      <c r="AD595" s="31" t="s">
        <v>46</v>
      </c>
      <c r="AE595" s="68">
        <v>411250</v>
      </c>
      <c r="AF595" s="68"/>
      <c r="AG595" s="68" t="s">
        <v>46</v>
      </c>
      <c r="AH595" s="68"/>
      <c r="AI595" s="68" t="s">
        <v>46</v>
      </c>
      <c r="AJ595" s="68"/>
      <c r="AK595" s="31">
        <v>411250</v>
      </c>
      <c r="AL595" s="28">
        <v>0.6</v>
      </c>
      <c r="AM595" s="24" t="s">
        <v>2578</v>
      </c>
      <c r="AN595" s="34">
        <f t="shared" si="10"/>
        <v>2467.5</v>
      </c>
    </row>
    <row r="596" spans="3:40" ht="36.75" customHeight="1" x14ac:dyDescent="0.45">
      <c r="C596" s="26" t="s">
        <v>1266</v>
      </c>
      <c r="D596" s="27" t="s">
        <v>196</v>
      </c>
      <c r="E596" s="27" t="s">
        <v>1267</v>
      </c>
      <c r="F596" s="38" t="s">
        <v>1268</v>
      </c>
      <c r="G596" s="65" t="s">
        <v>37</v>
      </c>
      <c r="H596" s="65"/>
      <c r="I596" s="27" t="s">
        <v>47</v>
      </c>
      <c r="J596" s="27" t="s">
        <v>39</v>
      </c>
      <c r="K596" s="27" t="s">
        <v>47</v>
      </c>
      <c r="L596" s="27" t="s">
        <v>81</v>
      </c>
      <c r="M596" s="28">
        <v>234</v>
      </c>
      <c r="N596" s="31">
        <v>1750</v>
      </c>
      <c r="O596" s="66">
        <v>409500</v>
      </c>
      <c r="P596" s="66"/>
      <c r="Q596" s="65" t="s">
        <v>952</v>
      </c>
      <c r="R596" s="65"/>
      <c r="S596" s="67" t="s">
        <v>135</v>
      </c>
      <c r="T596" s="67"/>
      <c r="U596" s="32" t="s">
        <v>42</v>
      </c>
      <c r="V596" s="27" t="s">
        <v>47</v>
      </c>
      <c r="W596" s="27" t="s">
        <v>61</v>
      </c>
      <c r="X596" s="27" t="s">
        <v>44</v>
      </c>
      <c r="Y596" s="31">
        <v>8650</v>
      </c>
      <c r="Z596" s="31">
        <v>830400</v>
      </c>
      <c r="AA596" s="27" t="s">
        <v>45</v>
      </c>
      <c r="AB596" s="68">
        <v>772272</v>
      </c>
      <c r="AC596" s="68"/>
      <c r="AD596" s="31">
        <v>58128</v>
      </c>
      <c r="AE596" s="68">
        <v>467628</v>
      </c>
      <c r="AF596" s="68"/>
      <c r="AG596" s="68" t="s">
        <v>46</v>
      </c>
      <c r="AH596" s="68"/>
      <c r="AI596" s="68">
        <v>467628</v>
      </c>
      <c r="AJ596" s="68"/>
      <c r="AK596" s="31">
        <v>0</v>
      </c>
      <c r="AL596" s="37">
        <v>0</v>
      </c>
      <c r="AM596" s="24" t="s">
        <v>2757</v>
      </c>
      <c r="AN596" s="34">
        <f t="shared" si="10"/>
        <v>0</v>
      </c>
    </row>
    <row r="597" spans="3:40" ht="36" customHeight="1" x14ac:dyDescent="0.45">
      <c r="C597" s="26" t="s">
        <v>1269</v>
      </c>
      <c r="D597" s="27" t="s">
        <v>196</v>
      </c>
      <c r="E597" s="27" t="s">
        <v>1270</v>
      </c>
      <c r="F597" s="38" t="s">
        <v>1271</v>
      </c>
      <c r="G597" s="65" t="s">
        <v>37</v>
      </c>
      <c r="H597" s="65"/>
      <c r="I597" s="27" t="s">
        <v>47</v>
      </c>
      <c r="J597" s="27" t="s">
        <v>39</v>
      </c>
      <c r="K597" s="27" t="s">
        <v>35</v>
      </c>
      <c r="L597" s="27" t="s">
        <v>62</v>
      </c>
      <c r="M597" s="28">
        <v>106</v>
      </c>
      <c r="N597" s="31">
        <v>2000</v>
      </c>
      <c r="O597" s="66">
        <v>212000</v>
      </c>
      <c r="P597" s="66"/>
      <c r="Q597" s="65" t="s">
        <v>955</v>
      </c>
      <c r="R597" s="65"/>
      <c r="S597" s="67" t="s">
        <v>54</v>
      </c>
      <c r="T597" s="67"/>
      <c r="U597" s="32" t="s">
        <v>55</v>
      </c>
      <c r="V597" s="27" t="s">
        <v>47</v>
      </c>
      <c r="W597" s="27" t="s">
        <v>43</v>
      </c>
      <c r="X597" s="27" t="s">
        <v>44</v>
      </c>
      <c r="Y597" s="31">
        <v>8750</v>
      </c>
      <c r="Z597" s="31">
        <v>700000</v>
      </c>
      <c r="AA597" s="27" t="s">
        <v>52</v>
      </c>
      <c r="AB597" s="68">
        <v>266000</v>
      </c>
      <c r="AC597" s="68"/>
      <c r="AD597" s="31">
        <v>434000</v>
      </c>
      <c r="AE597" s="68">
        <v>646000</v>
      </c>
      <c r="AF597" s="68"/>
      <c r="AG597" s="68" t="s">
        <v>46</v>
      </c>
      <c r="AH597" s="68"/>
      <c r="AI597" s="68">
        <v>646000</v>
      </c>
      <c r="AJ597" s="68"/>
      <c r="AK597" s="31">
        <v>0</v>
      </c>
      <c r="AL597" s="37">
        <v>0</v>
      </c>
      <c r="AM597" s="24" t="s">
        <v>2731</v>
      </c>
      <c r="AN597" s="34">
        <f t="shared" si="10"/>
        <v>0</v>
      </c>
    </row>
    <row r="598" spans="3:40" ht="36.75" customHeight="1" x14ac:dyDescent="0.45">
      <c r="C598" s="26" t="s">
        <v>1272</v>
      </c>
      <c r="D598" s="27" t="s">
        <v>196</v>
      </c>
      <c r="E598" s="27" t="s">
        <v>1273</v>
      </c>
      <c r="F598" s="38" t="s">
        <v>1274</v>
      </c>
      <c r="G598" s="65" t="s">
        <v>37</v>
      </c>
      <c r="H598" s="65"/>
      <c r="I598" s="27" t="s">
        <v>47</v>
      </c>
      <c r="J598" s="27" t="s">
        <v>39</v>
      </c>
      <c r="K598" s="27" t="s">
        <v>39</v>
      </c>
      <c r="L598" s="27" t="s">
        <v>81</v>
      </c>
      <c r="M598" s="28">
        <v>34</v>
      </c>
      <c r="N598" s="31">
        <v>2000</v>
      </c>
      <c r="O598" s="66">
        <v>68000</v>
      </c>
      <c r="P598" s="66"/>
      <c r="Q598" s="65" t="s">
        <v>958</v>
      </c>
      <c r="R598" s="65"/>
      <c r="S598" s="67" t="s">
        <v>1275</v>
      </c>
      <c r="T598" s="67"/>
      <c r="U598" s="32" t="s">
        <v>50</v>
      </c>
      <c r="V598" s="27" t="s">
        <v>47</v>
      </c>
      <c r="W598" s="27" t="s">
        <v>132</v>
      </c>
      <c r="X598" s="27" t="s">
        <v>44</v>
      </c>
      <c r="Y598" s="31">
        <v>8600</v>
      </c>
      <c r="Z598" s="31">
        <v>602000</v>
      </c>
      <c r="AA598" s="27" t="s">
        <v>99</v>
      </c>
      <c r="AB598" s="68">
        <v>144480</v>
      </c>
      <c r="AC598" s="68"/>
      <c r="AD598" s="31">
        <v>457520</v>
      </c>
      <c r="AE598" s="68">
        <v>525520</v>
      </c>
      <c r="AF598" s="68"/>
      <c r="AG598" s="68" t="s">
        <v>46</v>
      </c>
      <c r="AH598" s="68"/>
      <c r="AI598" s="68">
        <v>525520</v>
      </c>
      <c r="AJ598" s="68"/>
      <c r="AK598" s="31">
        <v>0</v>
      </c>
      <c r="AL598" s="37">
        <v>0</v>
      </c>
      <c r="AM598" s="24" t="s">
        <v>2818</v>
      </c>
      <c r="AN598" s="34">
        <f t="shared" si="10"/>
        <v>0</v>
      </c>
    </row>
    <row r="599" spans="3:40" ht="36" customHeight="1" x14ac:dyDescent="0.45">
      <c r="C599" s="26" t="s">
        <v>1276</v>
      </c>
      <c r="D599" s="27" t="s">
        <v>196</v>
      </c>
      <c r="E599" s="27" t="s">
        <v>1277</v>
      </c>
      <c r="F599" s="38" t="s">
        <v>1278</v>
      </c>
      <c r="G599" s="65" t="s">
        <v>37</v>
      </c>
      <c r="H599" s="65"/>
      <c r="I599" s="27" t="s">
        <v>47</v>
      </c>
      <c r="J599" s="27" t="s">
        <v>39</v>
      </c>
      <c r="K599" s="27" t="s">
        <v>39</v>
      </c>
      <c r="L599" s="27" t="s">
        <v>122</v>
      </c>
      <c r="M599" s="28">
        <v>33</v>
      </c>
      <c r="N599" s="31">
        <v>2000</v>
      </c>
      <c r="O599" s="66">
        <v>66000</v>
      </c>
      <c r="P599" s="66"/>
      <c r="Q599" s="65" t="s">
        <v>961</v>
      </c>
      <c r="R599" s="65"/>
      <c r="S599" s="67" t="s">
        <v>123</v>
      </c>
      <c r="T599" s="67"/>
      <c r="U599" s="32" t="s">
        <v>50</v>
      </c>
      <c r="V599" s="27" t="s">
        <v>47</v>
      </c>
      <c r="W599" s="27" t="s">
        <v>132</v>
      </c>
      <c r="X599" s="27" t="s">
        <v>44</v>
      </c>
      <c r="Y599" s="31">
        <v>8600</v>
      </c>
      <c r="Z599" s="31">
        <v>602000</v>
      </c>
      <c r="AA599" s="27" t="s">
        <v>99</v>
      </c>
      <c r="AB599" s="68">
        <v>144480</v>
      </c>
      <c r="AC599" s="68"/>
      <c r="AD599" s="31">
        <v>457520</v>
      </c>
      <c r="AE599" s="68">
        <v>523520</v>
      </c>
      <c r="AF599" s="68"/>
      <c r="AG599" s="68" t="s">
        <v>46</v>
      </c>
      <c r="AH599" s="68"/>
      <c r="AI599" s="68">
        <v>523520</v>
      </c>
      <c r="AJ599" s="68"/>
      <c r="AK599" s="31">
        <v>0</v>
      </c>
      <c r="AL599" s="37">
        <v>0</v>
      </c>
      <c r="AM599" s="24" t="s">
        <v>2770</v>
      </c>
      <c r="AN599" s="34">
        <f t="shared" si="10"/>
        <v>0</v>
      </c>
    </row>
    <row r="600" spans="3:40" ht="36.75" customHeight="1" x14ac:dyDescent="0.45">
      <c r="C600" s="26" t="s">
        <v>1279</v>
      </c>
      <c r="D600" s="27" t="s">
        <v>196</v>
      </c>
      <c r="E600" s="27" t="s">
        <v>1280</v>
      </c>
      <c r="F600" s="38" t="s">
        <v>1281</v>
      </c>
      <c r="G600" s="65" t="s">
        <v>37</v>
      </c>
      <c r="H600" s="65"/>
      <c r="I600" s="27" t="s">
        <v>47</v>
      </c>
      <c r="J600" s="27" t="s">
        <v>39</v>
      </c>
      <c r="K600" s="27" t="s">
        <v>35</v>
      </c>
      <c r="L600" s="27" t="s">
        <v>89</v>
      </c>
      <c r="M600" s="28">
        <v>126</v>
      </c>
      <c r="N600" s="31">
        <v>2000</v>
      </c>
      <c r="O600" s="66">
        <v>252000</v>
      </c>
      <c r="P600" s="66"/>
      <c r="Q600" s="65" t="s">
        <v>964</v>
      </c>
      <c r="R600" s="65"/>
      <c r="S600" s="67" t="s">
        <v>123</v>
      </c>
      <c r="T600" s="67"/>
      <c r="U600" s="32" t="s">
        <v>50</v>
      </c>
      <c r="V600" s="27" t="s">
        <v>47</v>
      </c>
      <c r="W600" s="27" t="s">
        <v>80</v>
      </c>
      <c r="X600" s="27" t="s">
        <v>44</v>
      </c>
      <c r="Y600" s="31">
        <v>8600</v>
      </c>
      <c r="Z600" s="31">
        <v>1290000</v>
      </c>
      <c r="AA600" s="27" t="s">
        <v>99</v>
      </c>
      <c r="AB600" s="68">
        <v>309600</v>
      </c>
      <c r="AC600" s="68"/>
      <c r="AD600" s="31">
        <v>980400</v>
      </c>
      <c r="AE600" s="68">
        <v>1232400</v>
      </c>
      <c r="AF600" s="68"/>
      <c r="AG600" s="68" t="s">
        <v>46</v>
      </c>
      <c r="AH600" s="68"/>
      <c r="AI600" s="68">
        <v>1232400</v>
      </c>
      <c r="AJ600" s="68"/>
      <c r="AK600" s="31">
        <v>0</v>
      </c>
      <c r="AL600" s="37">
        <v>0</v>
      </c>
      <c r="AM600" s="24" t="s">
        <v>2740</v>
      </c>
      <c r="AN600" s="34">
        <f t="shared" si="10"/>
        <v>0</v>
      </c>
    </row>
    <row r="601" spans="3:40" ht="36.75" customHeight="1" x14ac:dyDescent="0.45">
      <c r="C601" s="26" t="s">
        <v>1282</v>
      </c>
      <c r="D601" s="27" t="s">
        <v>196</v>
      </c>
      <c r="E601" s="27" t="s">
        <v>1283</v>
      </c>
      <c r="F601" s="38" t="s">
        <v>1284</v>
      </c>
      <c r="G601" s="65" t="s">
        <v>37</v>
      </c>
      <c r="H601" s="65"/>
      <c r="I601" s="27" t="s">
        <v>47</v>
      </c>
      <c r="J601" s="27" t="s">
        <v>39</v>
      </c>
      <c r="K601" s="27" t="s">
        <v>38</v>
      </c>
      <c r="L601" s="27" t="s">
        <v>73</v>
      </c>
      <c r="M601" s="28">
        <v>348</v>
      </c>
      <c r="N601" s="31">
        <v>2000</v>
      </c>
      <c r="O601" s="66">
        <v>696000</v>
      </c>
      <c r="P601" s="66"/>
      <c r="Q601" s="65" t="s">
        <v>967</v>
      </c>
      <c r="R601" s="65"/>
      <c r="S601" s="67" t="s">
        <v>135</v>
      </c>
      <c r="T601" s="67"/>
      <c r="U601" s="32" t="s">
        <v>42</v>
      </c>
      <c r="V601" s="27" t="s">
        <v>47</v>
      </c>
      <c r="W601" s="27" t="s">
        <v>240</v>
      </c>
      <c r="X601" s="27" t="s">
        <v>44</v>
      </c>
      <c r="Y601" s="31">
        <v>8650</v>
      </c>
      <c r="Z601" s="31">
        <v>1557000</v>
      </c>
      <c r="AA601" s="27" t="s">
        <v>82</v>
      </c>
      <c r="AB601" s="68">
        <v>1448010</v>
      </c>
      <c r="AC601" s="68"/>
      <c r="AD601" s="31">
        <v>108990</v>
      </c>
      <c r="AE601" s="68">
        <v>804990</v>
      </c>
      <c r="AF601" s="68"/>
      <c r="AG601" s="68" t="s">
        <v>46</v>
      </c>
      <c r="AH601" s="68"/>
      <c r="AI601" s="68">
        <v>804990</v>
      </c>
      <c r="AJ601" s="68"/>
      <c r="AK601" s="31">
        <v>0</v>
      </c>
      <c r="AL601" s="37">
        <v>0</v>
      </c>
      <c r="AM601" s="24" t="s">
        <v>2823</v>
      </c>
      <c r="AN601" s="34">
        <f t="shared" si="10"/>
        <v>0</v>
      </c>
    </row>
    <row r="602" spans="3:40" ht="36" customHeight="1" x14ac:dyDescent="0.45">
      <c r="C602" s="26" t="s">
        <v>1285</v>
      </c>
      <c r="D602" s="27" t="s">
        <v>196</v>
      </c>
      <c r="E602" s="27" t="s">
        <v>1286</v>
      </c>
      <c r="F602" s="38" t="s">
        <v>1287</v>
      </c>
      <c r="G602" s="65" t="s">
        <v>37</v>
      </c>
      <c r="H602" s="65"/>
      <c r="I602" s="27" t="s">
        <v>57</v>
      </c>
      <c r="J602" s="27" t="s">
        <v>39</v>
      </c>
      <c r="K602" s="27" t="s">
        <v>39</v>
      </c>
      <c r="L602" s="27" t="s">
        <v>158</v>
      </c>
      <c r="M602" s="28">
        <v>61</v>
      </c>
      <c r="N602" s="31">
        <v>2000</v>
      </c>
      <c r="O602" s="66">
        <v>122000</v>
      </c>
      <c r="P602" s="66"/>
      <c r="Q602" s="69"/>
      <c r="R602" s="69"/>
      <c r="S602" s="67" t="s">
        <v>46</v>
      </c>
      <c r="T602" s="67"/>
      <c r="U602" s="32" t="s">
        <v>46</v>
      </c>
      <c r="V602" s="27" t="s">
        <v>46</v>
      </c>
      <c r="W602" s="27" t="s">
        <v>46</v>
      </c>
      <c r="X602" s="27" t="s">
        <v>46</v>
      </c>
      <c r="Y602" s="31" t="s">
        <v>46</v>
      </c>
      <c r="Z602" s="31" t="s">
        <v>46</v>
      </c>
      <c r="AA602" s="27" t="s">
        <v>46</v>
      </c>
      <c r="AB602" s="68" t="s">
        <v>46</v>
      </c>
      <c r="AC602" s="68"/>
      <c r="AD602" s="31" t="s">
        <v>46</v>
      </c>
      <c r="AE602" s="68">
        <v>122000</v>
      </c>
      <c r="AF602" s="68"/>
      <c r="AG602" s="68" t="s">
        <v>46</v>
      </c>
      <c r="AH602" s="68"/>
      <c r="AI602" s="68" t="s">
        <v>46</v>
      </c>
      <c r="AJ602" s="68"/>
      <c r="AK602" s="31">
        <v>122000</v>
      </c>
      <c r="AL602" s="28">
        <v>0.6</v>
      </c>
      <c r="AM602" s="24" t="s">
        <v>2569</v>
      </c>
      <c r="AN602" s="34">
        <f t="shared" si="10"/>
        <v>732</v>
      </c>
    </row>
    <row r="603" spans="3:40" ht="36.75" customHeight="1" x14ac:dyDescent="0.45">
      <c r="C603" s="26" t="s">
        <v>1288</v>
      </c>
      <c r="D603" s="27" t="s">
        <v>196</v>
      </c>
      <c r="E603" s="27" t="s">
        <v>1289</v>
      </c>
      <c r="F603" s="38" t="s">
        <v>1290</v>
      </c>
      <c r="G603" s="65" t="s">
        <v>37</v>
      </c>
      <c r="H603" s="65"/>
      <c r="I603" s="27" t="s">
        <v>35</v>
      </c>
      <c r="J603" s="27" t="s">
        <v>85</v>
      </c>
      <c r="K603" s="27" t="s">
        <v>38</v>
      </c>
      <c r="L603" s="27" t="s">
        <v>103</v>
      </c>
      <c r="M603" s="28">
        <v>5521</v>
      </c>
      <c r="N603" s="31">
        <v>2700</v>
      </c>
      <c r="O603" s="66">
        <v>14906700</v>
      </c>
      <c r="P603" s="66"/>
      <c r="Q603" s="69"/>
      <c r="R603" s="69"/>
      <c r="S603" s="67" t="s">
        <v>46</v>
      </c>
      <c r="T603" s="67"/>
      <c r="U603" s="32" t="s">
        <v>46</v>
      </c>
      <c r="V603" s="27" t="s">
        <v>46</v>
      </c>
      <c r="W603" s="27" t="s">
        <v>46</v>
      </c>
      <c r="X603" s="27" t="s">
        <v>46</v>
      </c>
      <c r="Y603" s="31" t="s">
        <v>46</v>
      </c>
      <c r="Z603" s="31" t="s">
        <v>46</v>
      </c>
      <c r="AA603" s="27" t="s">
        <v>46</v>
      </c>
      <c r="AB603" s="68" t="s">
        <v>46</v>
      </c>
      <c r="AC603" s="68"/>
      <c r="AD603" s="31" t="s">
        <v>46</v>
      </c>
      <c r="AE603" s="68">
        <v>14906700</v>
      </c>
      <c r="AF603" s="68"/>
      <c r="AG603" s="68" t="s">
        <v>46</v>
      </c>
      <c r="AH603" s="68"/>
      <c r="AI603" s="68">
        <v>14906700</v>
      </c>
      <c r="AJ603" s="68"/>
      <c r="AK603" s="31">
        <v>0</v>
      </c>
      <c r="AL603" s="37">
        <v>0</v>
      </c>
      <c r="AM603" s="24" t="s">
        <v>2748</v>
      </c>
      <c r="AN603" s="34">
        <f t="shared" si="10"/>
        <v>0</v>
      </c>
    </row>
    <row r="604" spans="3:40" ht="36" customHeight="1" x14ac:dyDescent="0.45">
      <c r="C604" s="26" t="s">
        <v>1291</v>
      </c>
      <c r="D604" s="27" t="s">
        <v>196</v>
      </c>
      <c r="E604" s="27" t="s">
        <v>1292</v>
      </c>
      <c r="F604" s="38" t="s">
        <v>1293</v>
      </c>
      <c r="G604" s="65" t="s">
        <v>37</v>
      </c>
      <c r="H604" s="65"/>
      <c r="I604" s="27" t="s">
        <v>47</v>
      </c>
      <c r="J604" s="27" t="s">
        <v>39</v>
      </c>
      <c r="K604" s="27" t="s">
        <v>39</v>
      </c>
      <c r="L604" s="27" t="s">
        <v>116</v>
      </c>
      <c r="M604" s="28">
        <v>30</v>
      </c>
      <c r="N604" s="31">
        <v>2650</v>
      </c>
      <c r="O604" s="66">
        <v>79500</v>
      </c>
      <c r="P604" s="66"/>
      <c r="Q604" s="65" t="s">
        <v>970</v>
      </c>
      <c r="R604" s="65"/>
      <c r="S604" s="67" t="s">
        <v>76</v>
      </c>
      <c r="T604" s="67"/>
      <c r="U604" s="32" t="s">
        <v>50</v>
      </c>
      <c r="V604" s="27" t="s">
        <v>47</v>
      </c>
      <c r="W604" s="27" t="s">
        <v>169</v>
      </c>
      <c r="X604" s="27" t="s">
        <v>44</v>
      </c>
      <c r="Y604" s="31">
        <v>8800</v>
      </c>
      <c r="Z604" s="31">
        <v>633600</v>
      </c>
      <c r="AA604" s="27" t="s">
        <v>45</v>
      </c>
      <c r="AB604" s="68">
        <v>215424</v>
      </c>
      <c r="AC604" s="68"/>
      <c r="AD604" s="31">
        <v>418176</v>
      </c>
      <c r="AE604" s="68">
        <v>497676</v>
      </c>
      <c r="AF604" s="68"/>
      <c r="AG604" s="68" t="s">
        <v>46</v>
      </c>
      <c r="AH604" s="68"/>
      <c r="AI604" s="68">
        <v>497676</v>
      </c>
      <c r="AJ604" s="68"/>
      <c r="AK604" s="31">
        <v>0</v>
      </c>
      <c r="AL604" s="37">
        <v>0</v>
      </c>
      <c r="AM604" s="24" t="s">
        <v>2808</v>
      </c>
      <c r="AN604" s="34">
        <f t="shared" si="10"/>
        <v>0</v>
      </c>
    </row>
    <row r="605" spans="3:40" ht="36.75" customHeight="1" x14ac:dyDescent="0.45">
      <c r="C605" s="35"/>
      <c r="D605" s="28"/>
      <c r="E605" s="28"/>
      <c r="F605" s="29"/>
      <c r="G605" s="69"/>
      <c r="H605" s="69"/>
      <c r="I605" s="27"/>
      <c r="J605" s="28"/>
      <c r="K605" s="28"/>
      <c r="L605" s="28"/>
      <c r="M605" s="28"/>
      <c r="N605" s="31"/>
      <c r="O605" s="66">
        <v>0</v>
      </c>
      <c r="P605" s="66"/>
      <c r="Q605" s="65" t="s">
        <v>973</v>
      </c>
      <c r="R605" s="65"/>
      <c r="S605" s="67" t="s">
        <v>119</v>
      </c>
      <c r="T605" s="67"/>
      <c r="U605" s="32" t="s">
        <v>50</v>
      </c>
      <c r="V605" s="27" t="s">
        <v>47</v>
      </c>
      <c r="W605" s="27" t="s">
        <v>73</v>
      </c>
      <c r="X605" s="27" t="s">
        <v>44</v>
      </c>
      <c r="Y605" s="31">
        <v>2650</v>
      </c>
      <c r="Z605" s="31">
        <v>127200</v>
      </c>
      <c r="AA605" s="27" t="s">
        <v>45</v>
      </c>
      <c r="AB605" s="68">
        <v>43248</v>
      </c>
      <c r="AC605" s="68"/>
      <c r="AD605" s="31">
        <v>83952</v>
      </c>
      <c r="AE605" s="68">
        <v>83952</v>
      </c>
      <c r="AF605" s="68"/>
      <c r="AG605" s="68" t="s">
        <v>46</v>
      </c>
      <c r="AH605" s="68"/>
      <c r="AI605" s="68">
        <v>83952</v>
      </c>
      <c r="AJ605" s="68"/>
      <c r="AK605" s="31">
        <v>0</v>
      </c>
      <c r="AL605" s="37">
        <v>0</v>
      </c>
      <c r="AM605" s="24" t="s">
        <v>2808</v>
      </c>
      <c r="AN605" s="34">
        <f t="shared" si="10"/>
        <v>0</v>
      </c>
    </row>
    <row r="606" spans="3:40" ht="36.75" customHeight="1" x14ac:dyDescent="0.45">
      <c r="C606" s="35"/>
      <c r="D606" s="28"/>
      <c r="E606" s="28"/>
      <c r="F606" s="29"/>
      <c r="G606" s="69"/>
      <c r="H606" s="69"/>
      <c r="I606" s="27" t="s">
        <v>35</v>
      </c>
      <c r="J606" s="27" t="s">
        <v>35</v>
      </c>
      <c r="K606" s="27" t="s">
        <v>35</v>
      </c>
      <c r="L606" s="27" t="s">
        <v>90</v>
      </c>
      <c r="M606" s="28">
        <v>514</v>
      </c>
      <c r="N606" s="31">
        <v>2650</v>
      </c>
      <c r="O606" s="66">
        <v>1362100</v>
      </c>
      <c r="P606" s="66"/>
      <c r="Q606" s="69"/>
      <c r="R606" s="69"/>
      <c r="S606" s="67" t="s">
        <v>46</v>
      </c>
      <c r="T606" s="67"/>
      <c r="U606" s="32" t="s">
        <v>46</v>
      </c>
      <c r="V606" s="27" t="s">
        <v>46</v>
      </c>
      <c r="W606" s="27" t="s">
        <v>46</v>
      </c>
      <c r="X606" s="27" t="s">
        <v>46</v>
      </c>
      <c r="Y606" s="31" t="s">
        <v>46</v>
      </c>
      <c r="Z606" s="31" t="s">
        <v>46</v>
      </c>
      <c r="AA606" s="27" t="s">
        <v>46</v>
      </c>
      <c r="AB606" s="68" t="s">
        <v>46</v>
      </c>
      <c r="AC606" s="68"/>
      <c r="AD606" s="31" t="s">
        <v>46</v>
      </c>
      <c r="AE606" s="68">
        <v>1362100</v>
      </c>
      <c r="AF606" s="68"/>
      <c r="AG606" s="68" t="s">
        <v>46</v>
      </c>
      <c r="AH606" s="68"/>
      <c r="AI606" s="68">
        <v>1362100</v>
      </c>
      <c r="AJ606" s="68"/>
      <c r="AK606" s="31">
        <v>0</v>
      </c>
      <c r="AL606" s="28">
        <v>0</v>
      </c>
      <c r="AM606" s="24" t="s">
        <v>2808</v>
      </c>
      <c r="AN606" s="34">
        <f t="shared" si="10"/>
        <v>0</v>
      </c>
    </row>
    <row r="607" spans="3:40" ht="36" customHeight="1" x14ac:dyDescent="0.45">
      <c r="C607" s="26" t="s">
        <v>1294</v>
      </c>
      <c r="D607" s="27" t="s">
        <v>196</v>
      </c>
      <c r="E607" s="27" t="s">
        <v>1295</v>
      </c>
      <c r="F607" s="38" t="s">
        <v>1296</v>
      </c>
      <c r="G607" s="65" t="s">
        <v>37</v>
      </c>
      <c r="H607" s="65"/>
      <c r="I607" s="27" t="s">
        <v>38</v>
      </c>
      <c r="J607" s="27" t="s">
        <v>39</v>
      </c>
      <c r="K607" s="27" t="s">
        <v>39</v>
      </c>
      <c r="L607" s="27" t="s">
        <v>126</v>
      </c>
      <c r="M607" s="28">
        <v>35</v>
      </c>
      <c r="N607" s="31">
        <v>5000</v>
      </c>
      <c r="O607" s="66">
        <v>175000</v>
      </c>
      <c r="P607" s="66"/>
      <c r="Q607" s="65" t="s">
        <v>189</v>
      </c>
      <c r="R607" s="65"/>
      <c r="S607" s="67" t="s">
        <v>1197</v>
      </c>
      <c r="T607" s="67"/>
      <c r="U607" s="32" t="s">
        <v>42</v>
      </c>
      <c r="V607" s="27" t="s">
        <v>38</v>
      </c>
      <c r="W607" s="27" t="s">
        <v>126</v>
      </c>
      <c r="X607" s="27" t="s">
        <v>44</v>
      </c>
      <c r="Y607" s="31">
        <v>8800</v>
      </c>
      <c r="Z607" s="31">
        <v>308000</v>
      </c>
      <c r="AA607" s="27" t="s">
        <v>52</v>
      </c>
      <c r="AB607" s="68">
        <v>154000</v>
      </c>
      <c r="AC607" s="68"/>
      <c r="AD607" s="31">
        <v>154000</v>
      </c>
      <c r="AE607" s="68">
        <v>329000</v>
      </c>
      <c r="AF607" s="68"/>
      <c r="AG607" s="68" t="s">
        <v>46</v>
      </c>
      <c r="AH607" s="68"/>
      <c r="AI607" s="68" t="s">
        <v>46</v>
      </c>
      <c r="AJ607" s="68"/>
      <c r="AK607" s="31">
        <v>329000</v>
      </c>
      <c r="AL607" s="28">
        <v>0.3</v>
      </c>
      <c r="AM607" s="24" t="s">
        <v>2645</v>
      </c>
      <c r="AN607" s="34">
        <f t="shared" si="10"/>
        <v>987</v>
      </c>
    </row>
    <row r="608" spans="3:40" ht="36.75" customHeight="1" x14ac:dyDescent="0.45">
      <c r="C608" s="35"/>
      <c r="D608" s="28"/>
      <c r="E608" s="28"/>
      <c r="F608" s="29"/>
      <c r="G608" s="69"/>
      <c r="H608" s="69"/>
      <c r="I608" s="27" t="s">
        <v>47</v>
      </c>
      <c r="J608" s="27" t="s">
        <v>39</v>
      </c>
      <c r="K608" s="27" t="s">
        <v>39</v>
      </c>
      <c r="L608" s="27" t="s">
        <v>146</v>
      </c>
      <c r="M608" s="28">
        <v>58</v>
      </c>
      <c r="N608" s="31">
        <v>5000</v>
      </c>
      <c r="O608" s="66">
        <v>290000</v>
      </c>
      <c r="P608" s="66"/>
      <c r="Q608" s="65" t="s">
        <v>978</v>
      </c>
      <c r="R608" s="65"/>
      <c r="S608" s="67" t="s">
        <v>54</v>
      </c>
      <c r="T608" s="67"/>
      <c r="U608" s="32" t="s">
        <v>55</v>
      </c>
      <c r="V608" s="27" t="s">
        <v>47</v>
      </c>
      <c r="W608" s="27" t="s">
        <v>129</v>
      </c>
      <c r="X608" s="27" t="s">
        <v>44</v>
      </c>
      <c r="Y608" s="31">
        <v>8750</v>
      </c>
      <c r="Z608" s="31">
        <v>2100000</v>
      </c>
      <c r="AA608" s="27" t="s">
        <v>52</v>
      </c>
      <c r="AB608" s="68">
        <v>798000</v>
      </c>
      <c r="AC608" s="68"/>
      <c r="AD608" s="31">
        <v>1302000</v>
      </c>
      <c r="AE608" s="68">
        <v>1592000</v>
      </c>
      <c r="AF608" s="68"/>
      <c r="AG608" s="68" t="s">
        <v>46</v>
      </c>
      <c r="AH608" s="68"/>
      <c r="AI608" s="68">
        <v>1592000</v>
      </c>
      <c r="AJ608" s="68"/>
      <c r="AK608" s="31">
        <v>0</v>
      </c>
      <c r="AL608" s="37">
        <v>0</v>
      </c>
      <c r="AM608" s="24" t="s">
        <v>2645</v>
      </c>
      <c r="AN608" s="34">
        <f t="shared" si="10"/>
        <v>0</v>
      </c>
    </row>
    <row r="609" spans="3:40" ht="36" customHeight="1" x14ac:dyDescent="0.45">
      <c r="C609" s="35"/>
      <c r="D609" s="28"/>
      <c r="E609" s="28"/>
      <c r="F609" s="29"/>
      <c r="G609" s="69"/>
      <c r="H609" s="69"/>
      <c r="I609" s="27" t="s">
        <v>47</v>
      </c>
      <c r="J609" s="27" t="s">
        <v>39</v>
      </c>
      <c r="K609" s="27" t="s">
        <v>39</v>
      </c>
      <c r="L609" s="27" t="s">
        <v>146</v>
      </c>
      <c r="M609" s="28">
        <v>58</v>
      </c>
      <c r="N609" s="31">
        <v>5000</v>
      </c>
      <c r="O609" s="66">
        <v>290000</v>
      </c>
      <c r="P609" s="66"/>
      <c r="Q609" s="65" t="s">
        <v>981</v>
      </c>
      <c r="R609" s="65"/>
      <c r="S609" s="67" t="s">
        <v>76</v>
      </c>
      <c r="T609" s="67"/>
      <c r="U609" s="32" t="s">
        <v>50</v>
      </c>
      <c r="V609" s="27" t="s">
        <v>47</v>
      </c>
      <c r="W609" s="27" t="s">
        <v>44</v>
      </c>
      <c r="X609" s="27" t="s">
        <v>44</v>
      </c>
      <c r="Y609" s="31">
        <v>8800</v>
      </c>
      <c r="Z609" s="31">
        <v>880000</v>
      </c>
      <c r="AA609" s="27" t="s">
        <v>52</v>
      </c>
      <c r="AB609" s="68">
        <v>123200</v>
      </c>
      <c r="AC609" s="68"/>
      <c r="AD609" s="31">
        <v>756800</v>
      </c>
      <c r="AE609" s="68">
        <v>1046800</v>
      </c>
      <c r="AF609" s="68"/>
      <c r="AG609" s="68" t="s">
        <v>46</v>
      </c>
      <c r="AH609" s="68"/>
      <c r="AI609" s="68">
        <v>1046800</v>
      </c>
      <c r="AJ609" s="68"/>
      <c r="AK609" s="31">
        <v>0</v>
      </c>
      <c r="AL609" s="37">
        <v>0</v>
      </c>
      <c r="AM609" s="24" t="s">
        <v>2645</v>
      </c>
      <c r="AN609" s="34">
        <f t="shared" si="10"/>
        <v>0</v>
      </c>
    </row>
    <row r="610" spans="3:40" ht="36.75" customHeight="1" x14ac:dyDescent="0.45">
      <c r="C610" s="26" t="s">
        <v>1297</v>
      </c>
      <c r="D610" s="27" t="s">
        <v>196</v>
      </c>
      <c r="E610" s="27" t="s">
        <v>1298</v>
      </c>
      <c r="F610" s="38" t="s">
        <v>1299</v>
      </c>
      <c r="G610" s="65" t="s">
        <v>37</v>
      </c>
      <c r="H610" s="65"/>
      <c r="I610" s="27" t="s">
        <v>38</v>
      </c>
      <c r="J610" s="27" t="s">
        <v>39</v>
      </c>
      <c r="K610" s="27" t="s">
        <v>39</v>
      </c>
      <c r="L610" s="27" t="s">
        <v>1300</v>
      </c>
      <c r="M610" s="28">
        <v>56.8</v>
      </c>
      <c r="N610" s="31">
        <v>5000</v>
      </c>
      <c r="O610" s="66">
        <v>284000</v>
      </c>
      <c r="P610" s="66"/>
      <c r="Q610" s="69"/>
      <c r="R610" s="69"/>
      <c r="S610" s="67" t="s">
        <v>46</v>
      </c>
      <c r="T610" s="67"/>
      <c r="U610" s="32" t="s">
        <v>46</v>
      </c>
      <c r="V610" s="27" t="s">
        <v>46</v>
      </c>
      <c r="W610" s="27" t="s">
        <v>46</v>
      </c>
      <c r="X610" s="27" t="s">
        <v>46</v>
      </c>
      <c r="Y610" s="31" t="s">
        <v>46</v>
      </c>
      <c r="Z610" s="31" t="s">
        <v>46</v>
      </c>
      <c r="AA610" s="27" t="s">
        <v>46</v>
      </c>
      <c r="AB610" s="68" t="s">
        <v>46</v>
      </c>
      <c r="AC610" s="68"/>
      <c r="AD610" s="31" t="s">
        <v>46</v>
      </c>
      <c r="AE610" s="68">
        <v>284000</v>
      </c>
      <c r="AF610" s="68"/>
      <c r="AG610" s="68" t="s">
        <v>46</v>
      </c>
      <c r="AH610" s="68"/>
      <c r="AI610" s="68" t="s">
        <v>46</v>
      </c>
      <c r="AJ610" s="68"/>
      <c r="AK610" s="31">
        <v>284000</v>
      </c>
      <c r="AL610" s="28">
        <v>0.3</v>
      </c>
      <c r="AM610" s="24" t="s">
        <v>2555</v>
      </c>
      <c r="AN610" s="34">
        <f t="shared" si="10"/>
        <v>852</v>
      </c>
    </row>
    <row r="611" spans="3:40" ht="36.75" customHeight="1" x14ac:dyDescent="0.45">
      <c r="C611" s="26" t="s">
        <v>1301</v>
      </c>
      <c r="D611" s="27" t="s">
        <v>196</v>
      </c>
      <c r="E611" s="27" t="s">
        <v>1302</v>
      </c>
      <c r="F611" s="38" t="s">
        <v>1303</v>
      </c>
      <c r="G611" s="65" t="s">
        <v>37</v>
      </c>
      <c r="H611" s="65"/>
      <c r="I611" s="27" t="s">
        <v>38</v>
      </c>
      <c r="J611" s="27" t="s">
        <v>39</v>
      </c>
      <c r="K611" s="27" t="s">
        <v>39</v>
      </c>
      <c r="L611" s="27" t="s">
        <v>1304</v>
      </c>
      <c r="M611" s="28">
        <v>86.1</v>
      </c>
      <c r="N611" s="31">
        <v>5000</v>
      </c>
      <c r="O611" s="66">
        <v>430500</v>
      </c>
      <c r="P611" s="66"/>
      <c r="Q611" s="65" t="s">
        <v>984</v>
      </c>
      <c r="R611" s="65"/>
      <c r="S611" s="67" t="s">
        <v>1305</v>
      </c>
      <c r="T611" s="67"/>
      <c r="U611" s="32" t="s">
        <v>50</v>
      </c>
      <c r="V611" s="27" t="s">
        <v>38</v>
      </c>
      <c r="W611" s="27" t="s">
        <v>1306</v>
      </c>
      <c r="X611" s="27" t="s">
        <v>44</v>
      </c>
      <c r="Y611" s="31">
        <v>3600</v>
      </c>
      <c r="Z611" s="31">
        <v>1701000</v>
      </c>
      <c r="AA611" s="27" t="s">
        <v>35</v>
      </c>
      <c r="AB611" s="68">
        <v>17010</v>
      </c>
      <c r="AC611" s="68"/>
      <c r="AD611" s="31">
        <v>1683990</v>
      </c>
      <c r="AE611" s="68">
        <v>2114490</v>
      </c>
      <c r="AF611" s="68"/>
      <c r="AG611" s="68" t="s">
        <v>46</v>
      </c>
      <c r="AH611" s="68"/>
      <c r="AI611" s="68" t="s">
        <v>46</v>
      </c>
      <c r="AJ611" s="68"/>
      <c r="AK611" s="31">
        <v>2114490</v>
      </c>
      <c r="AL611" s="28">
        <v>0.3</v>
      </c>
      <c r="AM611" s="24" t="s">
        <v>2555</v>
      </c>
      <c r="AN611" s="34">
        <f t="shared" si="10"/>
        <v>6343.47</v>
      </c>
    </row>
    <row r="612" spans="3:40" ht="36" customHeight="1" x14ac:dyDescent="0.45">
      <c r="C612" s="26" t="s">
        <v>1307</v>
      </c>
      <c r="D612" s="27" t="s">
        <v>196</v>
      </c>
      <c r="E612" s="27" t="s">
        <v>1308</v>
      </c>
      <c r="F612" s="38" t="s">
        <v>1309</v>
      </c>
      <c r="G612" s="65" t="s">
        <v>37</v>
      </c>
      <c r="H612" s="65"/>
      <c r="I612" s="27" t="s">
        <v>57</v>
      </c>
      <c r="J612" s="27" t="s">
        <v>39</v>
      </c>
      <c r="K612" s="27" t="s">
        <v>35</v>
      </c>
      <c r="L612" s="27" t="s">
        <v>164</v>
      </c>
      <c r="M612" s="28">
        <v>168</v>
      </c>
      <c r="N612" s="31">
        <v>5000</v>
      </c>
      <c r="O612" s="66">
        <v>840000</v>
      </c>
      <c r="P612" s="66"/>
      <c r="Q612" s="69"/>
      <c r="R612" s="69"/>
      <c r="S612" s="67" t="s">
        <v>46</v>
      </c>
      <c r="T612" s="67"/>
      <c r="U612" s="32" t="s">
        <v>46</v>
      </c>
      <c r="V612" s="27" t="s">
        <v>46</v>
      </c>
      <c r="W612" s="27" t="s">
        <v>46</v>
      </c>
      <c r="X612" s="27" t="s">
        <v>46</v>
      </c>
      <c r="Y612" s="31" t="s">
        <v>46</v>
      </c>
      <c r="Z612" s="31" t="s">
        <v>46</v>
      </c>
      <c r="AA612" s="27" t="s">
        <v>46</v>
      </c>
      <c r="AB612" s="68" t="s">
        <v>46</v>
      </c>
      <c r="AC612" s="68"/>
      <c r="AD612" s="31" t="s">
        <v>46</v>
      </c>
      <c r="AE612" s="68">
        <v>840000</v>
      </c>
      <c r="AF612" s="68"/>
      <c r="AG612" s="68" t="s">
        <v>46</v>
      </c>
      <c r="AH612" s="68"/>
      <c r="AI612" s="68" t="s">
        <v>46</v>
      </c>
      <c r="AJ612" s="68"/>
      <c r="AK612" s="31">
        <v>840000</v>
      </c>
      <c r="AL612" s="28">
        <v>0.6</v>
      </c>
      <c r="AM612" s="24" t="s">
        <v>2522</v>
      </c>
      <c r="AN612" s="34">
        <f t="shared" si="10"/>
        <v>5040</v>
      </c>
    </row>
    <row r="613" spans="3:40" ht="36.75" customHeight="1" x14ac:dyDescent="0.45">
      <c r="C613" s="26" t="s">
        <v>1310</v>
      </c>
      <c r="D613" s="27" t="s">
        <v>196</v>
      </c>
      <c r="E613" s="27" t="s">
        <v>1311</v>
      </c>
      <c r="F613" s="38" t="s">
        <v>1312</v>
      </c>
      <c r="G613" s="65" t="s">
        <v>37</v>
      </c>
      <c r="H613" s="65"/>
      <c r="I613" s="27" t="s">
        <v>38</v>
      </c>
      <c r="J613" s="27" t="s">
        <v>39</v>
      </c>
      <c r="K613" s="27" t="s">
        <v>39</v>
      </c>
      <c r="L613" s="27" t="s">
        <v>61</v>
      </c>
      <c r="M613" s="28">
        <v>96</v>
      </c>
      <c r="N613" s="31">
        <v>3000</v>
      </c>
      <c r="O613" s="66">
        <v>288000</v>
      </c>
      <c r="P613" s="66"/>
      <c r="Q613" s="65" t="s">
        <v>987</v>
      </c>
      <c r="R613" s="65"/>
      <c r="S613" s="67" t="s">
        <v>59</v>
      </c>
      <c r="T613" s="67"/>
      <c r="U613" s="32" t="s">
        <v>50</v>
      </c>
      <c r="V613" s="27" t="s">
        <v>38</v>
      </c>
      <c r="W613" s="27" t="s">
        <v>71</v>
      </c>
      <c r="X613" s="27" t="s">
        <v>44</v>
      </c>
      <c r="Y613" s="31">
        <v>8050</v>
      </c>
      <c r="Z613" s="31">
        <v>322000</v>
      </c>
      <c r="AA613" s="27" t="s">
        <v>45</v>
      </c>
      <c r="AB613" s="68">
        <v>109480</v>
      </c>
      <c r="AC613" s="68"/>
      <c r="AD613" s="31">
        <v>212520</v>
      </c>
      <c r="AE613" s="68">
        <v>500520</v>
      </c>
      <c r="AF613" s="68"/>
      <c r="AG613" s="68" t="s">
        <v>46</v>
      </c>
      <c r="AH613" s="68"/>
      <c r="AI613" s="68" t="s">
        <v>46</v>
      </c>
      <c r="AJ613" s="68"/>
      <c r="AK613" s="31">
        <v>500520</v>
      </c>
      <c r="AL613" s="28">
        <v>0.3</v>
      </c>
      <c r="AM613" s="24" t="s">
        <v>2871</v>
      </c>
      <c r="AN613" s="34">
        <f t="shared" si="10"/>
        <v>1501.56</v>
      </c>
    </row>
    <row r="614" spans="3:40" ht="36" customHeight="1" x14ac:dyDescent="0.45">
      <c r="C614" s="35"/>
      <c r="D614" s="28"/>
      <c r="E614" s="28"/>
      <c r="F614" s="29"/>
      <c r="G614" s="69"/>
      <c r="H614" s="69"/>
      <c r="I614" s="27"/>
      <c r="J614" s="28"/>
      <c r="K614" s="28"/>
      <c r="L614" s="28"/>
      <c r="M614" s="28"/>
      <c r="N614" s="31"/>
      <c r="O614" s="66">
        <v>0</v>
      </c>
      <c r="P614" s="66"/>
      <c r="Q614" s="65" t="s">
        <v>990</v>
      </c>
      <c r="R614" s="65"/>
      <c r="S614" s="67" t="s">
        <v>59</v>
      </c>
      <c r="T614" s="67"/>
      <c r="U614" s="32" t="s">
        <v>50</v>
      </c>
      <c r="V614" s="27" t="s">
        <v>38</v>
      </c>
      <c r="W614" s="27" t="s">
        <v>71</v>
      </c>
      <c r="X614" s="27" t="s">
        <v>44</v>
      </c>
      <c r="Y614" s="31">
        <v>8050</v>
      </c>
      <c r="Z614" s="31">
        <v>322000</v>
      </c>
      <c r="AA614" s="27" t="s">
        <v>45</v>
      </c>
      <c r="AB614" s="68">
        <v>109480</v>
      </c>
      <c r="AC614" s="68"/>
      <c r="AD614" s="31">
        <v>212520</v>
      </c>
      <c r="AE614" s="68">
        <v>212520</v>
      </c>
      <c r="AF614" s="68"/>
      <c r="AG614" s="68" t="s">
        <v>46</v>
      </c>
      <c r="AH614" s="68"/>
      <c r="AI614" s="68" t="s">
        <v>46</v>
      </c>
      <c r="AJ614" s="68"/>
      <c r="AK614" s="31">
        <v>212520</v>
      </c>
      <c r="AL614" s="28">
        <v>0.3</v>
      </c>
      <c r="AM614" s="24" t="s">
        <v>2871</v>
      </c>
      <c r="AN614" s="34">
        <f t="shared" si="10"/>
        <v>637.55999999999995</v>
      </c>
    </row>
    <row r="615" spans="3:40" ht="36.75" customHeight="1" x14ac:dyDescent="0.45">
      <c r="C615" s="35"/>
      <c r="D615" s="28"/>
      <c r="E615" s="28"/>
      <c r="F615" s="29"/>
      <c r="G615" s="69"/>
      <c r="H615" s="69"/>
      <c r="I615" s="27"/>
      <c r="J615" s="28"/>
      <c r="K615" s="28"/>
      <c r="L615" s="28"/>
      <c r="M615" s="28"/>
      <c r="N615" s="31"/>
      <c r="O615" s="66">
        <v>0</v>
      </c>
      <c r="P615" s="66"/>
      <c r="Q615" s="65" t="s">
        <v>993</v>
      </c>
      <c r="R615" s="65"/>
      <c r="S615" s="67" t="s">
        <v>59</v>
      </c>
      <c r="T615" s="67"/>
      <c r="U615" s="32" t="s">
        <v>50</v>
      </c>
      <c r="V615" s="27" t="s">
        <v>38</v>
      </c>
      <c r="W615" s="27" t="s">
        <v>71</v>
      </c>
      <c r="X615" s="27" t="s">
        <v>44</v>
      </c>
      <c r="Y615" s="31">
        <v>8050</v>
      </c>
      <c r="Z615" s="31">
        <v>322000</v>
      </c>
      <c r="AA615" s="27" t="s">
        <v>45</v>
      </c>
      <c r="AB615" s="68">
        <v>109480</v>
      </c>
      <c r="AC615" s="68"/>
      <c r="AD615" s="31">
        <v>212520</v>
      </c>
      <c r="AE615" s="68">
        <v>212520</v>
      </c>
      <c r="AF615" s="68"/>
      <c r="AG615" s="68" t="s">
        <v>46</v>
      </c>
      <c r="AH615" s="68"/>
      <c r="AI615" s="68" t="s">
        <v>46</v>
      </c>
      <c r="AJ615" s="68"/>
      <c r="AK615" s="31">
        <v>212520</v>
      </c>
      <c r="AL615" s="28">
        <v>0.3</v>
      </c>
      <c r="AM615" s="24" t="s">
        <v>2871</v>
      </c>
      <c r="AN615" s="34">
        <f t="shared" si="10"/>
        <v>637.55999999999995</v>
      </c>
    </row>
    <row r="616" spans="3:40" ht="36" customHeight="1" x14ac:dyDescent="0.45">
      <c r="C616" s="26" t="s">
        <v>1313</v>
      </c>
      <c r="D616" s="27" t="s">
        <v>196</v>
      </c>
      <c r="E616" s="27" t="s">
        <v>1314</v>
      </c>
      <c r="F616" s="38" t="s">
        <v>1315</v>
      </c>
      <c r="G616" s="65" t="s">
        <v>37</v>
      </c>
      <c r="H616" s="65"/>
      <c r="I616" s="27" t="s">
        <v>38</v>
      </c>
      <c r="J616" s="27" t="s">
        <v>39</v>
      </c>
      <c r="K616" s="27" t="s">
        <v>39</v>
      </c>
      <c r="L616" s="27" t="s">
        <v>187</v>
      </c>
      <c r="M616" s="28">
        <v>87</v>
      </c>
      <c r="N616" s="31">
        <v>3000</v>
      </c>
      <c r="O616" s="66">
        <v>261000</v>
      </c>
      <c r="P616" s="66"/>
      <c r="Q616" s="65" t="s">
        <v>997</v>
      </c>
      <c r="R616" s="65"/>
      <c r="S616" s="67" t="s">
        <v>59</v>
      </c>
      <c r="T616" s="67"/>
      <c r="U616" s="32" t="s">
        <v>50</v>
      </c>
      <c r="V616" s="27" t="s">
        <v>38</v>
      </c>
      <c r="W616" s="27" t="s">
        <v>87</v>
      </c>
      <c r="X616" s="27" t="s">
        <v>44</v>
      </c>
      <c r="Y616" s="31">
        <v>8050</v>
      </c>
      <c r="Z616" s="31">
        <v>1159200</v>
      </c>
      <c r="AA616" s="27" t="s">
        <v>45</v>
      </c>
      <c r="AB616" s="68">
        <v>394128</v>
      </c>
      <c r="AC616" s="68"/>
      <c r="AD616" s="31">
        <v>765072</v>
      </c>
      <c r="AE616" s="68">
        <v>1026072</v>
      </c>
      <c r="AF616" s="68"/>
      <c r="AG616" s="68" t="s">
        <v>46</v>
      </c>
      <c r="AH616" s="68"/>
      <c r="AI616" s="68" t="s">
        <v>46</v>
      </c>
      <c r="AJ616" s="68"/>
      <c r="AK616" s="31">
        <v>1026072</v>
      </c>
      <c r="AL616" s="28">
        <v>0.3</v>
      </c>
      <c r="AM616" s="24" t="s">
        <v>2681</v>
      </c>
      <c r="AN616" s="34">
        <f t="shared" si="10"/>
        <v>3078.2159999999999</v>
      </c>
    </row>
    <row r="617" spans="3:40" ht="36.75" customHeight="1" x14ac:dyDescent="0.45">
      <c r="C617" s="26" t="s">
        <v>1316</v>
      </c>
      <c r="D617" s="27" t="s">
        <v>196</v>
      </c>
      <c r="E617" s="27" t="s">
        <v>1317</v>
      </c>
      <c r="F617" s="38" t="s">
        <v>1318</v>
      </c>
      <c r="G617" s="65" t="s">
        <v>37</v>
      </c>
      <c r="H617" s="65"/>
      <c r="I617" s="27" t="s">
        <v>38</v>
      </c>
      <c r="J617" s="27" t="s">
        <v>39</v>
      </c>
      <c r="K617" s="27" t="s">
        <v>39</v>
      </c>
      <c r="L617" s="27" t="s">
        <v>155</v>
      </c>
      <c r="M617" s="28">
        <v>63</v>
      </c>
      <c r="N617" s="31">
        <v>3000</v>
      </c>
      <c r="O617" s="66">
        <v>189000</v>
      </c>
      <c r="P617" s="66"/>
      <c r="Q617" s="65" t="s">
        <v>1001</v>
      </c>
      <c r="R617" s="65"/>
      <c r="S617" s="67" t="s">
        <v>59</v>
      </c>
      <c r="T617" s="67"/>
      <c r="U617" s="32" t="s">
        <v>50</v>
      </c>
      <c r="V617" s="27" t="s">
        <v>38</v>
      </c>
      <c r="W617" s="27" t="s">
        <v>124</v>
      </c>
      <c r="X617" s="27" t="s">
        <v>44</v>
      </c>
      <c r="Y617" s="31">
        <v>8050</v>
      </c>
      <c r="Z617" s="31">
        <v>966000</v>
      </c>
      <c r="AA617" s="27" t="s">
        <v>45</v>
      </c>
      <c r="AB617" s="68">
        <v>328440</v>
      </c>
      <c r="AC617" s="68"/>
      <c r="AD617" s="31">
        <v>637560</v>
      </c>
      <c r="AE617" s="68">
        <v>826560</v>
      </c>
      <c r="AF617" s="68"/>
      <c r="AG617" s="68" t="s">
        <v>46</v>
      </c>
      <c r="AH617" s="68"/>
      <c r="AI617" s="68" t="s">
        <v>46</v>
      </c>
      <c r="AJ617" s="68"/>
      <c r="AK617" s="31">
        <v>826560</v>
      </c>
      <c r="AL617" s="28">
        <v>0.3</v>
      </c>
      <c r="AM617" s="24" t="s">
        <v>2902</v>
      </c>
      <c r="AN617" s="34">
        <f t="shared" si="10"/>
        <v>2479.6799999999998</v>
      </c>
    </row>
    <row r="618" spans="3:40" ht="36.75" customHeight="1" x14ac:dyDescent="0.45">
      <c r="C618" s="26" t="s">
        <v>1319</v>
      </c>
      <c r="D618" s="27" t="s">
        <v>196</v>
      </c>
      <c r="E618" s="27" t="s">
        <v>1320</v>
      </c>
      <c r="F618" s="38" t="s">
        <v>1321</v>
      </c>
      <c r="G618" s="65" t="s">
        <v>37</v>
      </c>
      <c r="H618" s="65"/>
      <c r="I618" s="27" t="s">
        <v>38</v>
      </c>
      <c r="J618" s="27" t="s">
        <v>39</v>
      </c>
      <c r="K618" s="27" t="s">
        <v>39</v>
      </c>
      <c r="L618" s="27" t="s">
        <v>98</v>
      </c>
      <c r="M618" s="28">
        <v>65</v>
      </c>
      <c r="N618" s="31">
        <v>3000</v>
      </c>
      <c r="O618" s="66">
        <v>195000</v>
      </c>
      <c r="P618" s="66"/>
      <c r="Q618" s="65" t="s">
        <v>1004</v>
      </c>
      <c r="R618" s="65"/>
      <c r="S618" s="67" t="s">
        <v>59</v>
      </c>
      <c r="T618" s="67"/>
      <c r="U618" s="32" t="s">
        <v>50</v>
      </c>
      <c r="V618" s="27" t="s">
        <v>38</v>
      </c>
      <c r="W618" s="27" t="s">
        <v>87</v>
      </c>
      <c r="X618" s="27" t="s">
        <v>44</v>
      </c>
      <c r="Y618" s="31">
        <v>8050</v>
      </c>
      <c r="Z618" s="31">
        <v>1159200</v>
      </c>
      <c r="AA618" s="27" t="s">
        <v>45</v>
      </c>
      <c r="AB618" s="68">
        <v>394128</v>
      </c>
      <c r="AC618" s="68"/>
      <c r="AD618" s="31">
        <v>765072</v>
      </c>
      <c r="AE618" s="68">
        <v>960072</v>
      </c>
      <c r="AF618" s="68"/>
      <c r="AG618" s="68" t="s">
        <v>46</v>
      </c>
      <c r="AH618" s="68"/>
      <c r="AI618" s="68" t="s">
        <v>46</v>
      </c>
      <c r="AJ618" s="68"/>
      <c r="AK618" s="31">
        <v>960072</v>
      </c>
      <c r="AL618" s="28">
        <v>0.3</v>
      </c>
      <c r="AM618" s="24" t="s">
        <v>2902</v>
      </c>
      <c r="AN618" s="34">
        <f t="shared" si="10"/>
        <v>2880.2159999999999</v>
      </c>
    </row>
    <row r="619" spans="3:40" ht="36" customHeight="1" x14ac:dyDescent="0.45">
      <c r="C619" s="26" t="s">
        <v>1322</v>
      </c>
      <c r="D619" s="27" t="s">
        <v>196</v>
      </c>
      <c r="E619" s="27" t="s">
        <v>1323</v>
      </c>
      <c r="F619" s="38" t="s">
        <v>1324</v>
      </c>
      <c r="G619" s="65" t="s">
        <v>37</v>
      </c>
      <c r="H619" s="65"/>
      <c r="I619" s="27" t="s">
        <v>47</v>
      </c>
      <c r="J619" s="27" t="s">
        <v>47</v>
      </c>
      <c r="K619" s="27" t="s">
        <v>35</v>
      </c>
      <c r="L619" s="27" t="s">
        <v>157</v>
      </c>
      <c r="M619" s="28">
        <v>959</v>
      </c>
      <c r="N619" s="31">
        <v>1000</v>
      </c>
      <c r="O619" s="66">
        <v>959000</v>
      </c>
      <c r="P619" s="66"/>
      <c r="Q619" s="65" t="s">
        <v>1007</v>
      </c>
      <c r="R619" s="65"/>
      <c r="S619" s="67" t="s">
        <v>1325</v>
      </c>
      <c r="T619" s="67"/>
      <c r="U619" s="32" t="s">
        <v>50</v>
      </c>
      <c r="V619" s="27" t="s">
        <v>47</v>
      </c>
      <c r="W619" s="27" t="s">
        <v>129</v>
      </c>
      <c r="X619" s="27" t="s">
        <v>44</v>
      </c>
      <c r="Y619" s="31">
        <v>8050</v>
      </c>
      <c r="Z619" s="31">
        <v>1932000</v>
      </c>
      <c r="AA619" s="27" t="s">
        <v>45</v>
      </c>
      <c r="AB619" s="68">
        <v>656880</v>
      </c>
      <c r="AC619" s="68"/>
      <c r="AD619" s="31">
        <v>1275120</v>
      </c>
      <c r="AE619" s="68">
        <v>2234120</v>
      </c>
      <c r="AF619" s="68"/>
      <c r="AG619" s="68" t="s">
        <v>46</v>
      </c>
      <c r="AH619" s="68"/>
      <c r="AI619" s="68" t="s">
        <v>46</v>
      </c>
      <c r="AJ619" s="68"/>
      <c r="AK619" s="31">
        <v>2234120</v>
      </c>
      <c r="AL619" s="28">
        <v>0.02</v>
      </c>
      <c r="AM619" s="24" t="s">
        <v>2885</v>
      </c>
      <c r="AN619" s="34">
        <f t="shared" si="10"/>
        <v>446.82400000000001</v>
      </c>
    </row>
    <row r="620" spans="3:40" ht="36.75" customHeight="1" x14ac:dyDescent="0.45">
      <c r="C620" s="26" t="s">
        <v>1326</v>
      </c>
      <c r="D620" s="27" t="s">
        <v>196</v>
      </c>
      <c r="E620" s="27" t="s">
        <v>1327</v>
      </c>
      <c r="F620" s="38" t="s">
        <v>1328</v>
      </c>
      <c r="G620" s="65" t="s">
        <v>37</v>
      </c>
      <c r="H620" s="65"/>
      <c r="I620" s="27" t="s">
        <v>47</v>
      </c>
      <c r="J620" s="27" t="s">
        <v>39</v>
      </c>
      <c r="K620" s="27" t="s">
        <v>39</v>
      </c>
      <c r="L620" s="27" t="s">
        <v>84</v>
      </c>
      <c r="M620" s="28">
        <v>50</v>
      </c>
      <c r="N620" s="31">
        <v>3000</v>
      </c>
      <c r="O620" s="66">
        <v>150000</v>
      </c>
      <c r="P620" s="66"/>
      <c r="Q620" s="65" t="s">
        <v>1011</v>
      </c>
      <c r="R620" s="65"/>
      <c r="S620" s="67" t="s">
        <v>123</v>
      </c>
      <c r="T620" s="67"/>
      <c r="U620" s="32" t="s">
        <v>50</v>
      </c>
      <c r="V620" s="27" t="s">
        <v>47</v>
      </c>
      <c r="W620" s="27" t="s">
        <v>581</v>
      </c>
      <c r="X620" s="27" t="s">
        <v>44</v>
      </c>
      <c r="Y620" s="31">
        <v>8600</v>
      </c>
      <c r="Z620" s="31">
        <v>1866200</v>
      </c>
      <c r="AA620" s="27" t="s">
        <v>45</v>
      </c>
      <c r="AB620" s="68">
        <v>634508</v>
      </c>
      <c r="AC620" s="68"/>
      <c r="AD620" s="31">
        <v>1231692</v>
      </c>
      <c r="AE620" s="68">
        <v>1381692</v>
      </c>
      <c r="AF620" s="68"/>
      <c r="AG620" s="68" t="s">
        <v>46</v>
      </c>
      <c r="AH620" s="68"/>
      <c r="AI620" s="68">
        <v>1381692</v>
      </c>
      <c r="AJ620" s="68"/>
      <c r="AK620" s="31">
        <v>0</v>
      </c>
      <c r="AL620" s="37">
        <v>0</v>
      </c>
      <c r="AM620" s="24" t="s">
        <v>2750</v>
      </c>
      <c r="AN620" s="34">
        <f t="shared" si="10"/>
        <v>0</v>
      </c>
    </row>
    <row r="621" spans="3:40" ht="36" customHeight="1" x14ac:dyDescent="0.45">
      <c r="C621" s="26" t="s">
        <v>1329</v>
      </c>
      <c r="D621" s="27" t="s">
        <v>196</v>
      </c>
      <c r="E621" s="27" t="s">
        <v>1330</v>
      </c>
      <c r="F621" s="38" t="s">
        <v>1331</v>
      </c>
      <c r="G621" s="65" t="s">
        <v>37</v>
      </c>
      <c r="H621" s="65"/>
      <c r="I621" s="27" t="s">
        <v>35</v>
      </c>
      <c r="J621" s="27" t="s">
        <v>39</v>
      </c>
      <c r="K621" s="27" t="s">
        <v>39</v>
      </c>
      <c r="L621" s="27" t="s">
        <v>152</v>
      </c>
      <c r="M621" s="28">
        <v>54</v>
      </c>
      <c r="N621" s="31">
        <v>3000</v>
      </c>
      <c r="O621" s="66">
        <v>162000</v>
      </c>
      <c r="P621" s="66"/>
      <c r="Q621" s="69"/>
      <c r="R621" s="69"/>
      <c r="S621" s="67" t="s">
        <v>46</v>
      </c>
      <c r="T621" s="67"/>
      <c r="U621" s="32" t="s">
        <v>46</v>
      </c>
      <c r="V621" s="27" t="s">
        <v>46</v>
      </c>
      <c r="W621" s="27" t="s">
        <v>46</v>
      </c>
      <c r="X621" s="27" t="s">
        <v>46</v>
      </c>
      <c r="Y621" s="31" t="s">
        <v>46</v>
      </c>
      <c r="Z621" s="31" t="s">
        <v>46</v>
      </c>
      <c r="AA621" s="27" t="s">
        <v>46</v>
      </c>
      <c r="AB621" s="68" t="s">
        <v>46</v>
      </c>
      <c r="AC621" s="68"/>
      <c r="AD621" s="31" t="s">
        <v>46</v>
      </c>
      <c r="AE621" s="68">
        <v>162000</v>
      </c>
      <c r="AF621" s="68"/>
      <c r="AG621" s="68" t="s">
        <v>46</v>
      </c>
      <c r="AH621" s="68"/>
      <c r="AI621" s="68">
        <v>162000</v>
      </c>
      <c r="AJ621" s="68"/>
      <c r="AK621" s="31">
        <v>0</v>
      </c>
      <c r="AL621" s="37">
        <v>0</v>
      </c>
      <c r="AM621" s="24" t="s">
        <v>2750</v>
      </c>
      <c r="AN621" s="34">
        <f t="shared" si="10"/>
        <v>0</v>
      </c>
    </row>
    <row r="622" spans="3:40" ht="36.75" customHeight="1" x14ac:dyDescent="0.45">
      <c r="C622" s="26" t="s">
        <v>1332</v>
      </c>
      <c r="D622" s="27" t="s">
        <v>196</v>
      </c>
      <c r="E622" s="27" t="s">
        <v>1333</v>
      </c>
      <c r="F622" s="38" t="s">
        <v>1334</v>
      </c>
      <c r="G622" s="65" t="s">
        <v>37</v>
      </c>
      <c r="H622" s="65"/>
      <c r="I622" s="27" t="s">
        <v>35</v>
      </c>
      <c r="J622" s="27" t="s">
        <v>39</v>
      </c>
      <c r="K622" s="27" t="s">
        <v>39</v>
      </c>
      <c r="L622" s="27" t="s">
        <v>93</v>
      </c>
      <c r="M622" s="28">
        <v>47</v>
      </c>
      <c r="N622" s="31">
        <v>3000</v>
      </c>
      <c r="O622" s="66">
        <v>141000</v>
      </c>
      <c r="P622" s="66"/>
      <c r="Q622" s="69"/>
      <c r="R622" s="69"/>
      <c r="S622" s="67" t="s">
        <v>46</v>
      </c>
      <c r="T622" s="67"/>
      <c r="U622" s="32" t="s">
        <v>46</v>
      </c>
      <c r="V622" s="27" t="s">
        <v>46</v>
      </c>
      <c r="W622" s="27" t="s">
        <v>46</v>
      </c>
      <c r="X622" s="27" t="s">
        <v>46</v>
      </c>
      <c r="Y622" s="31" t="s">
        <v>46</v>
      </c>
      <c r="Z622" s="31" t="s">
        <v>46</v>
      </c>
      <c r="AA622" s="27" t="s">
        <v>46</v>
      </c>
      <c r="AB622" s="68" t="s">
        <v>46</v>
      </c>
      <c r="AC622" s="68"/>
      <c r="AD622" s="31" t="s">
        <v>46</v>
      </c>
      <c r="AE622" s="68">
        <v>141000</v>
      </c>
      <c r="AF622" s="68"/>
      <c r="AG622" s="68" t="s">
        <v>46</v>
      </c>
      <c r="AH622" s="68"/>
      <c r="AI622" s="68">
        <v>141000</v>
      </c>
      <c r="AJ622" s="68"/>
      <c r="AK622" s="31">
        <v>0</v>
      </c>
      <c r="AL622" s="37">
        <v>0</v>
      </c>
      <c r="AM622" s="24" t="s">
        <v>2750</v>
      </c>
      <c r="AN622" s="34">
        <f t="shared" si="10"/>
        <v>0</v>
      </c>
    </row>
    <row r="623" spans="3:40" ht="36.75" customHeight="1" x14ac:dyDescent="0.45">
      <c r="C623" s="26" t="s">
        <v>1335</v>
      </c>
      <c r="D623" s="27" t="s">
        <v>196</v>
      </c>
      <c r="E623" s="27" t="s">
        <v>1336</v>
      </c>
      <c r="F623" s="38" t="s">
        <v>1337</v>
      </c>
      <c r="G623" s="65" t="s">
        <v>37</v>
      </c>
      <c r="H623" s="65"/>
      <c r="I623" s="27" t="s">
        <v>47</v>
      </c>
      <c r="J623" s="27" t="s">
        <v>39</v>
      </c>
      <c r="K623" s="27" t="s">
        <v>39</v>
      </c>
      <c r="L623" s="27" t="s">
        <v>147</v>
      </c>
      <c r="M623" s="28">
        <v>51</v>
      </c>
      <c r="N623" s="31">
        <v>3000</v>
      </c>
      <c r="O623" s="66">
        <v>153000</v>
      </c>
      <c r="P623" s="66"/>
      <c r="Q623" s="65" t="s">
        <v>1014</v>
      </c>
      <c r="R623" s="65"/>
      <c r="S623" s="67" t="s">
        <v>119</v>
      </c>
      <c r="T623" s="67"/>
      <c r="U623" s="32" t="s">
        <v>50</v>
      </c>
      <c r="V623" s="27" t="s">
        <v>47</v>
      </c>
      <c r="W623" s="27" t="s">
        <v>56</v>
      </c>
      <c r="X623" s="27" t="s">
        <v>44</v>
      </c>
      <c r="Y623" s="31">
        <v>2650</v>
      </c>
      <c r="Z623" s="31">
        <v>159000</v>
      </c>
      <c r="AA623" s="27" t="s">
        <v>45</v>
      </c>
      <c r="AB623" s="68">
        <v>54060</v>
      </c>
      <c r="AC623" s="68"/>
      <c r="AD623" s="31">
        <v>104940</v>
      </c>
      <c r="AE623" s="68">
        <v>257940</v>
      </c>
      <c r="AF623" s="68"/>
      <c r="AG623" s="68" t="s">
        <v>46</v>
      </c>
      <c r="AH623" s="68"/>
      <c r="AI623" s="68">
        <v>257940</v>
      </c>
      <c r="AJ623" s="68"/>
      <c r="AK623" s="31">
        <v>0</v>
      </c>
      <c r="AL623" s="37">
        <v>0</v>
      </c>
      <c r="AM623" s="24" t="s">
        <v>2750</v>
      </c>
      <c r="AN623" s="34">
        <f t="shared" si="10"/>
        <v>0</v>
      </c>
    </row>
    <row r="624" spans="3:40" ht="36" customHeight="1" x14ac:dyDescent="0.45">
      <c r="C624" s="26" t="s">
        <v>1338</v>
      </c>
      <c r="D624" s="27" t="s">
        <v>196</v>
      </c>
      <c r="E624" s="27" t="s">
        <v>1339</v>
      </c>
      <c r="F624" s="38" t="s">
        <v>1340</v>
      </c>
      <c r="G624" s="65" t="s">
        <v>37</v>
      </c>
      <c r="H624" s="65"/>
      <c r="I624" s="27" t="s">
        <v>38</v>
      </c>
      <c r="J624" s="27" t="s">
        <v>39</v>
      </c>
      <c r="K624" s="27" t="s">
        <v>47</v>
      </c>
      <c r="L624" s="27" t="s">
        <v>915</v>
      </c>
      <c r="M624" s="28">
        <v>219.5</v>
      </c>
      <c r="N624" s="31">
        <v>3000</v>
      </c>
      <c r="O624" s="66">
        <v>658500</v>
      </c>
      <c r="P624" s="66"/>
      <c r="Q624" s="65" t="s">
        <v>1017</v>
      </c>
      <c r="R624" s="65"/>
      <c r="S624" s="67" t="s">
        <v>59</v>
      </c>
      <c r="T624" s="67"/>
      <c r="U624" s="32" t="s">
        <v>50</v>
      </c>
      <c r="V624" s="27" t="s">
        <v>38</v>
      </c>
      <c r="W624" s="27" t="s">
        <v>1341</v>
      </c>
      <c r="X624" s="27" t="s">
        <v>44</v>
      </c>
      <c r="Y624" s="31">
        <v>8050</v>
      </c>
      <c r="Z624" s="31">
        <v>8050000</v>
      </c>
      <c r="AA624" s="27" t="s">
        <v>57</v>
      </c>
      <c r="AB624" s="68">
        <v>322000</v>
      </c>
      <c r="AC624" s="68"/>
      <c r="AD624" s="31">
        <v>7728000</v>
      </c>
      <c r="AE624" s="68">
        <v>8386500</v>
      </c>
      <c r="AF624" s="68"/>
      <c r="AG624" s="68" t="s">
        <v>46</v>
      </c>
      <c r="AH624" s="68"/>
      <c r="AI624" s="68" t="s">
        <v>46</v>
      </c>
      <c r="AJ624" s="68"/>
      <c r="AK624" s="31">
        <v>8386500</v>
      </c>
      <c r="AL624" s="28">
        <v>0.3</v>
      </c>
      <c r="AM624" s="24" t="s">
        <v>2872</v>
      </c>
      <c r="AN624" s="34">
        <f t="shared" si="10"/>
        <v>25159.5</v>
      </c>
    </row>
    <row r="625" spans="3:40" ht="36.75" customHeight="1" x14ac:dyDescent="0.45">
      <c r="C625" s="26" t="s">
        <v>1342</v>
      </c>
      <c r="D625" s="27" t="s">
        <v>196</v>
      </c>
      <c r="E625" s="27" t="s">
        <v>1343</v>
      </c>
      <c r="F625" s="38" t="s">
        <v>1344</v>
      </c>
      <c r="G625" s="65" t="s">
        <v>37</v>
      </c>
      <c r="H625" s="65"/>
      <c r="I625" s="27" t="s">
        <v>47</v>
      </c>
      <c r="J625" s="27" t="s">
        <v>39</v>
      </c>
      <c r="K625" s="27" t="s">
        <v>39</v>
      </c>
      <c r="L625" s="27" t="s">
        <v>140</v>
      </c>
      <c r="M625" s="28">
        <v>44</v>
      </c>
      <c r="N625" s="31">
        <v>3000</v>
      </c>
      <c r="O625" s="66">
        <v>132000</v>
      </c>
      <c r="P625" s="66"/>
      <c r="Q625" s="65" t="s">
        <v>1020</v>
      </c>
      <c r="R625" s="65"/>
      <c r="S625" s="67" t="s">
        <v>76</v>
      </c>
      <c r="T625" s="67"/>
      <c r="U625" s="32" t="s">
        <v>50</v>
      </c>
      <c r="V625" s="27" t="s">
        <v>47</v>
      </c>
      <c r="W625" s="27" t="s">
        <v>84</v>
      </c>
      <c r="X625" s="27" t="s">
        <v>44</v>
      </c>
      <c r="Y625" s="31">
        <v>8800</v>
      </c>
      <c r="Z625" s="31">
        <v>440000</v>
      </c>
      <c r="AA625" s="27" t="s">
        <v>45</v>
      </c>
      <c r="AB625" s="68">
        <v>149600</v>
      </c>
      <c r="AC625" s="68"/>
      <c r="AD625" s="31">
        <v>290400</v>
      </c>
      <c r="AE625" s="68">
        <v>422400</v>
      </c>
      <c r="AF625" s="68"/>
      <c r="AG625" s="68" t="s">
        <v>46</v>
      </c>
      <c r="AH625" s="68"/>
      <c r="AI625" s="68">
        <v>422400</v>
      </c>
      <c r="AJ625" s="68"/>
      <c r="AK625" s="31">
        <v>0</v>
      </c>
      <c r="AL625" s="37">
        <v>0</v>
      </c>
      <c r="AM625" s="24" t="s">
        <v>2709</v>
      </c>
      <c r="AN625" s="34">
        <f t="shared" si="10"/>
        <v>0</v>
      </c>
    </row>
    <row r="626" spans="3:40" ht="36" customHeight="1" x14ac:dyDescent="0.45">
      <c r="C626" s="26" t="s">
        <v>1345</v>
      </c>
      <c r="D626" s="27" t="s">
        <v>196</v>
      </c>
      <c r="E626" s="27" t="s">
        <v>1346</v>
      </c>
      <c r="F626" s="38" t="s">
        <v>1347</v>
      </c>
      <c r="G626" s="65" t="s">
        <v>37</v>
      </c>
      <c r="H626" s="65"/>
      <c r="I626" s="27" t="s">
        <v>47</v>
      </c>
      <c r="J626" s="27" t="s">
        <v>39</v>
      </c>
      <c r="K626" s="27" t="s">
        <v>35</v>
      </c>
      <c r="L626" s="27" t="s">
        <v>68</v>
      </c>
      <c r="M626" s="28">
        <v>107</v>
      </c>
      <c r="N626" s="31">
        <v>7500</v>
      </c>
      <c r="O626" s="66">
        <v>802500</v>
      </c>
      <c r="P626" s="66"/>
      <c r="Q626" s="65" t="s">
        <v>1023</v>
      </c>
      <c r="R626" s="65"/>
      <c r="S626" s="67" t="s">
        <v>54</v>
      </c>
      <c r="T626" s="67"/>
      <c r="U626" s="32" t="s">
        <v>55</v>
      </c>
      <c r="V626" s="27" t="s">
        <v>47</v>
      </c>
      <c r="W626" s="27" t="s">
        <v>61</v>
      </c>
      <c r="X626" s="27" t="s">
        <v>44</v>
      </c>
      <c r="Y626" s="31">
        <v>8750</v>
      </c>
      <c r="Z626" s="31">
        <v>840000</v>
      </c>
      <c r="AA626" s="27" t="s">
        <v>45</v>
      </c>
      <c r="AB626" s="68">
        <v>714000</v>
      </c>
      <c r="AC626" s="68"/>
      <c r="AD626" s="31">
        <v>126000</v>
      </c>
      <c r="AE626" s="68">
        <v>928500</v>
      </c>
      <c r="AF626" s="68"/>
      <c r="AG626" s="68" t="s">
        <v>46</v>
      </c>
      <c r="AH626" s="68"/>
      <c r="AI626" s="68">
        <v>928500</v>
      </c>
      <c r="AJ626" s="68"/>
      <c r="AK626" s="31">
        <v>0</v>
      </c>
      <c r="AL626" s="37">
        <v>0</v>
      </c>
      <c r="AM626" s="24" t="s">
        <v>2913</v>
      </c>
      <c r="AN626" s="34">
        <f t="shared" si="10"/>
        <v>0</v>
      </c>
    </row>
    <row r="627" spans="3:40" ht="36.75" customHeight="1" x14ac:dyDescent="0.45">
      <c r="C627" s="26" t="s">
        <v>1348</v>
      </c>
      <c r="D627" s="27" t="s">
        <v>196</v>
      </c>
      <c r="E627" s="27" t="s">
        <v>1349</v>
      </c>
      <c r="F627" s="38" t="s">
        <v>1350</v>
      </c>
      <c r="G627" s="65" t="s">
        <v>37</v>
      </c>
      <c r="H627" s="65"/>
      <c r="I627" s="27" t="s">
        <v>47</v>
      </c>
      <c r="J627" s="27" t="s">
        <v>39</v>
      </c>
      <c r="K627" s="27" t="s">
        <v>35</v>
      </c>
      <c r="L627" s="27" t="s">
        <v>62</v>
      </c>
      <c r="M627" s="28">
        <v>106</v>
      </c>
      <c r="N627" s="31">
        <v>7500</v>
      </c>
      <c r="O627" s="66">
        <v>795000</v>
      </c>
      <c r="P627" s="66"/>
      <c r="Q627" s="65" t="s">
        <v>215</v>
      </c>
      <c r="R627" s="65"/>
      <c r="S627" s="67" t="s">
        <v>76</v>
      </c>
      <c r="T627" s="67"/>
      <c r="U627" s="32" t="s">
        <v>50</v>
      </c>
      <c r="V627" s="27" t="s">
        <v>47</v>
      </c>
      <c r="W627" s="27" t="s">
        <v>43</v>
      </c>
      <c r="X627" s="27" t="s">
        <v>44</v>
      </c>
      <c r="Y627" s="31">
        <v>8800</v>
      </c>
      <c r="Z627" s="31">
        <v>704000</v>
      </c>
      <c r="AA627" s="27" t="s">
        <v>82</v>
      </c>
      <c r="AB627" s="68">
        <v>380160</v>
      </c>
      <c r="AC627" s="68"/>
      <c r="AD627" s="31">
        <v>323840</v>
      </c>
      <c r="AE627" s="68">
        <v>1118840</v>
      </c>
      <c r="AF627" s="68"/>
      <c r="AG627" s="68" t="s">
        <v>46</v>
      </c>
      <c r="AH627" s="68"/>
      <c r="AI627" s="68">
        <v>1118840</v>
      </c>
      <c r="AJ627" s="68"/>
      <c r="AK627" s="31">
        <v>0</v>
      </c>
      <c r="AL627" s="37">
        <v>0</v>
      </c>
      <c r="AM627" s="24" t="s">
        <v>2747</v>
      </c>
      <c r="AN627" s="34">
        <f t="shared" si="10"/>
        <v>0</v>
      </c>
    </row>
    <row r="628" spans="3:40" ht="36.75" customHeight="1" x14ac:dyDescent="0.45">
      <c r="C628" s="26" t="s">
        <v>1351</v>
      </c>
      <c r="D628" s="27" t="s">
        <v>196</v>
      </c>
      <c r="E628" s="27" t="s">
        <v>1352</v>
      </c>
      <c r="F628" s="38" t="s">
        <v>1353</v>
      </c>
      <c r="G628" s="65" t="s">
        <v>37</v>
      </c>
      <c r="H628" s="65"/>
      <c r="I628" s="27" t="s">
        <v>47</v>
      </c>
      <c r="J628" s="27" t="s">
        <v>39</v>
      </c>
      <c r="K628" s="27" t="s">
        <v>35</v>
      </c>
      <c r="L628" s="27" t="s">
        <v>122</v>
      </c>
      <c r="M628" s="28">
        <v>133</v>
      </c>
      <c r="N628" s="31">
        <v>3000</v>
      </c>
      <c r="O628" s="66">
        <v>399000</v>
      </c>
      <c r="P628" s="66"/>
      <c r="Q628" s="65" t="s">
        <v>1028</v>
      </c>
      <c r="R628" s="65"/>
      <c r="S628" s="67" t="s">
        <v>135</v>
      </c>
      <c r="T628" s="67"/>
      <c r="U628" s="32" t="s">
        <v>42</v>
      </c>
      <c r="V628" s="27" t="s">
        <v>47</v>
      </c>
      <c r="W628" s="27" t="s">
        <v>137</v>
      </c>
      <c r="X628" s="27" t="s">
        <v>44</v>
      </c>
      <c r="Y628" s="31">
        <v>8650</v>
      </c>
      <c r="Z628" s="31">
        <v>726600</v>
      </c>
      <c r="AA628" s="27" t="s">
        <v>45</v>
      </c>
      <c r="AB628" s="68">
        <v>675738</v>
      </c>
      <c r="AC628" s="68"/>
      <c r="AD628" s="31">
        <v>50862</v>
      </c>
      <c r="AE628" s="68">
        <v>449862</v>
      </c>
      <c r="AF628" s="68"/>
      <c r="AG628" s="68" t="s">
        <v>46</v>
      </c>
      <c r="AH628" s="68"/>
      <c r="AI628" s="68">
        <v>449862</v>
      </c>
      <c r="AJ628" s="68"/>
      <c r="AK628" s="31">
        <v>0</v>
      </c>
      <c r="AL628" s="37">
        <v>0</v>
      </c>
      <c r="AM628" s="24" t="s">
        <v>2873</v>
      </c>
      <c r="AN628" s="34">
        <f t="shared" si="10"/>
        <v>0</v>
      </c>
    </row>
    <row r="629" spans="3:40" ht="36" customHeight="1" x14ac:dyDescent="0.45">
      <c r="C629" s="26" t="s">
        <v>1354</v>
      </c>
      <c r="D629" s="27" t="s">
        <v>196</v>
      </c>
      <c r="E629" s="27" t="s">
        <v>1355</v>
      </c>
      <c r="F629" s="38" t="s">
        <v>1356</v>
      </c>
      <c r="G629" s="65" t="s">
        <v>37</v>
      </c>
      <c r="H629" s="65"/>
      <c r="I629" s="27" t="s">
        <v>47</v>
      </c>
      <c r="J629" s="27" t="s">
        <v>39</v>
      </c>
      <c r="K629" s="27" t="s">
        <v>39</v>
      </c>
      <c r="L629" s="27" t="s">
        <v>182</v>
      </c>
      <c r="M629" s="28">
        <v>86</v>
      </c>
      <c r="N629" s="31">
        <v>3000</v>
      </c>
      <c r="O629" s="66">
        <v>258000</v>
      </c>
      <c r="P629" s="66"/>
      <c r="Q629" s="65" t="s">
        <v>1031</v>
      </c>
      <c r="R629" s="65"/>
      <c r="S629" s="67" t="s">
        <v>54</v>
      </c>
      <c r="T629" s="67"/>
      <c r="U629" s="32" t="s">
        <v>55</v>
      </c>
      <c r="V629" s="27" t="s">
        <v>47</v>
      </c>
      <c r="W629" s="27" t="s">
        <v>160</v>
      </c>
      <c r="X629" s="27" t="s">
        <v>44</v>
      </c>
      <c r="Y629" s="31">
        <v>8750</v>
      </c>
      <c r="Z629" s="31">
        <v>787500</v>
      </c>
      <c r="AA629" s="27" t="s">
        <v>45</v>
      </c>
      <c r="AB629" s="68">
        <v>669375</v>
      </c>
      <c r="AC629" s="68"/>
      <c r="AD629" s="31">
        <v>118125</v>
      </c>
      <c r="AE629" s="68">
        <v>376125</v>
      </c>
      <c r="AF629" s="68"/>
      <c r="AG629" s="68" t="s">
        <v>46</v>
      </c>
      <c r="AH629" s="68"/>
      <c r="AI629" s="68">
        <v>376125</v>
      </c>
      <c r="AJ629" s="68"/>
      <c r="AK629" s="31">
        <v>0</v>
      </c>
      <c r="AL629" s="37">
        <v>0</v>
      </c>
      <c r="AM629" s="24" t="s">
        <v>2722</v>
      </c>
      <c r="AN629" s="34">
        <f t="shared" si="10"/>
        <v>0</v>
      </c>
    </row>
    <row r="630" spans="3:40" ht="36.75" customHeight="1" x14ac:dyDescent="0.45">
      <c r="C630" s="26" t="s">
        <v>1357</v>
      </c>
      <c r="D630" s="27" t="s">
        <v>196</v>
      </c>
      <c r="E630" s="27" t="s">
        <v>1358</v>
      </c>
      <c r="F630" s="38" t="s">
        <v>1359</v>
      </c>
      <c r="G630" s="65" t="s">
        <v>37</v>
      </c>
      <c r="H630" s="65"/>
      <c r="I630" s="27" t="s">
        <v>47</v>
      </c>
      <c r="J630" s="27" t="s">
        <v>39</v>
      </c>
      <c r="K630" s="27" t="s">
        <v>39</v>
      </c>
      <c r="L630" s="27" t="s">
        <v>200</v>
      </c>
      <c r="M630" s="28">
        <v>92</v>
      </c>
      <c r="N630" s="31">
        <v>7500</v>
      </c>
      <c r="O630" s="66">
        <v>690000</v>
      </c>
      <c r="P630" s="66"/>
      <c r="Q630" s="65" t="s">
        <v>1034</v>
      </c>
      <c r="R630" s="65"/>
      <c r="S630" s="67" t="s">
        <v>54</v>
      </c>
      <c r="T630" s="67"/>
      <c r="U630" s="32" t="s">
        <v>55</v>
      </c>
      <c r="V630" s="27" t="s">
        <v>47</v>
      </c>
      <c r="W630" s="27" t="s">
        <v>169</v>
      </c>
      <c r="X630" s="27" t="s">
        <v>44</v>
      </c>
      <c r="Y630" s="31">
        <v>8750</v>
      </c>
      <c r="Z630" s="31">
        <v>630000</v>
      </c>
      <c r="AA630" s="27" t="s">
        <v>99</v>
      </c>
      <c r="AB630" s="68">
        <v>378000</v>
      </c>
      <c r="AC630" s="68"/>
      <c r="AD630" s="31">
        <v>252000</v>
      </c>
      <c r="AE630" s="68">
        <v>942000</v>
      </c>
      <c r="AF630" s="68"/>
      <c r="AG630" s="68" t="s">
        <v>46</v>
      </c>
      <c r="AH630" s="68"/>
      <c r="AI630" s="68">
        <v>942000</v>
      </c>
      <c r="AJ630" s="68"/>
      <c r="AK630" s="31">
        <v>0</v>
      </c>
      <c r="AL630" s="37">
        <v>0</v>
      </c>
      <c r="AM630" s="24" t="s">
        <v>2727</v>
      </c>
      <c r="AN630" s="34">
        <f t="shared" si="10"/>
        <v>0</v>
      </c>
    </row>
    <row r="631" spans="3:40" ht="36" customHeight="1" x14ac:dyDescent="0.45">
      <c r="C631" s="26" t="s">
        <v>1360</v>
      </c>
      <c r="D631" s="27" t="s">
        <v>196</v>
      </c>
      <c r="E631" s="27" t="s">
        <v>1361</v>
      </c>
      <c r="F631" s="38" t="s">
        <v>1362</v>
      </c>
      <c r="G631" s="65" t="s">
        <v>37</v>
      </c>
      <c r="H631" s="65"/>
      <c r="I631" s="27" t="s">
        <v>47</v>
      </c>
      <c r="J631" s="27" t="s">
        <v>39</v>
      </c>
      <c r="K631" s="27" t="s">
        <v>39</v>
      </c>
      <c r="L631" s="27" t="s">
        <v>1363</v>
      </c>
      <c r="M631" s="28">
        <v>77.900000000000006</v>
      </c>
      <c r="N631" s="31">
        <v>3000</v>
      </c>
      <c r="O631" s="66">
        <v>233700</v>
      </c>
      <c r="P631" s="66"/>
      <c r="Q631" s="65" t="s">
        <v>1037</v>
      </c>
      <c r="R631" s="65"/>
      <c r="S631" s="67" t="s">
        <v>76</v>
      </c>
      <c r="T631" s="67"/>
      <c r="U631" s="32" t="s">
        <v>50</v>
      </c>
      <c r="V631" s="27" t="s">
        <v>47</v>
      </c>
      <c r="W631" s="27" t="s">
        <v>124</v>
      </c>
      <c r="X631" s="27" t="s">
        <v>44</v>
      </c>
      <c r="Y631" s="31">
        <v>8800</v>
      </c>
      <c r="Z631" s="31">
        <v>1056000</v>
      </c>
      <c r="AA631" s="27" t="s">
        <v>45</v>
      </c>
      <c r="AB631" s="68">
        <v>359040</v>
      </c>
      <c r="AC631" s="68"/>
      <c r="AD631" s="31">
        <v>696960</v>
      </c>
      <c r="AE631" s="68">
        <v>930660</v>
      </c>
      <c r="AF631" s="68"/>
      <c r="AG631" s="68" t="s">
        <v>46</v>
      </c>
      <c r="AH631" s="68"/>
      <c r="AI631" s="68">
        <v>930660</v>
      </c>
      <c r="AJ631" s="68"/>
      <c r="AK631" s="31">
        <v>0</v>
      </c>
      <c r="AL631" s="37">
        <v>0</v>
      </c>
      <c r="AM631" s="24" t="s">
        <v>2902</v>
      </c>
      <c r="AN631" s="34">
        <f t="shared" si="10"/>
        <v>0</v>
      </c>
    </row>
    <row r="632" spans="3:40" ht="36.75" customHeight="1" x14ac:dyDescent="0.45">
      <c r="C632" s="26" t="s">
        <v>1364</v>
      </c>
      <c r="D632" s="27" t="s">
        <v>196</v>
      </c>
      <c r="E632" s="27" t="s">
        <v>1365</v>
      </c>
      <c r="F632" s="38" t="s">
        <v>1366</v>
      </c>
      <c r="G632" s="65" t="s">
        <v>37</v>
      </c>
      <c r="H632" s="65"/>
      <c r="I632" s="27" t="s">
        <v>47</v>
      </c>
      <c r="J632" s="27" t="s">
        <v>39</v>
      </c>
      <c r="K632" s="27" t="s">
        <v>47</v>
      </c>
      <c r="L632" s="27" t="s">
        <v>60</v>
      </c>
      <c r="M632" s="28">
        <v>205</v>
      </c>
      <c r="N632" s="31">
        <v>3000</v>
      </c>
      <c r="O632" s="66">
        <v>615000</v>
      </c>
      <c r="P632" s="66"/>
      <c r="Q632" s="65" t="s">
        <v>1040</v>
      </c>
      <c r="R632" s="65"/>
      <c r="S632" s="67" t="s">
        <v>76</v>
      </c>
      <c r="T632" s="67"/>
      <c r="U632" s="32" t="s">
        <v>50</v>
      </c>
      <c r="V632" s="27" t="s">
        <v>47</v>
      </c>
      <c r="W632" s="27" t="s">
        <v>124</v>
      </c>
      <c r="X632" s="27" t="s">
        <v>44</v>
      </c>
      <c r="Y632" s="31">
        <v>8800</v>
      </c>
      <c r="Z632" s="31">
        <v>1056000</v>
      </c>
      <c r="AA632" s="27" t="s">
        <v>45</v>
      </c>
      <c r="AB632" s="68">
        <v>359040</v>
      </c>
      <c r="AC632" s="68"/>
      <c r="AD632" s="31">
        <v>696960</v>
      </c>
      <c r="AE632" s="68">
        <v>1311960</v>
      </c>
      <c r="AF632" s="68"/>
      <c r="AG632" s="68" t="s">
        <v>46</v>
      </c>
      <c r="AH632" s="68"/>
      <c r="AI632" s="68">
        <v>1311960</v>
      </c>
      <c r="AJ632" s="68"/>
      <c r="AK632" s="31">
        <v>0</v>
      </c>
      <c r="AL632" s="37">
        <v>0</v>
      </c>
      <c r="AM632" s="24" t="s">
        <v>2778</v>
      </c>
      <c r="AN632" s="34">
        <f t="shared" si="10"/>
        <v>0</v>
      </c>
    </row>
    <row r="633" spans="3:40" ht="36.75" customHeight="1" x14ac:dyDescent="0.45">
      <c r="C633" s="26" t="s">
        <v>1367</v>
      </c>
      <c r="D633" s="27" t="s">
        <v>196</v>
      </c>
      <c r="E633" s="27" t="s">
        <v>1368</v>
      </c>
      <c r="F633" s="38" t="s">
        <v>1369</v>
      </c>
      <c r="G633" s="65" t="s">
        <v>37</v>
      </c>
      <c r="H633" s="65"/>
      <c r="I633" s="27" t="s">
        <v>47</v>
      </c>
      <c r="J633" s="27" t="s">
        <v>39</v>
      </c>
      <c r="K633" s="27" t="s">
        <v>35</v>
      </c>
      <c r="L633" s="27" t="s">
        <v>68</v>
      </c>
      <c r="M633" s="28">
        <v>107</v>
      </c>
      <c r="N633" s="31">
        <v>3000</v>
      </c>
      <c r="O633" s="66">
        <v>321000</v>
      </c>
      <c r="P633" s="66"/>
      <c r="Q633" s="65" t="s">
        <v>1043</v>
      </c>
      <c r="R633" s="65"/>
      <c r="S633" s="67" t="s">
        <v>76</v>
      </c>
      <c r="T633" s="67"/>
      <c r="U633" s="32" t="s">
        <v>50</v>
      </c>
      <c r="V633" s="27" t="s">
        <v>47</v>
      </c>
      <c r="W633" s="27" t="s">
        <v>43</v>
      </c>
      <c r="X633" s="27" t="s">
        <v>44</v>
      </c>
      <c r="Y633" s="31">
        <v>8800</v>
      </c>
      <c r="Z633" s="31">
        <v>704000</v>
      </c>
      <c r="AA633" s="27" t="s">
        <v>45</v>
      </c>
      <c r="AB633" s="68">
        <v>239360</v>
      </c>
      <c r="AC633" s="68"/>
      <c r="AD633" s="31">
        <v>464640</v>
      </c>
      <c r="AE633" s="68">
        <v>785640</v>
      </c>
      <c r="AF633" s="68"/>
      <c r="AG633" s="68" t="s">
        <v>46</v>
      </c>
      <c r="AH633" s="68"/>
      <c r="AI633" s="68">
        <v>785640</v>
      </c>
      <c r="AJ633" s="68"/>
      <c r="AK633" s="31">
        <v>0</v>
      </c>
      <c r="AL633" s="37">
        <v>0</v>
      </c>
      <c r="AM633" s="24" t="s">
        <v>2755</v>
      </c>
      <c r="AN633" s="34">
        <f t="shared" si="10"/>
        <v>0</v>
      </c>
    </row>
    <row r="634" spans="3:40" ht="36" customHeight="1" x14ac:dyDescent="0.45">
      <c r="C634" s="26" t="s">
        <v>1370</v>
      </c>
      <c r="D634" s="27" t="s">
        <v>196</v>
      </c>
      <c r="E634" s="27" t="s">
        <v>1371</v>
      </c>
      <c r="F634" s="38" t="s">
        <v>1372</v>
      </c>
      <c r="G634" s="65" t="s">
        <v>37</v>
      </c>
      <c r="H634" s="65"/>
      <c r="I634" s="27" t="s">
        <v>35</v>
      </c>
      <c r="J634" s="27" t="s">
        <v>39</v>
      </c>
      <c r="K634" s="27" t="s">
        <v>35</v>
      </c>
      <c r="L634" s="27" t="s">
        <v>102</v>
      </c>
      <c r="M634" s="28">
        <v>119</v>
      </c>
      <c r="N634" s="31">
        <v>3000</v>
      </c>
      <c r="O634" s="66">
        <v>357000</v>
      </c>
      <c r="P634" s="66"/>
      <c r="Q634" s="69"/>
      <c r="R634" s="69"/>
      <c r="S634" s="67" t="s">
        <v>46</v>
      </c>
      <c r="T634" s="67"/>
      <c r="U634" s="32" t="s">
        <v>46</v>
      </c>
      <c r="V634" s="27" t="s">
        <v>46</v>
      </c>
      <c r="W634" s="27" t="s">
        <v>46</v>
      </c>
      <c r="X634" s="27" t="s">
        <v>46</v>
      </c>
      <c r="Y634" s="31" t="s">
        <v>46</v>
      </c>
      <c r="Z634" s="31" t="s">
        <v>46</v>
      </c>
      <c r="AA634" s="27" t="s">
        <v>46</v>
      </c>
      <c r="AB634" s="68" t="s">
        <v>46</v>
      </c>
      <c r="AC634" s="68"/>
      <c r="AD634" s="31" t="s">
        <v>46</v>
      </c>
      <c r="AE634" s="68">
        <v>357000</v>
      </c>
      <c r="AF634" s="68"/>
      <c r="AG634" s="68" t="s">
        <v>46</v>
      </c>
      <c r="AH634" s="68"/>
      <c r="AI634" s="68">
        <v>357000</v>
      </c>
      <c r="AJ634" s="68"/>
      <c r="AK634" s="31">
        <v>0</v>
      </c>
      <c r="AL634" s="37">
        <v>0</v>
      </c>
      <c r="AM634" s="24" t="s">
        <v>2741</v>
      </c>
      <c r="AN634" s="34">
        <f t="shared" si="10"/>
        <v>0</v>
      </c>
    </row>
    <row r="635" spans="3:40" ht="36.75" customHeight="1" x14ac:dyDescent="0.45">
      <c r="C635" s="26" t="s">
        <v>1373</v>
      </c>
      <c r="D635" s="27" t="s">
        <v>196</v>
      </c>
      <c r="E635" s="27" t="s">
        <v>1374</v>
      </c>
      <c r="F635" s="38" t="s">
        <v>1375</v>
      </c>
      <c r="G635" s="65" t="s">
        <v>37</v>
      </c>
      <c r="H635" s="65"/>
      <c r="I635" s="27" t="s">
        <v>47</v>
      </c>
      <c r="J635" s="27" t="s">
        <v>39</v>
      </c>
      <c r="K635" s="27" t="s">
        <v>35</v>
      </c>
      <c r="L635" s="27" t="s">
        <v>103</v>
      </c>
      <c r="M635" s="28">
        <v>121</v>
      </c>
      <c r="N635" s="31">
        <v>3000</v>
      </c>
      <c r="O635" s="66">
        <v>363000</v>
      </c>
      <c r="P635" s="66"/>
      <c r="Q635" s="65" t="s">
        <v>1046</v>
      </c>
      <c r="R635" s="65"/>
      <c r="S635" s="67" t="s">
        <v>76</v>
      </c>
      <c r="T635" s="67"/>
      <c r="U635" s="32" t="s">
        <v>50</v>
      </c>
      <c r="V635" s="27" t="s">
        <v>47</v>
      </c>
      <c r="W635" s="27" t="s">
        <v>676</v>
      </c>
      <c r="X635" s="27" t="s">
        <v>44</v>
      </c>
      <c r="Y635" s="31">
        <v>8800</v>
      </c>
      <c r="Z635" s="31">
        <v>2200000</v>
      </c>
      <c r="AA635" s="27" t="s">
        <v>45</v>
      </c>
      <c r="AB635" s="68">
        <v>748000</v>
      </c>
      <c r="AC635" s="68"/>
      <c r="AD635" s="31">
        <v>1452000</v>
      </c>
      <c r="AE635" s="68">
        <v>1815000</v>
      </c>
      <c r="AF635" s="68"/>
      <c r="AG635" s="68" t="s">
        <v>46</v>
      </c>
      <c r="AH635" s="68"/>
      <c r="AI635" s="68">
        <v>1815000</v>
      </c>
      <c r="AJ635" s="68"/>
      <c r="AK635" s="31">
        <v>0</v>
      </c>
      <c r="AL635" s="37">
        <v>0</v>
      </c>
      <c r="AM635" s="24" t="s">
        <v>2776</v>
      </c>
      <c r="AN635" s="34">
        <f t="shared" si="10"/>
        <v>0</v>
      </c>
    </row>
    <row r="636" spans="3:40" ht="36" customHeight="1" x14ac:dyDescent="0.45">
      <c r="C636" s="26" t="s">
        <v>1376</v>
      </c>
      <c r="D636" s="27" t="s">
        <v>196</v>
      </c>
      <c r="E636" s="27" t="s">
        <v>1377</v>
      </c>
      <c r="F636" s="38" t="s">
        <v>1378</v>
      </c>
      <c r="G636" s="65" t="s">
        <v>37</v>
      </c>
      <c r="H636" s="65"/>
      <c r="I636" s="27" t="s">
        <v>47</v>
      </c>
      <c r="J636" s="27" t="s">
        <v>39</v>
      </c>
      <c r="K636" s="27" t="s">
        <v>39</v>
      </c>
      <c r="L636" s="27" t="s">
        <v>64</v>
      </c>
      <c r="M636" s="28">
        <v>20</v>
      </c>
      <c r="N636" s="31">
        <v>3000</v>
      </c>
      <c r="O636" s="66">
        <v>60000</v>
      </c>
      <c r="P636" s="66"/>
      <c r="Q636" s="65" t="s">
        <v>1049</v>
      </c>
      <c r="R636" s="65"/>
      <c r="S636" s="67" t="s">
        <v>135</v>
      </c>
      <c r="T636" s="67"/>
      <c r="U636" s="32" t="s">
        <v>42</v>
      </c>
      <c r="V636" s="27" t="s">
        <v>47</v>
      </c>
      <c r="W636" s="27" t="s">
        <v>43</v>
      </c>
      <c r="X636" s="27" t="s">
        <v>44</v>
      </c>
      <c r="Y636" s="31">
        <v>8650</v>
      </c>
      <c r="Z636" s="31">
        <v>692000</v>
      </c>
      <c r="AA636" s="27" t="s">
        <v>103</v>
      </c>
      <c r="AB636" s="68">
        <v>643560</v>
      </c>
      <c r="AC636" s="68"/>
      <c r="AD636" s="31">
        <v>48440</v>
      </c>
      <c r="AE636" s="68">
        <v>108440</v>
      </c>
      <c r="AF636" s="68"/>
      <c r="AG636" s="68" t="s">
        <v>46</v>
      </c>
      <c r="AH636" s="68"/>
      <c r="AI636" s="68" t="s">
        <v>46</v>
      </c>
      <c r="AJ636" s="68"/>
      <c r="AK636" s="31">
        <v>108440</v>
      </c>
      <c r="AL636" s="28">
        <v>0.02</v>
      </c>
      <c r="AM636" s="24" t="s">
        <v>2606</v>
      </c>
      <c r="AN636" s="34">
        <f t="shared" si="10"/>
        <v>21.688000000000002</v>
      </c>
    </row>
    <row r="637" spans="3:40" ht="36.75" customHeight="1" x14ac:dyDescent="0.45">
      <c r="C637" s="35"/>
      <c r="D637" s="28"/>
      <c r="E637" s="28"/>
      <c r="F637" s="29"/>
      <c r="G637" s="69"/>
      <c r="H637" s="69"/>
      <c r="I637" s="27" t="s">
        <v>35</v>
      </c>
      <c r="J637" s="27" t="s">
        <v>39</v>
      </c>
      <c r="K637" s="27" t="s">
        <v>39</v>
      </c>
      <c r="L637" s="27" t="s">
        <v>1379</v>
      </c>
      <c r="M637" s="28">
        <v>62.1</v>
      </c>
      <c r="N637" s="31">
        <v>3000</v>
      </c>
      <c r="O637" s="66">
        <v>186300</v>
      </c>
      <c r="P637" s="66"/>
      <c r="Q637" s="69"/>
      <c r="R637" s="69"/>
      <c r="S637" s="67" t="s">
        <v>46</v>
      </c>
      <c r="T637" s="67"/>
      <c r="U637" s="32" t="s">
        <v>46</v>
      </c>
      <c r="V637" s="27" t="s">
        <v>46</v>
      </c>
      <c r="W637" s="27" t="s">
        <v>46</v>
      </c>
      <c r="X637" s="27" t="s">
        <v>46</v>
      </c>
      <c r="Y637" s="31" t="s">
        <v>46</v>
      </c>
      <c r="Z637" s="31" t="s">
        <v>46</v>
      </c>
      <c r="AA637" s="27" t="s">
        <v>46</v>
      </c>
      <c r="AB637" s="68" t="s">
        <v>46</v>
      </c>
      <c r="AC637" s="68"/>
      <c r="AD637" s="31" t="s">
        <v>46</v>
      </c>
      <c r="AE637" s="68">
        <v>186300</v>
      </c>
      <c r="AF637" s="68"/>
      <c r="AG637" s="68" t="s">
        <v>46</v>
      </c>
      <c r="AH637" s="68"/>
      <c r="AI637" s="68">
        <v>186300</v>
      </c>
      <c r="AJ637" s="68"/>
      <c r="AK637" s="31">
        <v>0</v>
      </c>
      <c r="AL637" s="28">
        <v>0</v>
      </c>
      <c r="AM637" s="24" t="s">
        <v>2606</v>
      </c>
      <c r="AN637" s="34">
        <f t="shared" si="10"/>
        <v>0</v>
      </c>
    </row>
    <row r="638" spans="3:40" ht="36.75" customHeight="1" x14ac:dyDescent="0.45">
      <c r="C638" s="26" t="s">
        <v>1380</v>
      </c>
      <c r="D638" s="27" t="s">
        <v>196</v>
      </c>
      <c r="E638" s="27" t="s">
        <v>1381</v>
      </c>
      <c r="F638" s="38" t="s">
        <v>1382</v>
      </c>
      <c r="G638" s="65" t="s">
        <v>37</v>
      </c>
      <c r="H638" s="65"/>
      <c r="I638" s="27" t="s">
        <v>47</v>
      </c>
      <c r="J638" s="27" t="s">
        <v>39</v>
      </c>
      <c r="K638" s="27" t="s">
        <v>39</v>
      </c>
      <c r="L638" s="27" t="s">
        <v>154</v>
      </c>
      <c r="M638" s="28">
        <v>98</v>
      </c>
      <c r="N638" s="31">
        <v>7500</v>
      </c>
      <c r="O638" s="66">
        <v>735000</v>
      </c>
      <c r="P638" s="66"/>
      <c r="Q638" s="65" t="s">
        <v>1000</v>
      </c>
      <c r="R638" s="65"/>
      <c r="S638" s="67" t="s">
        <v>123</v>
      </c>
      <c r="T638" s="67"/>
      <c r="U638" s="32" t="s">
        <v>50</v>
      </c>
      <c r="V638" s="27" t="s">
        <v>47</v>
      </c>
      <c r="W638" s="27" t="s">
        <v>61</v>
      </c>
      <c r="X638" s="27" t="s">
        <v>44</v>
      </c>
      <c r="Y638" s="31">
        <v>8600</v>
      </c>
      <c r="Z638" s="31">
        <v>825600</v>
      </c>
      <c r="AA638" s="27" t="s">
        <v>82</v>
      </c>
      <c r="AB638" s="68">
        <v>445824</v>
      </c>
      <c r="AC638" s="68"/>
      <c r="AD638" s="31">
        <v>379776</v>
      </c>
      <c r="AE638" s="68">
        <v>1114776</v>
      </c>
      <c r="AF638" s="68"/>
      <c r="AG638" s="68" t="s">
        <v>46</v>
      </c>
      <c r="AH638" s="68"/>
      <c r="AI638" s="68">
        <v>1114776</v>
      </c>
      <c r="AJ638" s="68"/>
      <c r="AK638" s="31">
        <v>0</v>
      </c>
      <c r="AL638" s="37">
        <v>0</v>
      </c>
      <c r="AM638" s="24" t="s">
        <v>2825</v>
      </c>
      <c r="AN638" s="34">
        <f t="shared" si="10"/>
        <v>0</v>
      </c>
    </row>
    <row r="639" spans="3:40" ht="36" customHeight="1" x14ac:dyDescent="0.45">
      <c r="C639" s="26" t="s">
        <v>1383</v>
      </c>
      <c r="D639" s="27" t="s">
        <v>196</v>
      </c>
      <c r="E639" s="27" t="s">
        <v>1384</v>
      </c>
      <c r="F639" s="38" t="s">
        <v>1385</v>
      </c>
      <c r="G639" s="65" t="s">
        <v>37</v>
      </c>
      <c r="H639" s="65"/>
      <c r="I639" s="27" t="s">
        <v>47</v>
      </c>
      <c r="J639" s="27" t="s">
        <v>39</v>
      </c>
      <c r="K639" s="27" t="s">
        <v>39</v>
      </c>
      <c r="L639" s="27" t="s">
        <v>209</v>
      </c>
      <c r="M639" s="28">
        <v>94</v>
      </c>
      <c r="N639" s="31">
        <v>7500</v>
      </c>
      <c r="O639" s="66">
        <v>705000</v>
      </c>
      <c r="P639" s="66"/>
      <c r="Q639" s="65" t="s">
        <v>1054</v>
      </c>
      <c r="R639" s="65"/>
      <c r="S639" s="67" t="s">
        <v>687</v>
      </c>
      <c r="T639" s="67"/>
      <c r="U639" s="32" t="s">
        <v>50</v>
      </c>
      <c r="V639" s="27" t="s">
        <v>47</v>
      </c>
      <c r="W639" s="27" t="s">
        <v>43</v>
      </c>
      <c r="X639" s="27" t="s">
        <v>44</v>
      </c>
      <c r="Y639" s="31">
        <v>8600</v>
      </c>
      <c r="Z639" s="31">
        <v>688000</v>
      </c>
      <c r="AA639" s="27" t="s">
        <v>45</v>
      </c>
      <c r="AB639" s="68">
        <v>233920</v>
      </c>
      <c r="AC639" s="68"/>
      <c r="AD639" s="31">
        <v>454080</v>
      </c>
      <c r="AE639" s="68">
        <v>1159080</v>
      </c>
      <c r="AF639" s="68"/>
      <c r="AG639" s="68" t="s">
        <v>46</v>
      </c>
      <c r="AH639" s="68"/>
      <c r="AI639" s="68">
        <v>1159080</v>
      </c>
      <c r="AJ639" s="68"/>
      <c r="AK639" s="31">
        <v>0</v>
      </c>
      <c r="AL639" s="37">
        <v>0</v>
      </c>
      <c r="AM639" s="24" t="s">
        <v>2738</v>
      </c>
      <c r="AN639" s="34">
        <f t="shared" si="10"/>
        <v>0</v>
      </c>
    </row>
    <row r="640" spans="3:40" ht="36.75" customHeight="1" x14ac:dyDescent="0.45">
      <c r="C640" s="26" t="s">
        <v>1386</v>
      </c>
      <c r="D640" s="27" t="s">
        <v>196</v>
      </c>
      <c r="E640" s="27" t="s">
        <v>1387</v>
      </c>
      <c r="F640" s="38" t="s">
        <v>1388</v>
      </c>
      <c r="G640" s="65" t="s">
        <v>37</v>
      </c>
      <c r="H640" s="65"/>
      <c r="I640" s="27" t="s">
        <v>47</v>
      </c>
      <c r="J640" s="27" t="s">
        <v>39</v>
      </c>
      <c r="K640" s="27" t="s">
        <v>39</v>
      </c>
      <c r="L640" s="27" t="s">
        <v>209</v>
      </c>
      <c r="M640" s="28">
        <v>94</v>
      </c>
      <c r="N640" s="31">
        <v>7500</v>
      </c>
      <c r="O640" s="66">
        <v>705000</v>
      </c>
      <c r="P640" s="66"/>
      <c r="Q640" s="65" t="s">
        <v>1057</v>
      </c>
      <c r="R640" s="65"/>
      <c r="S640" s="67" t="s">
        <v>123</v>
      </c>
      <c r="T640" s="67"/>
      <c r="U640" s="32" t="s">
        <v>50</v>
      </c>
      <c r="V640" s="27" t="s">
        <v>47</v>
      </c>
      <c r="W640" s="27" t="s">
        <v>213</v>
      </c>
      <c r="X640" s="27" t="s">
        <v>44</v>
      </c>
      <c r="Y640" s="31">
        <v>8600</v>
      </c>
      <c r="Z640" s="31">
        <v>1376000</v>
      </c>
      <c r="AA640" s="27" t="s">
        <v>45</v>
      </c>
      <c r="AB640" s="68">
        <v>467840</v>
      </c>
      <c r="AC640" s="68"/>
      <c r="AD640" s="31">
        <v>908160</v>
      </c>
      <c r="AE640" s="68">
        <v>1613160</v>
      </c>
      <c r="AF640" s="68"/>
      <c r="AG640" s="68" t="s">
        <v>46</v>
      </c>
      <c r="AH640" s="68"/>
      <c r="AI640" s="68">
        <v>1613160</v>
      </c>
      <c r="AJ640" s="68"/>
      <c r="AK640" s="31">
        <v>0</v>
      </c>
      <c r="AL640" s="37">
        <v>0</v>
      </c>
      <c r="AM640" s="24" t="s">
        <v>2819</v>
      </c>
      <c r="AN640" s="34">
        <f t="shared" si="10"/>
        <v>0</v>
      </c>
    </row>
    <row r="641" spans="3:40" ht="36" customHeight="1" x14ac:dyDescent="0.45">
      <c r="C641" s="26" t="s">
        <v>1389</v>
      </c>
      <c r="D641" s="27" t="s">
        <v>196</v>
      </c>
      <c r="E641" s="27" t="s">
        <v>1390</v>
      </c>
      <c r="F641" s="38" t="s">
        <v>1391</v>
      </c>
      <c r="G641" s="65" t="s">
        <v>37</v>
      </c>
      <c r="H641" s="65"/>
      <c r="I641" s="27" t="s">
        <v>47</v>
      </c>
      <c r="J641" s="27" t="s">
        <v>39</v>
      </c>
      <c r="K641" s="27" t="s">
        <v>35</v>
      </c>
      <c r="L641" s="27" t="s">
        <v>167</v>
      </c>
      <c r="M641" s="28">
        <v>171</v>
      </c>
      <c r="N641" s="31">
        <v>7500</v>
      </c>
      <c r="O641" s="66">
        <v>1282500</v>
      </c>
      <c r="P641" s="66"/>
      <c r="Q641" s="65" t="s">
        <v>1060</v>
      </c>
      <c r="R641" s="65"/>
      <c r="S641" s="67" t="s">
        <v>54</v>
      </c>
      <c r="T641" s="67"/>
      <c r="U641" s="32" t="s">
        <v>55</v>
      </c>
      <c r="V641" s="27" t="s">
        <v>47</v>
      </c>
      <c r="W641" s="27" t="s">
        <v>124</v>
      </c>
      <c r="X641" s="27" t="s">
        <v>44</v>
      </c>
      <c r="Y641" s="31">
        <v>8750</v>
      </c>
      <c r="Z641" s="31">
        <v>1050000</v>
      </c>
      <c r="AA641" s="27" t="s">
        <v>45</v>
      </c>
      <c r="AB641" s="68">
        <v>892500</v>
      </c>
      <c r="AC641" s="68"/>
      <c r="AD641" s="31">
        <v>157500</v>
      </c>
      <c r="AE641" s="68">
        <v>1440000</v>
      </c>
      <c r="AF641" s="68"/>
      <c r="AG641" s="68" t="s">
        <v>46</v>
      </c>
      <c r="AH641" s="68"/>
      <c r="AI641" s="68">
        <v>1440000</v>
      </c>
      <c r="AJ641" s="68"/>
      <c r="AK641" s="31">
        <v>0</v>
      </c>
      <c r="AL641" s="37">
        <v>0</v>
      </c>
      <c r="AM641" s="24" t="s">
        <v>2849</v>
      </c>
      <c r="AN641" s="34">
        <f t="shared" si="10"/>
        <v>0</v>
      </c>
    </row>
    <row r="642" spans="3:40" ht="36.75" customHeight="1" x14ac:dyDescent="0.45">
      <c r="C642" s="26" t="s">
        <v>1392</v>
      </c>
      <c r="D642" s="27" t="s">
        <v>196</v>
      </c>
      <c r="E642" s="27" t="s">
        <v>1393</v>
      </c>
      <c r="F642" s="38" t="s">
        <v>1394</v>
      </c>
      <c r="G642" s="65" t="s">
        <v>37</v>
      </c>
      <c r="H642" s="65"/>
      <c r="I642" s="27" t="s">
        <v>47</v>
      </c>
      <c r="J642" s="27" t="s">
        <v>39</v>
      </c>
      <c r="K642" s="27" t="s">
        <v>39</v>
      </c>
      <c r="L642" s="27" t="s">
        <v>148</v>
      </c>
      <c r="M642" s="28">
        <v>52</v>
      </c>
      <c r="N642" s="31">
        <v>3000</v>
      </c>
      <c r="O642" s="66">
        <v>156000</v>
      </c>
      <c r="P642" s="66"/>
      <c r="Q642" s="65" t="s">
        <v>1063</v>
      </c>
      <c r="R642" s="65"/>
      <c r="S642" s="67" t="s">
        <v>687</v>
      </c>
      <c r="T642" s="67"/>
      <c r="U642" s="32" t="s">
        <v>50</v>
      </c>
      <c r="V642" s="27" t="s">
        <v>47</v>
      </c>
      <c r="W642" s="27" t="s">
        <v>336</v>
      </c>
      <c r="X642" s="27" t="s">
        <v>44</v>
      </c>
      <c r="Y642" s="31">
        <v>8600</v>
      </c>
      <c r="Z642" s="31">
        <v>1255600</v>
      </c>
      <c r="AA642" s="27" t="s">
        <v>75</v>
      </c>
      <c r="AB642" s="68">
        <v>113004</v>
      </c>
      <c r="AC642" s="68"/>
      <c r="AD642" s="31">
        <v>1142596</v>
      </c>
      <c r="AE642" s="68">
        <v>1298596</v>
      </c>
      <c r="AF642" s="68"/>
      <c r="AG642" s="68" t="s">
        <v>46</v>
      </c>
      <c r="AH642" s="68"/>
      <c r="AI642" s="68">
        <v>1298596</v>
      </c>
      <c r="AJ642" s="68"/>
      <c r="AK642" s="31">
        <v>0</v>
      </c>
      <c r="AL642" s="37">
        <v>0</v>
      </c>
      <c r="AM642" s="24" t="s">
        <v>2794</v>
      </c>
      <c r="AN642" s="34">
        <f t="shared" si="10"/>
        <v>0</v>
      </c>
    </row>
    <row r="643" spans="3:40" ht="36" customHeight="1" x14ac:dyDescent="0.45">
      <c r="C643" s="26" t="s">
        <v>1395</v>
      </c>
      <c r="D643" s="27" t="s">
        <v>196</v>
      </c>
      <c r="E643" s="27" t="s">
        <v>1396</v>
      </c>
      <c r="F643" s="38" t="s">
        <v>1397</v>
      </c>
      <c r="G643" s="65" t="s">
        <v>37</v>
      </c>
      <c r="H643" s="65"/>
      <c r="I643" s="27" t="s">
        <v>35</v>
      </c>
      <c r="J643" s="27" t="s">
        <v>39</v>
      </c>
      <c r="K643" s="27" t="s">
        <v>35</v>
      </c>
      <c r="L643" s="27" t="s">
        <v>64</v>
      </c>
      <c r="M643" s="28">
        <v>120</v>
      </c>
      <c r="N643" s="31">
        <v>3000</v>
      </c>
      <c r="O643" s="66">
        <v>360000</v>
      </c>
      <c r="P643" s="66"/>
      <c r="Q643" s="69"/>
      <c r="R643" s="69"/>
      <c r="S643" s="67" t="s">
        <v>46</v>
      </c>
      <c r="T643" s="67"/>
      <c r="U643" s="32" t="s">
        <v>46</v>
      </c>
      <c r="V643" s="27" t="s">
        <v>46</v>
      </c>
      <c r="W643" s="27" t="s">
        <v>46</v>
      </c>
      <c r="X643" s="27" t="s">
        <v>46</v>
      </c>
      <c r="Y643" s="31" t="s">
        <v>46</v>
      </c>
      <c r="Z643" s="31" t="s">
        <v>46</v>
      </c>
      <c r="AA643" s="27" t="s">
        <v>46</v>
      </c>
      <c r="AB643" s="68" t="s">
        <v>46</v>
      </c>
      <c r="AC643" s="68"/>
      <c r="AD643" s="31" t="s">
        <v>46</v>
      </c>
      <c r="AE643" s="68">
        <v>360000</v>
      </c>
      <c r="AF643" s="68"/>
      <c r="AG643" s="68" t="s">
        <v>46</v>
      </c>
      <c r="AH643" s="68"/>
      <c r="AI643" s="68">
        <v>360000</v>
      </c>
      <c r="AJ643" s="68"/>
      <c r="AK643" s="31">
        <v>0</v>
      </c>
      <c r="AL643" s="37">
        <v>0</v>
      </c>
      <c r="AM643" s="24" t="s">
        <v>2908</v>
      </c>
      <c r="AN643" s="34">
        <f t="shared" si="10"/>
        <v>0</v>
      </c>
    </row>
    <row r="644" spans="3:40" ht="36.75" customHeight="1" x14ac:dyDescent="0.45">
      <c r="C644" s="26" t="s">
        <v>1398</v>
      </c>
      <c r="D644" s="27" t="s">
        <v>196</v>
      </c>
      <c r="E644" s="27" t="s">
        <v>1399</v>
      </c>
      <c r="F644" s="38" t="s">
        <v>1400</v>
      </c>
      <c r="G644" s="65" t="s">
        <v>37</v>
      </c>
      <c r="H644" s="65"/>
      <c r="I644" s="27" t="s">
        <v>57</v>
      </c>
      <c r="J644" s="27" t="s">
        <v>39</v>
      </c>
      <c r="K644" s="27" t="s">
        <v>35</v>
      </c>
      <c r="L644" s="27" t="s">
        <v>94</v>
      </c>
      <c r="M644" s="28">
        <v>115</v>
      </c>
      <c r="N644" s="31">
        <v>3000</v>
      </c>
      <c r="O644" s="66">
        <v>345000</v>
      </c>
      <c r="P644" s="66"/>
      <c r="Q644" s="69"/>
      <c r="R644" s="69"/>
      <c r="S644" s="67" t="s">
        <v>46</v>
      </c>
      <c r="T644" s="67"/>
      <c r="U644" s="32" t="s">
        <v>46</v>
      </c>
      <c r="V644" s="27" t="s">
        <v>46</v>
      </c>
      <c r="W644" s="27" t="s">
        <v>46</v>
      </c>
      <c r="X644" s="27" t="s">
        <v>46</v>
      </c>
      <c r="Y644" s="31" t="s">
        <v>46</v>
      </c>
      <c r="Z644" s="31" t="s">
        <v>46</v>
      </c>
      <c r="AA644" s="27" t="s">
        <v>46</v>
      </c>
      <c r="AB644" s="68" t="s">
        <v>46</v>
      </c>
      <c r="AC644" s="68"/>
      <c r="AD644" s="31" t="s">
        <v>46</v>
      </c>
      <c r="AE644" s="68">
        <v>345000</v>
      </c>
      <c r="AF644" s="68"/>
      <c r="AG644" s="68" t="s">
        <v>46</v>
      </c>
      <c r="AH644" s="68"/>
      <c r="AI644" s="68" t="s">
        <v>46</v>
      </c>
      <c r="AJ644" s="68"/>
      <c r="AK644" s="31">
        <v>345000</v>
      </c>
      <c r="AL644" s="28">
        <v>0.6</v>
      </c>
      <c r="AM644" s="24" t="s">
        <v>2874</v>
      </c>
      <c r="AN644" s="34">
        <f t="shared" si="10"/>
        <v>2070</v>
      </c>
    </row>
    <row r="645" spans="3:40" ht="36.75" customHeight="1" x14ac:dyDescent="0.45">
      <c r="C645" s="26" t="s">
        <v>1401</v>
      </c>
      <c r="D645" s="27" t="s">
        <v>196</v>
      </c>
      <c r="E645" s="27" t="s">
        <v>1402</v>
      </c>
      <c r="F645" s="38" t="s">
        <v>1403</v>
      </c>
      <c r="G645" s="65" t="s">
        <v>37</v>
      </c>
      <c r="H645" s="65"/>
      <c r="I645" s="27" t="s">
        <v>57</v>
      </c>
      <c r="J645" s="27" t="s">
        <v>39</v>
      </c>
      <c r="K645" s="27" t="s">
        <v>35</v>
      </c>
      <c r="L645" s="27" t="s">
        <v>52</v>
      </c>
      <c r="M645" s="28">
        <v>112</v>
      </c>
      <c r="N645" s="31">
        <v>3000</v>
      </c>
      <c r="O645" s="66">
        <v>336000</v>
      </c>
      <c r="P645" s="66"/>
      <c r="Q645" s="69"/>
      <c r="R645" s="69"/>
      <c r="S645" s="67" t="s">
        <v>46</v>
      </c>
      <c r="T645" s="67"/>
      <c r="U645" s="32" t="s">
        <v>46</v>
      </c>
      <c r="V645" s="27" t="s">
        <v>46</v>
      </c>
      <c r="W645" s="27" t="s">
        <v>46</v>
      </c>
      <c r="X645" s="27" t="s">
        <v>46</v>
      </c>
      <c r="Y645" s="31" t="s">
        <v>46</v>
      </c>
      <c r="Z645" s="31" t="s">
        <v>46</v>
      </c>
      <c r="AA645" s="27" t="s">
        <v>46</v>
      </c>
      <c r="AB645" s="68" t="s">
        <v>46</v>
      </c>
      <c r="AC645" s="68"/>
      <c r="AD645" s="31" t="s">
        <v>46</v>
      </c>
      <c r="AE645" s="68">
        <v>336000</v>
      </c>
      <c r="AF645" s="68"/>
      <c r="AG645" s="68" t="s">
        <v>46</v>
      </c>
      <c r="AH645" s="68"/>
      <c r="AI645" s="68" t="s">
        <v>46</v>
      </c>
      <c r="AJ645" s="68"/>
      <c r="AK645" s="31">
        <v>336000</v>
      </c>
      <c r="AL645" s="28">
        <v>0.6</v>
      </c>
      <c r="AM645" s="24" t="s">
        <v>2875</v>
      </c>
      <c r="AN645" s="34">
        <f t="shared" si="10"/>
        <v>2016</v>
      </c>
    </row>
    <row r="646" spans="3:40" ht="36" customHeight="1" x14ac:dyDescent="0.45">
      <c r="C646" s="26" t="s">
        <v>1404</v>
      </c>
      <c r="D646" s="27" t="s">
        <v>196</v>
      </c>
      <c r="E646" s="27" t="s">
        <v>1405</v>
      </c>
      <c r="F646" s="38" t="s">
        <v>1406</v>
      </c>
      <c r="G646" s="65" t="s">
        <v>37</v>
      </c>
      <c r="H646" s="65"/>
      <c r="I646" s="27" t="s">
        <v>47</v>
      </c>
      <c r="J646" s="27" t="s">
        <v>39</v>
      </c>
      <c r="K646" s="27" t="s">
        <v>35</v>
      </c>
      <c r="L646" s="27" t="s">
        <v>152</v>
      </c>
      <c r="M646" s="28">
        <v>154</v>
      </c>
      <c r="N646" s="31">
        <v>7500</v>
      </c>
      <c r="O646" s="66">
        <v>1155000</v>
      </c>
      <c r="P646" s="66"/>
      <c r="Q646" s="65" t="s">
        <v>1066</v>
      </c>
      <c r="R646" s="65"/>
      <c r="S646" s="67" t="s">
        <v>76</v>
      </c>
      <c r="T646" s="67"/>
      <c r="U646" s="32" t="s">
        <v>50</v>
      </c>
      <c r="V646" s="27" t="s">
        <v>47</v>
      </c>
      <c r="W646" s="27" t="s">
        <v>124</v>
      </c>
      <c r="X646" s="27" t="s">
        <v>44</v>
      </c>
      <c r="Y646" s="31">
        <v>8800</v>
      </c>
      <c r="Z646" s="31">
        <v>1056000</v>
      </c>
      <c r="AA646" s="27" t="s">
        <v>45</v>
      </c>
      <c r="AB646" s="68">
        <v>359040</v>
      </c>
      <c r="AC646" s="68"/>
      <c r="AD646" s="31">
        <v>696960</v>
      </c>
      <c r="AE646" s="68">
        <v>1851960</v>
      </c>
      <c r="AF646" s="68"/>
      <c r="AG646" s="68" t="s">
        <v>46</v>
      </c>
      <c r="AH646" s="68"/>
      <c r="AI646" s="68">
        <v>1851960</v>
      </c>
      <c r="AJ646" s="68"/>
      <c r="AK646" s="31">
        <v>0</v>
      </c>
      <c r="AL646" s="37">
        <v>0</v>
      </c>
      <c r="AM646" s="24" t="s">
        <v>2836</v>
      </c>
      <c r="AN646" s="34">
        <f t="shared" si="10"/>
        <v>0</v>
      </c>
    </row>
    <row r="647" spans="3:40" ht="36.75" customHeight="1" x14ac:dyDescent="0.45">
      <c r="C647" s="26" t="s">
        <v>1407</v>
      </c>
      <c r="D647" s="27" t="s">
        <v>196</v>
      </c>
      <c r="E647" s="27" t="s">
        <v>1408</v>
      </c>
      <c r="F647" s="38" t="s">
        <v>1409</v>
      </c>
      <c r="G647" s="65" t="s">
        <v>37</v>
      </c>
      <c r="H647" s="65"/>
      <c r="I647" s="27" t="s">
        <v>47</v>
      </c>
      <c r="J647" s="27" t="s">
        <v>39</v>
      </c>
      <c r="K647" s="27" t="s">
        <v>39</v>
      </c>
      <c r="L647" s="27" t="s">
        <v>152</v>
      </c>
      <c r="M647" s="28">
        <v>54</v>
      </c>
      <c r="N647" s="31">
        <v>7500</v>
      </c>
      <c r="O647" s="66">
        <v>405000</v>
      </c>
      <c r="P647" s="66"/>
      <c r="Q647" s="65" t="s">
        <v>1069</v>
      </c>
      <c r="R647" s="65"/>
      <c r="S647" s="67" t="s">
        <v>70</v>
      </c>
      <c r="T647" s="67"/>
      <c r="U647" s="32" t="s">
        <v>55</v>
      </c>
      <c r="V647" s="27" t="s">
        <v>47</v>
      </c>
      <c r="W647" s="27" t="s">
        <v>56</v>
      </c>
      <c r="X647" s="27" t="s">
        <v>44</v>
      </c>
      <c r="Y647" s="31">
        <v>8750</v>
      </c>
      <c r="Z647" s="31">
        <v>525000</v>
      </c>
      <c r="AA647" s="27" t="s">
        <v>82</v>
      </c>
      <c r="AB647" s="68">
        <v>446250</v>
      </c>
      <c r="AC647" s="68"/>
      <c r="AD647" s="31">
        <v>78750</v>
      </c>
      <c r="AE647" s="68">
        <v>483750</v>
      </c>
      <c r="AF647" s="68"/>
      <c r="AG647" s="68" t="s">
        <v>46</v>
      </c>
      <c r="AH647" s="68"/>
      <c r="AI647" s="68">
        <v>483750</v>
      </c>
      <c r="AJ647" s="68"/>
      <c r="AK647" s="31">
        <v>0</v>
      </c>
      <c r="AL647" s="37">
        <v>0</v>
      </c>
      <c r="AM647" s="24" t="s">
        <v>2762</v>
      </c>
      <c r="AN647" s="34">
        <f t="shared" si="10"/>
        <v>0</v>
      </c>
    </row>
    <row r="648" spans="3:40" ht="36" customHeight="1" x14ac:dyDescent="0.45">
      <c r="C648" s="26" t="s">
        <v>1410</v>
      </c>
      <c r="D648" s="27" t="s">
        <v>196</v>
      </c>
      <c r="E648" s="27" t="s">
        <v>1411</v>
      </c>
      <c r="F648" s="38" t="s">
        <v>1412</v>
      </c>
      <c r="G648" s="65" t="s">
        <v>37</v>
      </c>
      <c r="H648" s="65"/>
      <c r="I648" s="27" t="s">
        <v>38</v>
      </c>
      <c r="J648" s="27" t="s">
        <v>39</v>
      </c>
      <c r="K648" s="27" t="s">
        <v>39</v>
      </c>
      <c r="L648" s="27" t="s">
        <v>141</v>
      </c>
      <c r="M648" s="28">
        <v>43</v>
      </c>
      <c r="N648" s="31">
        <v>3000</v>
      </c>
      <c r="O648" s="66">
        <v>129000</v>
      </c>
      <c r="P648" s="66"/>
      <c r="Q648" s="65" t="s">
        <v>1072</v>
      </c>
      <c r="R648" s="65"/>
      <c r="S648" s="67" t="s">
        <v>76</v>
      </c>
      <c r="T648" s="67"/>
      <c r="U648" s="32" t="s">
        <v>50</v>
      </c>
      <c r="V648" s="27" t="s">
        <v>38</v>
      </c>
      <c r="W648" s="27" t="s">
        <v>61</v>
      </c>
      <c r="X648" s="27" t="s">
        <v>44</v>
      </c>
      <c r="Y648" s="31">
        <v>8800</v>
      </c>
      <c r="Z648" s="31">
        <v>844800</v>
      </c>
      <c r="AA648" s="27" t="s">
        <v>60</v>
      </c>
      <c r="AB648" s="68">
        <v>42240</v>
      </c>
      <c r="AC648" s="68"/>
      <c r="AD648" s="31">
        <v>802560</v>
      </c>
      <c r="AE648" s="68">
        <v>931560</v>
      </c>
      <c r="AF648" s="68"/>
      <c r="AG648" s="68" t="s">
        <v>46</v>
      </c>
      <c r="AH648" s="68"/>
      <c r="AI648" s="68" t="s">
        <v>46</v>
      </c>
      <c r="AJ648" s="68"/>
      <c r="AK648" s="31">
        <v>931560</v>
      </c>
      <c r="AL648" s="28">
        <v>0.3</v>
      </c>
      <c r="AM648" s="24" t="s">
        <v>2685</v>
      </c>
      <c r="AN648" s="34">
        <f t="shared" si="10"/>
        <v>2794.68</v>
      </c>
    </row>
    <row r="649" spans="3:40" ht="36.75" customHeight="1" x14ac:dyDescent="0.45">
      <c r="C649" s="26" t="s">
        <v>1413</v>
      </c>
      <c r="D649" s="27" t="s">
        <v>196</v>
      </c>
      <c r="E649" s="27" t="s">
        <v>1414</v>
      </c>
      <c r="F649" s="38" t="s">
        <v>1415</v>
      </c>
      <c r="G649" s="65" t="s">
        <v>37</v>
      </c>
      <c r="H649" s="65"/>
      <c r="I649" s="27" t="s">
        <v>47</v>
      </c>
      <c r="J649" s="27" t="s">
        <v>39</v>
      </c>
      <c r="K649" s="27" t="s">
        <v>39</v>
      </c>
      <c r="L649" s="27" t="s">
        <v>43</v>
      </c>
      <c r="M649" s="28">
        <v>80</v>
      </c>
      <c r="N649" s="31">
        <v>16500</v>
      </c>
      <c r="O649" s="66">
        <v>1320000</v>
      </c>
      <c r="P649" s="66"/>
      <c r="Q649" s="65" t="s">
        <v>1075</v>
      </c>
      <c r="R649" s="65"/>
      <c r="S649" s="67" t="s">
        <v>76</v>
      </c>
      <c r="T649" s="67"/>
      <c r="U649" s="32" t="s">
        <v>50</v>
      </c>
      <c r="V649" s="27" t="s">
        <v>47</v>
      </c>
      <c r="W649" s="27" t="s">
        <v>161</v>
      </c>
      <c r="X649" s="27" t="s">
        <v>44</v>
      </c>
      <c r="Y649" s="31">
        <v>8800</v>
      </c>
      <c r="Z649" s="31">
        <v>1760000</v>
      </c>
      <c r="AA649" s="27" t="s">
        <v>45</v>
      </c>
      <c r="AB649" s="68">
        <v>598400</v>
      </c>
      <c r="AC649" s="68"/>
      <c r="AD649" s="31">
        <v>1161600</v>
      </c>
      <c r="AE649" s="68">
        <v>2481600</v>
      </c>
      <c r="AF649" s="68"/>
      <c r="AG649" s="68" t="s">
        <v>46</v>
      </c>
      <c r="AH649" s="68"/>
      <c r="AI649" s="68">
        <v>2481600</v>
      </c>
      <c r="AJ649" s="68"/>
      <c r="AK649" s="31">
        <v>0</v>
      </c>
      <c r="AL649" s="37">
        <v>0</v>
      </c>
      <c r="AM649" s="24" t="s">
        <v>2641</v>
      </c>
      <c r="AN649" s="34">
        <f t="shared" si="10"/>
        <v>0</v>
      </c>
    </row>
    <row r="650" spans="3:40" ht="36.75" customHeight="1" x14ac:dyDescent="0.45">
      <c r="C650" s="26" t="s">
        <v>1416</v>
      </c>
      <c r="D650" s="27" t="s">
        <v>196</v>
      </c>
      <c r="E650" s="27" t="s">
        <v>1417</v>
      </c>
      <c r="F650" s="38" t="s">
        <v>1418</v>
      </c>
      <c r="G650" s="65" t="s">
        <v>37</v>
      </c>
      <c r="H650" s="65"/>
      <c r="I650" s="27" t="s">
        <v>38</v>
      </c>
      <c r="J650" s="27" t="s">
        <v>39</v>
      </c>
      <c r="K650" s="27" t="s">
        <v>39</v>
      </c>
      <c r="L650" s="27" t="s">
        <v>110</v>
      </c>
      <c r="M650" s="28">
        <v>27</v>
      </c>
      <c r="N650" s="31">
        <v>16500</v>
      </c>
      <c r="O650" s="66">
        <v>445500</v>
      </c>
      <c r="P650" s="66"/>
      <c r="Q650" s="65" t="s">
        <v>66</v>
      </c>
      <c r="R650" s="65"/>
      <c r="S650" s="67" t="s">
        <v>108</v>
      </c>
      <c r="T650" s="67"/>
      <c r="U650" s="32" t="s">
        <v>42</v>
      </c>
      <c r="V650" s="27" t="s">
        <v>38</v>
      </c>
      <c r="W650" s="27" t="s">
        <v>43</v>
      </c>
      <c r="X650" s="27" t="s">
        <v>44</v>
      </c>
      <c r="Y650" s="31">
        <v>7650</v>
      </c>
      <c r="Z650" s="31">
        <v>612000</v>
      </c>
      <c r="AA650" s="27" t="s">
        <v>45</v>
      </c>
      <c r="AB650" s="68">
        <v>569160</v>
      </c>
      <c r="AC650" s="68"/>
      <c r="AD650" s="31">
        <v>42840</v>
      </c>
      <c r="AE650" s="68">
        <v>488340</v>
      </c>
      <c r="AF650" s="68"/>
      <c r="AG650" s="68" t="s">
        <v>46</v>
      </c>
      <c r="AH650" s="68"/>
      <c r="AI650" s="68" t="s">
        <v>46</v>
      </c>
      <c r="AJ650" s="68"/>
      <c r="AK650" s="31">
        <v>488340</v>
      </c>
      <c r="AL650" s="28">
        <v>0.3</v>
      </c>
      <c r="AM650" s="24" t="s">
        <v>2641</v>
      </c>
      <c r="AN650" s="34">
        <f t="shared" si="10"/>
        <v>1465.02</v>
      </c>
    </row>
    <row r="651" spans="3:40" ht="36" customHeight="1" x14ac:dyDescent="0.45">
      <c r="C651" s="26" t="s">
        <v>1419</v>
      </c>
      <c r="D651" s="27" t="s">
        <v>196</v>
      </c>
      <c r="E651" s="27" t="s">
        <v>1420</v>
      </c>
      <c r="F651" s="38" t="s">
        <v>1421</v>
      </c>
      <c r="G651" s="65" t="s">
        <v>37</v>
      </c>
      <c r="H651" s="65"/>
      <c r="I651" s="27" t="s">
        <v>38</v>
      </c>
      <c r="J651" s="27" t="s">
        <v>39</v>
      </c>
      <c r="K651" s="27" t="s">
        <v>47</v>
      </c>
      <c r="L651" s="27" t="s">
        <v>53</v>
      </c>
      <c r="M651" s="28">
        <v>275</v>
      </c>
      <c r="N651" s="31">
        <v>3000</v>
      </c>
      <c r="O651" s="66">
        <v>825000</v>
      </c>
      <c r="P651" s="66"/>
      <c r="Q651" s="65" t="s">
        <v>1081</v>
      </c>
      <c r="R651" s="65"/>
      <c r="S651" s="67" t="s">
        <v>59</v>
      </c>
      <c r="T651" s="67"/>
      <c r="U651" s="32" t="s">
        <v>50</v>
      </c>
      <c r="V651" s="27" t="s">
        <v>38</v>
      </c>
      <c r="W651" s="27" t="s">
        <v>165</v>
      </c>
      <c r="X651" s="27" t="s">
        <v>44</v>
      </c>
      <c r="Y651" s="31">
        <v>8050</v>
      </c>
      <c r="Z651" s="31">
        <v>4508000</v>
      </c>
      <c r="AA651" s="27" t="s">
        <v>45</v>
      </c>
      <c r="AB651" s="68">
        <v>1532720</v>
      </c>
      <c r="AC651" s="68"/>
      <c r="AD651" s="31">
        <v>2975280</v>
      </c>
      <c r="AE651" s="68">
        <v>3800280</v>
      </c>
      <c r="AF651" s="68"/>
      <c r="AG651" s="68" t="s">
        <v>46</v>
      </c>
      <c r="AH651" s="68"/>
      <c r="AI651" s="68" t="s">
        <v>46</v>
      </c>
      <c r="AJ651" s="68"/>
      <c r="AK651" s="31">
        <v>3800280</v>
      </c>
      <c r="AL651" s="28">
        <v>0.3</v>
      </c>
      <c r="AM651" s="24" t="s">
        <v>2691</v>
      </c>
      <c r="AN651" s="34">
        <f t="shared" si="10"/>
        <v>11400.84</v>
      </c>
    </row>
    <row r="652" spans="3:40" ht="36.75" customHeight="1" x14ac:dyDescent="0.45">
      <c r="C652" s="26" t="s">
        <v>903</v>
      </c>
      <c r="D652" s="27" t="s">
        <v>196</v>
      </c>
      <c r="E652" s="27" t="s">
        <v>1422</v>
      </c>
      <c r="F652" s="38" t="s">
        <v>1423</v>
      </c>
      <c r="G652" s="65" t="s">
        <v>37</v>
      </c>
      <c r="H652" s="65"/>
      <c r="I652" s="27" t="s">
        <v>38</v>
      </c>
      <c r="J652" s="27" t="s">
        <v>39</v>
      </c>
      <c r="K652" s="27" t="s">
        <v>39</v>
      </c>
      <c r="L652" s="27" t="s">
        <v>116</v>
      </c>
      <c r="M652" s="28">
        <v>30</v>
      </c>
      <c r="N652" s="31">
        <v>16500</v>
      </c>
      <c r="O652" s="66">
        <v>495000</v>
      </c>
      <c r="P652" s="66"/>
      <c r="Q652" s="65" t="s">
        <v>1084</v>
      </c>
      <c r="R652" s="65"/>
      <c r="S652" s="67" t="s">
        <v>119</v>
      </c>
      <c r="T652" s="67"/>
      <c r="U652" s="32" t="s">
        <v>50</v>
      </c>
      <c r="V652" s="27" t="s">
        <v>38</v>
      </c>
      <c r="W652" s="27" t="s">
        <v>132</v>
      </c>
      <c r="X652" s="27" t="s">
        <v>44</v>
      </c>
      <c r="Y652" s="31">
        <v>2650</v>
      </c>
      <c r="Z652" s="31">
        <v>185500</v>
      </c>
      <c r="AA652" s="27" t="s">
        <v>60</v>
      </c>
      <c r="AB652" s="68">
        <v>9275</v>
      </c>
      <c r="AC652" s="68"/>
      <c r="AD652" s="31">
        <v>176225</v>
      </c>
      <c r="AE652" s="68">
        <v>671225</v>
      </c>
      <c r="AF652" s="68"/>
      <c r="AG652" s="68" t="s">
        <v>46</v>
      </c>
      <c r="AH652" s="68"/>
      <c r="AI652" s="68" t="s">
        <v>46</v>
      </c>
      <c r="AJ652" s="68"/>
      <c r="AK652" s="31">
        <v>671225</v>
      </c>
      <c r="AL652" s="28">
        <v>0.3</v>
      </c>
      <c r="AM652" s="24" t="s">
        <v>2536</v>
      </c>
      <c r="AN652" s="34">
        <f t="shared" si="10"/>
        <v>2013.675</v>
      </c>
    </row>
    <row r="653" spans="3:40" ht="36" customHeight="1" x14ac:dyDescent="0.45">
      <c r="C653" s="26" t="s">
        <v>1424</v>
      </c>
      <c r="D653" s="27" t="s">
        <v>196</v>
      </c>
      <c r="E653" s="27" t="s">
        <v>1425</v>
      </c>
      <c r="F653" s="38" t="s">
        <v>1426</v>
      </c>
      <c r="G653" s="65" t="s">
        <v>37</v>
      </c>
      <c r="H653" s="65"/>
      <c r="I653" s="27" t="s">
        <v>38</v>
      </c>
      <c r="J653" s="27" t="s">
        <v>39</v>
      </c>
      <c r="K653" s="27" t="s">
        <v>39</v>
      </c>
      <c r="L653" s="27" t="s">
        <v>118</v>
      </c>
      <c r="M653" s="28">
        <v>31</v>
      </c>
      <c r="N653" s="31">
        <v>16500</v>
      </c>
      <c r="O653" s="66">
        <v>511500</v>
      </c>
      <c r="P653" s="66"/>
      <c r="Q653" s="65" t="s">
        <v>1087</v>
      </c>
      <c r="R653" s="65"/>
      <c r="S653" s="67" t="s">
        <v>1427</v>
      </c>
      <c r="T653" s="67"/>
      <c r="U653" s="32" t="s">
        <v>50</v>
      </c>
      <c r="V653" s="27" t="s">
        <v>38</v>
      </c>
      <c r="W653" s="27" t="s">
        <v>234</v>
      </c>
      <c r="X653" s="27" t="s">
        <v>44</v>
      </c>
      <c r="Y653" s="31">
        <v>8050</v>
      </c>
      <c r="Z653" s="31">
        <v>845250</v>
      </c>
      <c r="AA653" s="27" t="s">
        <v>45</v>
      </c>
      <c r="AB653" s="68">
        <v>287385</v>
      </c>
      <c r="AC653" s="68"/>
      <c r="AD653" s="31">
        <v>557865</v>
      </c>
      <c r="AE653" s="68">
        <v>1069365</v>
      </c>
      <c r="AF653" s="68"/>
      <c r="AG653" s="68" t="s">
        <v>46</v>
      </c>
      <c r="AH653" s="68"/>
      <c r="AI653" s="68" t="s">
        <v>46</v>
      </c>
      <c r="AJ653" s="68"/>
      <c r="AK653" s="31">
        <v>1069365</v>
      </c>
      <c r="AL653" s="28">
        <v>0.3</v>
      </c>
      <c r="AM653" s="24" t="s">
        <v>2566</v>
      </c>
      <c r="AN653" s="34">
        <f t="shared" ref="AN653:AN717" si="11">AK653*AL653/100</f>
        <v>3208.0949999999998</v>
      </c>
    </row>
    <row r="654" spans="3:40" ht="36.75" customHeight="1" x14ac:dyDescent="0.45">
      <c r="C654" s="26" t="s">
        <v>1428</v>
      </c>
      <c r="D654" s="27" t="s">
        <v>196</v>
      </c>
      <c r="E654" s="27" t="s">
        <v>1890</v>
      </c>
      <c r="F654" s="38" t="s">
        <v>1891</v>
      </c>
      <c r="G654" s="65" t="s">
        <v>37</v>
      </c>
      <c r="H654" s="65"/>
      <c r="I654" s="27" t="s">
        <v>47</v>
      </c>
      <c r="J654" s="27" t="s">
        <v>39</v>
      </c>
      <c r="K654" s="27" t="s">
        <v>39</v>
      </c>
      <c r="L654" s="27" t="s">
        <v>64</v>
      </c>
      <c r="M654" s="28">
        <v>20</v>
      </c>
      <c r="N654" s="31">
        <v>7500</v>
      </c>
      <c r="O654" s="66">
        <v>150000</v>
      </c>
      <c r="P654" s="66"/>
      <c r="Q654" s="65" t="s">
        <v>1090</v>
      </c>
      <c r="R654" s="65"/>
      <c r="S654" s="67" t="s">
        <v>135</v>
      </c>
      <c r="T654" s="67"/>
      <c r="U654" s="32" t="s">
        <v>50</v>
      </c>
      <c r="V654" s="27" t="s">
        <v>47</v>
      </c>
      <c r="W654" s="27" t="s">
        <v>43</v>
      </c>
      <c r="X654" s="27" t="s">
        <v>44</v>
      </c>
      <c r="Y654" s="31">
        <v>8650</v>
      </c>
      <c r="Z654" s="31">
        <v>692000</v>
      </c>
      <c r="AA654" s="27" t="s">
        <v>45</v>
      </c>
      <c r="AB654" s="68">
        <v>235280</v>
      </c>
      <c r="AC654" s="68"/>
      <c r="AD654" s="31">
        <v>456720</v>
      </c>
      <c r="AE654" s="68">
        <v>606720</v>
      </c>
      <c r="AF654" s="68"/>
      <c r="AG654" s="68" t="s">
        <v>46</v>
      </c>
      <c r="AH654" s="68"/>
      <c r="AI654" s="68">
        <v>606720</v>
      </c>
      <c r="AJ654" s="68"/>
      <c r="AK654" s="31">
        <v>0</v>
      </c>
      <c r="AL654" s="37">
        <v>0</v>
      </c>
      <c r="AM654" s="24" t="s">
        <v>2545</v>
      </c>
      <c r="AN654" s="34">
        <f t="shared" si="11"/>
        <v>0</v>
      </c>
    </row>
    <row r="655" spans="3:40" ht="36.75" customHeight="1" x14ac:dyDescent="0.45">
      <c r="C655" s="35"/>
      <c r="D655" s="28"/>
      <c r="E655" s="28"/>
      <c r="F655" s="29"/>
      <c r="G655" s="69"/>
      <c r="H655" s="69"/>
      <c r="I655" s="27" t="s">
        <v>38</v>
      </c>
      <c r="J655" s="27" t="s">
        <v>39</v>
      </c>
      <c r="K655" s="27" t="s">
        <v>39</v>
      </c>
      <c r="L655" s="27" t="s">
        <v>52</v>
      </c>
      <c r="M655" s="28">
        <v>12</v>
      </c>
      <c r="N655" s="31">
        <v>7500</v>
      </c>
      <c r="O655" s="66">
        <v>90000</v>
      </c>
      <c r="P655" s="66"/>
      <c r="Q655" s="65" t="s">
        <v>399</v>
      </c>
      <c r="R655" s="65"/>
      <c r="S655" s="67" t="s">
        <v>1197</v>
      </c>
      <c r="T655" s="67"/>
      <c r="U655" s="32" t="s">
        <v>42</v>
      </c>
      <c r="V655" s="27" t="s">
        <v>38</v>
      </c>
      <c r="W655" s="27" t="s">
        <v>73</v>
      </c>
      <c r="X655" s="27" t="s">
        <v>44</v>
      </c>
      <c r="Y655" s="31">
        <v>8800</v>
      </c>
      <c r="Z655" s="31">
        <v>422400</v>
      </c>
      <c r="AA655" s="27" t="s">
        <v>45</v>
      </c>
      <c r="AB655" s="68">
        <v>392832</v>
      </c>
      <c r="AC655" s="68"/>
      <c r="AD655" s="31">
        <v>29568</v>
      </c>
      <c r="AE655" s="68">
        <v>119568</v>
      </c>
      <c r="AF655" s="68"/>
      <c r="AG655" s="68" t="s">
        <v>46</v>
      </c>
      <c r="AH655" s="68"/>
      <c r="AI655" s="68" t="s">
        <v>46</v>
      </c>
      <c r="AJ655" s="68"/>
      <c r="AK655" s="31">
        <v>119568</v>
      </c>
      <c r="AL655" s="28">
        <v>0.3</v>
      </c>
      <c r="AM655" s="24" t="s">
        <v>2545</v>
      </c>
      <c r="AN655" s="34">
        <f t="shared" si="11"/>
        <v>358.70400000000001</v>
      </c>
    </row>
    <row r="656" spans="3:40" ht="36" customHeight="1" x14ac:dyDescent="0.45">
      <c r="C656" s="35"/>
      <c r="D656" s="28"/>
      <c r="E656" s="28"/>
      <c r="F656" s="29"/>
      <c r="G656" s="69"/>
      <c r="H656" s="69"/>
      <c r="I656" s="27" t="s">
        <v>38</v>
      </c>
      <c r="J656" s="27" t="s">
        <v>39</v>
      </c>
      <c r="K656" s="27" t="s">
        <v>39</v>
      </c>
      <c r="L656" s="27" t="s">
        <v>152</v>
      </c>
      <c r="M656" s="28">
        <v>54</v>
      </c>
      <c r="N656" s="31">
        <v>7500</v>
      </c>
      <c r="O656" s="66">
        <v>405000</v>
      </c>
      <c r="P656" s="66"/>
      <c r="Q656" s="65" t="s">
        <v>401</v>
      </c>
      <c r="R656" s="65"/>
      <c r="S656" s="67" t="s">
        <v>76</v>
      </c>
      <c r="T656" s="67"/>
      <c r="U656" s="32" t="s">
        <v>50</v>
      </c>
      <c r="V656" s="27" t="s">
        <v>38</v>
      </c>
      <c r="W656" s="27" t="s">
        <v>73</v>
      </c>
      <c r="X656" s="27" t="s">
        <v>44</v>
      </c>
      <c r="Y656" s="31">
        <v>8800</v>
      </c>
      <c r="Z656" s="31">
        <v>422400</v>
      </c>
      <c r="AA656" s="27" t="s">
        <v>45</v>
      </c>
      <c r="AB656" s="68">
        <v>143616</v>
      </c>
      <c r="AC656" s="68"/>
      <c r="AD656" s="31">
        <v>278784</v>
      </c>
      <c r="AE656" s="68">
        <v>683784</v>
      </c>
      <c r="AF656" s="68"/>
      <c r="AG656" s="68" t="s">
        <v>46</v>
      </c>
      <c r="AH656" s="68"/>
      <c r="AI656" s="68" t="s">
        <v>46</v>
      </c>
      <c r="AJ656" s="68"/>
      <c r="AK656" s="31">
        <v>683784</v>
      </c>
      <c r="AL656" s="28">
        <v>0.3</v>
      </c>
      <c r="AM656" s="24" t="s">
        <v>2545</v>
      </c>
      <c r="AN656" s="34">
        <f t="shared" si="11"/>
        <v>2051.3519999999999</v>
      </c>
    </row>
    <row r="657" spans="3:40" ht="36.75" customHeight="1" x14ac:dyDescent="0.45">
      <c r="C657" s="26" t="s">
        <v>1431</v>
      </c>
      <c r="D657" s="27" t="s">
        <v>196</v>
      </c>
      <c r="E657" s="27" t="s">
        <v>1429</v>
      </c>
      <c r="F657" s="38" t="s">
        <v>1430</v>
      </c>
      <c r="G657" s="65" t="s">
        <v>37</v>
      </c>
      <c r="H657" s="65"/>
      <c r="I657" s="27" t="s">
        <v>38</v>
      </c>
      <c r="J657" s="27" t="s">
        <v>39</v>
      </c>
      <c r="K657" s="27" t="s">
        <v>39</v>
      </c>
      <c r="L657" s="27" t="s">
        <v>89</v>
      </c>
      <c r="M657" s="28">
        <v>26</v>
      </c>
      <c r="N657" s="31">
        <v>16500</v>
      </c>
      <c r="O657" s="66">
        <v>429000</v>
      </c>
      <c r="P657" s="66"/>
      <c r="Q657" s="65" t="s">
        <v>403</v>
      </c>
      <c r="R657" s="65"/>
      <c r="S657" s="67" t="s">
        <v>59</v>
      </c>
      <c r="T657" s="67"/>
      <c r="U657" s="32" t="s">
        <v>50</v>
      </c>
      <c r="V657" s="27" t="s">
        <v>38</v>
      </c>
      <c r="W657" s="27" t="s">
        <v>137</v>
      </c>
      <c r="X657" s="27" t="s">
        <v>44</v>
      </c>
      <c r="Y657" s="31">
        <v>8050</v>
      </c>
      <c r="Z657" s="31">
        <v>676200</v>
      </c>
      <c r="AA657" s="27" t="s">
        <v>68</v>
      </c>
      <c r="AB657" s="68">
        <v>47334</v>
      </c>
      <c r="AC657" s="68"/>
      <c r="AD657" s="31">
        <v>628866</v>
      </c>
      <c r="AE657" s="68">
        <v>1057866</v>
      </c>
      <c r="AF657" s="68"/>
      <c r="AG657" s="68" t="s">
        <v>46</v>
      </c>
      <c r="AH657" s="68"/>
      <c r="AI657" s="68" t="s">
        <v>46</v>
      </c>
      <c r="AJ657" s="68"/>
      <c r="AK657" s="31">
        <v>1057866</v>
      </c>
      <c r="AL657" s="28">
        <v>0.3</v>
      </c>
      <c r="AM657" s="24" t="s">
        <v>2685</v>
      </c>
      <c r="AN657" s="34">
        <f t="shared" si="11"/>
        <v>3173.598</v>
      </c>
    </row>
    <row r="658" spans="3:40" ht="36" customHeight="1" x14ac:dyDescent="0.45">
      <c r="C658" s="26" t="s">
        <v>1257</v>
      </c>
      <c r="D658" s="27" t="s">
        <v>196</v>
      </c>
      <c r="E658" s="27" t="s">
        <v>1432</v>
      </c>
      <c r="F658" s="38" t="s">
        <v>1433</v>
      </c>
      <c r="G658" s="65" t="s">
        <v>37</v>
      </c>
      <c r="H658" s="65"/>
      <c r="I658" s="27" t="s">
        <v>38</v>
      </c>
      <c r="J658" s="27" t="s">
        <v>39</v>
      </c>
      <c r="K658" s="27" t="s">
        <v>39</v>
      </c>
      <c r="L658" s="27" t="s">
        <v>121</v>
      </c>
      <c r="M658" s="28">
        <v>89</v>
      </c>
      <c r="N658" s="31">
        <v>16500</v>
      </c>
      <c r="O658" s="66">
        <v>1468500</v>
      </c>
      <c r="P658" s="66"/>
      <c r="Q658" s="65" t="s">
        <v>1099</v>
      </c>
      <c r="R658" s="65"/>
      <c r="S658" s="67" t="s">
        <v>59</v>
      </c>
      <c r="T658" s="67"/>
      <c r="U658" s="32" t="s">
        <v>50</v>
      </c>
      <c r="V658" s="27" t="s">
        <v>38</v>
      </c>
      <c r="W658" s="27" t="s">
        <v>61</v>
      </c>
      <c r="X658" s="27" t="s">
        <v>44</v>
      </c>
      <c r="Y658" s="31">
        <v>8050</v>
      </c>
      <c r="Z658" s="31">
        <v>772800</v>
      </c>
      <c r="AA658" s="27" t="s">
        <v>57</v>
      </c>
      <c r="AB658" s="68">
        <v>30912</v>
      </c>
      <c r="AC658" s="68"/>
      <c r="AD658" s="31">
        <v>741888</v>
      </c>
      <c r="AE658" s="68">
        <v>2210388</v>
      </c>
      <c r="AF658" s="68"/>
      <c r="AG658" s="68" t="s">
        <v>46</v>
      </c>
      <c r="AH658" s="68"/>
      <c r="AI658" s="68" t="s">
        <v>46</v>
      </c>
      <c r="AJ658" s="68"/>
      <c r="AK658" s="31">
        <v>2210388</v>
      </c>
      <c r="AL658" s="28">
        <v>0.3</v>
      </c>
      <c r="AM658" s="24" t="s">
        <v>2663</v>
      </c>
      <c r="AN658" s="34">
        <f t="shared" si="11"/>
        <v>6631.1640000000007</v>
      </c>
    </row>
    <row r="659" spans="3:40" ht="36.75" customHeight="1" x14ac:dyDescent="0.45">
      <c r="C659" s="26" t="s">
        <v>1436</v>
      </c>
      <c r="D659" s="27" t="s">
        <v>196</v>
      </c>
      <c r="E659" s="27" t="s">
        <v>1434</v>
      </c>
      <c r="F659" s="38" t="s">
        <v>1435</v>
      </c>
      <c r="G659" s="65" t="s">
        <v>37</v>
      </c>
      <c r="H659" s="65"/>
      <c r="I659" s="27" t="s">
        <v>38</v>
      </c>
      <c r="J659" s="27" t="s">
        <v>39</v>
      </c>
      <c r="K659" s="27" t="s">
        <v>39</v>
      </c>
      <c r="L659" s="27" t="s">
        <v>82</v>
      </c>
      <c r="M659" s="28">
        <v>32</v>
      </c>
      <c r="N659" s="31">
        <v>14500</v>
      </c>
      <c r="O659" s="66">
        <v>464000</v>
      </c>
      <c r="P659" s="66"/>
      <c r="Q659" s="65" t="s">
        <v>1102</v>
      </c>
      <c r="R659" s="65"/>
      <c r="S659" s="67" t="s">
        <v>59</v>
      </c>
      <c r="T659" s="67"/>
      <c r="U659" s="32" t="s">
        <v>50</v>
      </c>
      <c r="V659" s="27" t="s">
        <v>38</v>
      </c>
      <c r="W659" s="27" t="s">
        <v>71</v>
      </c>
      <c r="X659" s="27" t="s">
        <v>44</v>
      </c>
      <c r="Y659" s="31">
        <v>8050</v>
      </c>
      <c r="Z659" s="31">
        <v>322000</v>
      </c>
      <c r="AA659" s="27" t="s">
        <v>118</v>
      </c>
      <c r="AB659" s="68">
        <v>167440</v>
      </c>
      <c r="AC659" s="68"/>
      <c r="AD659" s="31">
        <v>154560</v>
      </c>
      <c r="AE659" s="68">
        <v>618560</v>
      </c>
      <c r="AF659" s="68"/>
      <c r="AG659" s="68" t="s">
        <v>46</v>
      </c>
      <c r="AH659" s="68"/>
      <c r="AI659" s="68" t="s">
        <v>46</v>
      </c>
      <c r="AJ659" s="68"/>
      <c r="AK659" s="31">
        <v>618560</v>
      </c>
      <c r="AL659" s="28">
        <v>0.3</v>
      </c>
      <c r="AM659" s="24" t="s">
        <v>2491</v>
      </c>
      <c r="AN659" s="34">
        <f t="shared" si="11"/>
        <v>1855.68</v>
      </c>
    </row>
    <row r="660" spans="3:40" ht="36.75" customHeight="1" x14ac:dyDescent="0.45">
      <c r="C660" s="35"/>
      <c r="D660" s="28"/>
      <c r="E660" s="28"/>
      <c r="F660" s="29"/>
      <c r="G660" s="69"/>
      <c r="H660" s="69"/>
      <c r="I660" s="27" t="s">
        <v>47</v>
      </c>
      <c r="J660" s="27" t="s">
        <v>39</v>
      </c>
      <c r="K660" s="27" t="s">
        <v>39</v>
      </c>
      <c r="L660" s="27" t="s">
        <v>73</v>
      </c>
      <c r="M660" s="28">
        <v>48</v>
      </c>
      <c r="N660" s="31">
        <v>14500</v>
      </c>
      <c r="O660" s="66">
        <v>696000</v>
      </c>
      <c r="P660" s="66"/>
      <c r="Q660" s="65" t="s">
        <v>1105</v>
      </c>
      <c r="R660" s="65"/>
      <c r="S660" s="67" t="s">
        <v>59</v>
      </c>
      <c r="T660" s="67"/>
      <c r="U660" s="32" t="s">
        <v>50</v>
      </c>
      <c r="V660" s="27" t="s">
        <v>47</v>
      </c>
      <c r="W660" s="27" t="s">
        <v>53</v>
      </c>
      <c r="X660" s="27" t="s">
        <v>44</v>
      </c>
      <c r="Y660" s="31">
        <v>8050</v>
      </c>
      <c r="Z660" s="31">
        <v>603750</v>
      </c>
      <c r="AA660" s="27" t="s">
        <v>118</v>
      </c>
      <c r="AB660" s="68">
        <v>313950</v>
      </c>
      <c r="AC660" s="68"/>
      <c r="AD660" s="31">
        <v>289800</v>
      </c>
      <c r="AE660" s="68">
        <v>985800</v>
      </c>
      <c r="AF660" s="68"/>
      <c r="AG660" s="68" t="s">
        <v>46</v>
      </c>
      <c r="AH660" s="68"/>
      <c r="AI660" s="68">
        <v>985800</v>
      </c>
      <c r="AJ660" s="68"/>
      <c r="AK660" s="31">
        <v>0</v>
      </c>
      <c r="AL660" s="37">
        <v>0</v>
      </c>
      <c r="AM660" s="24" t="s">
        <v>2491</v>
      </c>
      <c r="AN660" s="34">
        <f t="shared" si="11"/>
        <v>0</v>
      </c>
    </row>
    <row r="661" spans="3:40" ht="36" customHeight="1" x14ac:dyDescent="0.45">
      <c r="C661" s="26" t="s">
        <v>1439</v>
      </c>
      <c r="D661" s="27" t="s">
        <v>196</v>
      </c>
      <c r="E661" s="27" t="s">
        <v>1437</v>
      </c>
      <c r="F661" s="38" t="s">
        <v>1438</v>
      </c>
      <c r="G661" s="65" t="s">
        <v>37</v>
      </c>
      <c r="H661" s="65"/>
      <c r="I661" s="27" t="s">
        <v>47</v>
      </c>
      <c r="J661" s="27" t="s">
        <v>39</v>
      </c>
      <c r="K661" s="27" t="s">
        <v>39</v>
      </c>
      <c r="L661" s="27" t="s">
        <v>40</v>
      </c>
      <c r="M661" s="28">
        <v>69</v>
      </c>
      <c r="N661" s="31">
        <v>7500</v>
      </c>
      <c r="O661" s="66">
        <v>517500</v>
      </c>
      <c r="P661" s="66"/>
      <c r="Q661" s="65" t="s">
        <v>1109</v>
      </c>
      <c r="R661" s="65"/>
      <c r="S661" s="67" t="s">
        <v>76</v>
      </c>
      <c r="T661" s="67"/>
      <c r="U661" s="32" t="s">
        <v>42</v>
      </c>
      <c r="V661" s="27" t="s">
        <v>47</v>
      </c>
      <c r="W661" s="27" t="s">
        <v>61</v>
      </c>
      <c r="X661" s="27" t="s">
        <v>44</v>
      </c>
      <c r="Y661" s="31">
        <v>8800</v>
      </c>
      <c r="Z661" s="31">
        <v>844800</v>
      </c>
      <c r="AA661" s="27" t="s">
        <v>139</v>
      </c>
      <c r="AB661" s="68">
        <v>785664</v>
      </c>
      <c r="AC661" s="68"/>
      <c r="AD661" s="31">
        <v>59136</v>
      </c>
      <c r="AE661" s="68">
        <v>576636</v>
      </c>
      <c r="AF661" s="68"/>
      <c r="AG661" s="68" t="s">
        <v>46</v>
      </c>
      <c r="AH661" s="68"/>
      <c r="AI661" s="68" t="s">
        <v>46</v>
      </c>
      <c r="AJ661" s="68"/>
      <c r="AK661" s="31">
        <v>576636</v>
      </c>
      <c r="AL661" s="28">
        <v>0.02</v>
      </c>
      <c r="AM661" s="24" t="s">
        <v>2612</v>
      </c>
      <c r="AN661" s="34">
        <f t="shared" si="11"/>
        <v>115.32719999999999</v>
      </c>
    </row>
    <row r="662" spans="3:40" ht="36.75" customHeight="1" x14ac:dyDescent="0.45">
      <c r="C662" s="26" t="s">
        <v>1442</v>
      </c>
      <c r="D662" s="27" t="s">
        <v>196</v>
      </c>
      <c r="E662" s="27" t="s">
        <v>1440</v>
      </c>
      <c r="F662" s="38" t="s">
        <v>1441</v>
      </c>
      <c r="G662" s="65" t="s">
        <v>37</v>
      </c>
      <c r="H662" s="65"/>
      <c r="I662" s="27" t="s">
        <v>47</v>
      </c>
      <c r="J662" s="27" t="s">
        <v>39</v>
      </c>
      <c r="K662" s="27" t="s">
        <v>35</v>
      </c>
      <c r="L662" s="27" t="s">
        <v>73</v>
      </c>
      <c r="M662" s="28">
        <v>148</v>
      </c>
      <c r="N662" s="31">
        <v>4400</v>
      </c>
      <c r="O662" s="66">
        <v>651200</v>
      </c>
      <c r="P662" s="66"/>
      <c r="Q662" s="65" t="s">
        <v>1112</v>
      </c>
      <c r="R662" s="65"/>
      <c r="S662" s="67" t="s">
        <v>54</v>
      </c>
      <c r="T662" s="67"/>
      <c r="U662" s="32" t="s">
        <v>55</v>
      </c>
      <c r="V662" s="27" t="s">
        <v>47</v>
      </c>
      <c r="W662" s="27" t="s">
        <v>113</v>
      </c>
      <c r="X662" s="27" t="s">
        <v>44</v>
      </c>
      <c r="Y662" s="31">
        <v>8750</v>
      </c>
      <c r="Z662" s="31">
        <v>1470000</v>
      </c>
      <c r="AA662" s="27" t="s">
        <v>118</v>
      </c>
      <c r="AB662" s="68">
        <v>1249500</v>
      </c>
      <c r="AC662" s="68"/>
      <c r="AD662" s="31">
        <v>220500</v>
      </c>
      <c r="AE662" s="68">
        <v>871700</v>
      </c>
      <c r="AF662" s="68"/>
      <c r="AG662" s="68" t="s">
        <v>46</v>
      </c>
      <c r="AH662" s="68"/>
      <c r="AI662" s="68">
        <v>871700</v>
      </c>
      <c r="AJ662" s="68"/>
      <c r="AK662" s="31">
        <v>0</v>
      </c>
      <c r="AL662" s="37">
        <v>0</v>
      </c>
      <c r="AM662" s="24" t="s">
        <v>2746</v>
      </c>
      <c r="AN662" s="34">
        <f t="shared" si="11"/>
        <v>0</v>
      </c>
    </row>
    <row r="663" spans="3:40" ht="36" customHeight="1" x14ac:dyDescent="0.45">
      <c r="C663" s="26" t="s">
        <v>1445</v>
      </c>
      <c r="D663" s="27" t="s">
        <v>196</v>
      </c>
      <c r="E663" s="27" t="s">
        <v>1443</v>
      </c>
      <c r="F663" s="38" t="s">
        <v>1444</v>
      </c>
      <c r="G663" s="65" t="s">
        <v>37</v>
      </c>
      <c r="H663" s="65"/>
      <c r="I663" s="27" t="s">
        <v>47</v>
      </c>
      <c r="J663" s="27" t="s">
        <v>39</v>
      </c>
      <c r="K663" s="27" t="s">
        <v>39</v>
      </c>
      <c r="L663" s="27" t="s">
        <v>90</v>
      </c>
      <c r="M663" s="28">
        <v>14</v>
      </c>
      <c r="N663" s="31">
        <v>7500</v>
      </c>
      <c r="O663" s="66">
        <v>105000</v>
      </c>
      <c r="P663" s="66"/>
      <c r="Q663" s="65" t="s">
        <v>1115</v>
      </c>
      <c r="R663" s="65"/>
      <c r="S663" s="67" t="s">
        <v>59</v>
      </c>
      <c r="T663" s="67"/>
      <c r="U663" s="32" t="s">
        <v>50</v>
      </c>
      <c r="V663" s="27" t="s">
        <v>47</v>
      </c>
      <c r="W663" s="27" t="s">
        <v>74</v>
      </c>
      <c r="X663" s="27" t="s">
        <v>44</v>
      </c>
      <c r="Y663" s="31">
        <v>8050</v>
      </c>
      <c r="Z663" s="31">
        <v>450800</v>
      </c>
      <c r="AA663" s="27" t="s">
        <v>45</v>
      </c>
      <c r="AB663" s="68">
        <v>153272</v>
      </c>
      <c r="AC663" s="68"/>
      <c r="AD663" s="31">
        <v>297528</v>
      </c>
      <c r="AE663" s="68">
        <v>402528</v>
      </c>
      <c r="AF663" s="68"/>
      <c r="AG663" s="68" t="s">
        <v>46</v>
      </c>
      <c r="AH663" s="68"/>
      <c r="AI663" s="68">
        <v>402528</v>
      </c>
      <c r="AJ663" s="68"/>
      <c r="AK663" s="31">
        <v>0</v>
      </c>
      <c r="AL663" s="37">
        <v>0</v>
      </c>
      <c r="AM663" s="24" t="s">
        <v>2615</v>
      </c>
      <c r="AN663" s="34">
        <f t="shared" si="11"/>
        <v>0</v>
      </c>
    </row>
    <row r="664" spans="3:40" ht="36.75" customHeight="1" x14ac:dyDescent="0.45">
      <c r="C664" s="26" t="s">
        <v>216</v>
      </c>
      <c r="D664" s="27" t="s">
        <v>196</v>
      </c>
      <c r="E664" s="27" t="s">
        <v>1446</v>
      </c>
      <c r="F664" s="38" t="s">
        <v>1447</v>
      </c>
      <c r="G664" s="65" t="s">
        <v>37</v>
      </c>
      <c r="H664" s="65"/>
      <c r="I664" s="27" t="s">
        <v>38</v>
      </c>
      <c r="J664" s="27" t="s">
        <v>39</v>
      </c>
      <c r="K664" s="27" t="s">
        <v>39</v>
      </c>
      <c r="L664" s="27" t="s">
        <v>133</v>
      </c>
      <c r="M664" s="28">
        <v>67</v>
      </c>
      <c r="N664" s="31">
        <v>3000</v>
      </c>
      <c r="O664" s="66">
        <v>201000</v>
      </c>
      <c r="P664" s="66"/>
      <c r="Q664" s="65" t="s">
        <v>1118</v>
      </c>
      <c r="R664" s="65"/>
      <c r="S664" s="67" t="s">
        <v>59</v>
      </c>
      <c r="T664" s="67"/>
      <c r="U664" s="32" t="s">
        <v>50</v>
      </c>
      <c r="V664" s="27" t="s">
        <v>38</v>
      </c>
      <c r="W664" s="27" t="s">
        <v>101</v>
      </c>
      <c r="X664" s="27" t="s">
        <v>44</v>
      </c>
      <c r="Y664" s="31">
        <v>8050</v>
      </c>
      <c r="Z664" s="31">
        <v>225400</v>
      </c>
      <c r="AA664" s="27" t="s">
        <v>94</v>
      </c>
      <c r="AB664" s="68">
        <v>45080</v>
      </c>
      <c r="AC664" s="68"/>
      <c r="AD664" s="31">
        <v>180320</v>
      </c>
      <c r="AE664" s="68">
        <v>381320</v>
      </c>
      <c r="AF664" s="68"/>
      <c r="AG664" s="68" t="s">
        <v>46</v>
      </c>
      <c r="AH664" s="68"/>
      <c r="AI664" s="68" t="s">
        <v>46</v>
      </c>
      <c r="AJ664" s="68"/>
      <c r="AK664" s="31">
        <v>381320</v>
      </c>
      <c r="AL664" s="28">
        <v>0.3</v>
      </c>
      <c r="AM664" s="24" t="s">
        <v>2899</v>
      </c>
      <c r="AN664" s="34">
        <f t="shared" si="11"/>
        <v>1143.96</v>
      </c>
    </row>
    <row r="665" spans="3:40" ht="36.75" customHeight="1" x14ac:dyDescent="0.45">
      <c r="C665" s="35"/>
      <c r="D665" s="28"/>
      <c r="E665" s="28"/>
      <c r="F665" s="29"/>
      <c r="G665" s="69"/>
      <c r="H665" s="69"/>
      <c r="I665" s="27"/>
      <c r="J665" s="28"/>
      <c r="K665" s="28"/>
      <c r="L665" s="28"/>
      <c r="M665" s="28"/>
      <c r="N665" s="31"/>
      <c r="O665" s="66">
        <v>0</v>
      </c>
      <c r="P665" s="66"/>
      <c r="Q665" s="65" t="s">
        <v>1121</v>
      </c>
      <c r="R665" s="65"/>
      <c r="S665" s="67" t="s">
        <v>59</v>
      </c>
      <c r="T665" s="67"/>
      <c r="U665" s="32" t="s">
        <v>50</v>
      </c>
      <c r="V665" s="27" t="s">
        <v>38</v>
      </c>
      <c r="W665" s="27" t="s">
        <v>101</v>
      </c>
      <c r="X665" s="27" t="s">
        <v>44</v>
      </c>
      <c r="Y665" s="31">
        <v>8050</v>
      </c>
      <c r="Z665" s="31">
        <v>225400</v>
      </c>
      <c r="AA665" s="27" t="s">
        <v>94</v>
      </c>
      <c r="AB665" s="68">
        <v>45080</v>
      </c>
      <c r="AC665" s="68"/>
      <c r="AD665" s="31">
        <v>180320</v>
      </c>
      <c r="AE665" s="68">
        <v>180320</v>
      </c>
      <c r="AF665" s="68"/>
      <c r="AG665" s="68" t="s">
        <v>46</v>
      </c>
      <c r="AH665" s="68"/>
      <c r="AI665" s="68" t="s">
        <v>46</v>
      </c>
      <c r="AJ665" s="68"/>
      <c r="AK665" s="31">
        <v>180320</v>
      </c>
      <c r="AL665" s="28">
        <v>0.3</v>
      </c>
      <c r="AM665" s="24" t="s">
        <v>2899</v>
      </c>
      <c r="AN665" s="34">
        <f t="shared" si="11"/>
        <v>540.96</v>
      </c>
    </row>
    <row r="666" spans="3:40" ht="36" customHeight="1" x14ac:dyDescent="0.45">
      <c r="C666" s="35"/>
      <c r="D666" s="28"/>
      <c r="E666" s="28"/>
      <c r="F666" s="29"/>
      <c r="G666" s="69"/>
      <c r="H666" s="69"/>
      <c r="I666" s="27"/>
      <c r="J666" s="28"/>
      <c r="K666" s="28"/>
      <c r="L666" s="28"/>
      <c r="M666" s="28"/>
      <c r="N666" s="31"/>
      <c r="O666" s="66">
        <v>0</v>
      </c>
      <c r="P666" s="66"/>
      <c r="Q666" s="65" t="s">
        <v>193</v>
      </c>
      <c r="R666" s="65"/>
      <c r="S666" s="67" t="s">
        <v>59</v>
      </c>
      <c r="T666" s="67"/>
      <c r="U666" s="32" t="s">
        <v>50</v>
      </c>
      <c r="V666" s="27" t="s">
        <v>38</v>
      </c>
      <c r="W666" s="27" t="s">
        <v>101</v>
      </c>
      <c r="X666" s="27" t="s">
        <v>44</v>
      </c>
      <c r="Y666" s="31">
        <v>8050</v>
      </c>
      <c r="Z666" s="31">
        <v>225400</v>
      </c>
      <c r="AA666" s="27" t="s">
        <v>94</v>
      </c>
      <c r="AB666" s="68">
        <v>45080</v>
      </c>
      <c r="AC666" s="68"/>
      <c r="AD666" s="31">
        <v>180320</v>
      </c>
      <c r="AE666" s="68">
        <v>180320</v>
      </c>
      <c r="AF666" s="68"/>
      <c r="AG666" s="68" t="s">
        <v>46</v>
      </c>
      <c r="AH666" s="68"/>
      <c r="AI666" s="68" t="s">
        <v>46</v>
      </c>
      <c r="AJ666" s="68"/>
      <c r="AK666" s="31">
        <v>180320</v>
      </c>
      <c r="AL666" s="28">
        <v>0.3</v>
      </c>
      <c r="AM666" s="24" t="s">
        <v>2899</v>
      </c>
      <c r="AN666" s="34">
        <f t="shared" si="11"/>
        <v>540.96</v>
      </c>
    </row>
    <row r="667" spans="3:40" ht="36.75" customHeight="1" x14ac:dyDescent="0.45">
      <c r="C667" s="35"/>
      <c r="D667" s="28"/>
      <c r="E667" s="28"/>
      <c r="F667" s="29"/>
      <c r="G667" s="69"/>
      <c r="H667" s="69"/>
      <c r="I667" s="27"/>
      <c r="J667" s="28"/>
      <c r="K667" s="28"/>
      <c r="L667" s="28"/>
      <c r="M667" s="28"/>
      <c r="N667" s="31"/>
      <c r="O667" s="66">
        <v>0</v>
      </c>
      <c r="P667" s="66"/>
      <c r="Q667" s="65" t="s">
        <v>1126</v>
      </c>
      <c r="R667" s="65"/>
      <c r="S667" s="67" t="s">
        <v>59</v>
      </c>
      <c r="T667" s="67"/>
      <c r="U667" s="32" t="s">
        <v>50</v>
      </c>
      <c r="V667" s="27" t="s">
        <v>38</v>
      </c>
      <c r="W667" s="27" t="s">
        <v>101</v>
      </c>
      <c r="X667" s="27" t="s">
        <v>44</v>
      </c>
      <c r="Y667" s="31">
        <v>8050</v>
      </c>
      <c r="Z667" s="31">
        <v>225400</v>
      </c>
      <c r="AA667" s="27" t="s">
        <v>94</v>
      </c>
      <c r="AB667" s="68">
        <v>45080</v>
      </c>
      <c r="AC667" s="68"/>
      <c r="AD667" s="31">
        <v>180320</v>
      </c>
      <c r="AE667" s="68">
        <v>180320</v>
      </c>
      <c r="AF667" s="68"/>
      <c r="AG667" s="68" t="s">
        <v>46</v>
      </c>
      <c r="AH667" s="68"/>
      <c r="AI667" s="68" t="s">
        <v>46</v>
      </c>
      <c r="AJ667" s="68"/>
      <c r="AK667" s="31">
        <v>180320</v>
      </c>
      <c r="AL667" s="28">
        <v>0.3</v>
      </c>
      <c r="AM667" s="24" t="s">
        <v>2899</v>
      </c>
      <c r="AN667" s="34">
        <f t="shared" si="11"/>
        <v>540.96</v>
      </c>
    </row>
    <row r="668" spans="3:40" ht="36" customHeight="1" x14ac:dyDescent="0.45">
      <c r="C668" s="35"/>
      <c r="D668" s="28"/>
      <c r="E668" s="28"/>
      <c r="F668" s="29"/>
      <c r="G668" s="69"/>
      <c r="H668" s="69"/>
      <c r="I668" s="27"/>
      <c r="J668" s="28"/>
      <c r="K668" s="28"/>
      <c r="L668" s="28"/>
      <c r="M668" s="28"/>
      <c r="N668" s="31"/>
      <c r="O668" s="66">
        <v>0</v>
      </c>
      <c r="P668" s="66"/>
      <c r="Q668" s="65" t="s">
        <v>1129</v>
      </c>
      <c r="R668" s="65"/>
      <c r="S668" s="67" t="s">
        <v>59</v>
      </c>
      <c r="T668" s="67"/>
      <c r="U668" s="32" t="s">
        <v>50</v>
      </c>
      <c r="V668" s="27" t="s">
        <v>38</v>
      </c>
      <c r="W668" s="27" t="s">
        <v>101</v>
      </c>
      <c r="X668" s="27" t="s">
        <v>44</v>
      </c>
      <c r="Y668" s="31">
        <v>8050</v>
      </c>
      <c r="Z668" s="31">
        <v>225400</v>
      </c>
      <c r="AA668" s="27" t="s">
        <v>94</v>
      </c>
      <c r="AB668" s="68">
        <v>45080</v>
      </c>
      <c r="AC668" s="68"/>
      <c r="AD668" s="31">
        <v>180320</v>
      </c>
      <c r="AE668" s="68">
        <v>180320</v>
      </c>
      <c r="AF668" s="68"/>
      <c r="AG668" s="68" t="s">
        <v>46</v>
      </c>
      <c r="AH668" s="68"/>
      <c r="AI668" s="68" t="s">
        <v>46</v>
      </c>
      <c r="AJ668" s="68"/>
      <c r="AK668" s="31">
        <v>180320</v>
      </c>
      <c r="AL668" s="28">
        <v>0.3</v>
      </c>
      <c r="AM668" s="24" t="s">
        <v>2899</v>
      </c>
      <c r="AN668" s="34">
        <f t="shared" si="11"/>
        <v>540.96</v>
      </c>
    </row>
    <row r="669" spans="3:40" ht="36.75" customHeight="1" x14ac:dyDescent="0.45">
      <c r="C669" s="35"/>
      <c r="D669" s="28"/>
      <c r="E669" s="28"/>
      <c r="F669" s="29"/>
      <c r="G669" s="69"/>
      <c r="H669" s="69"/>
      <c r="I669" s="27"/>
      <c r="J669" s="28"/>
      <c r="K669" s="28"/>
      <c r="L669" s="28"/>
      <c r="M669" s="28"/>
      <c r="N669" s="31"/>
      <c r="O669" s="66">
        <v>0</v>
      </c>
      <c r="P669" s="66"/>
      <c r="Q669" s="65" t="s">
        <v>1132</v>
      </c>
      <c r="R669" s="65"/>
      <c r="S669" s="67" t="s">
        <v>59</v>
      </c>
      <c r="T669" s="67"/>
      <c r="U669" s="32" t="s">
        <v>50</v>
      </c>
      <c r="V669" s="27" t="s">
        <v>38</v>
      </c>
      <c r="W669" s="27" t="s">
        <v>101</v>
      </c>
      <c r="X669" s="27" t="s">
        <v>44</v>
      </c>
      <c r="Y669" s="31">
        <v>8050</v>
      </c>
      <c r="Z669" s="31">
        <v>225400</v>
      </c>
      <c r="AA669" s="27" t="s">
        <v>94</v>
      </c>
      <c r="AB669" s="68">
        <v>45080</v>
      </c>
      <c r="AC669" s="68"/>
      <c r="AD669" s="31">
        <v>180320</v>
      </c>
      <c r="AE669" s="68">
        <v>180320</v>
      </c>
      <c r="AF669" s="68"/>
      <c r="AG669" s="68" t="s">
        <v>46</v>
      </c>
      <c r="AH669" s="68"/>
      <c r="AI669" s="68" t="s">
        <v>46</v>
      </c>
      <c r="AJ669" s="68"/>
      <c r="AK669" s="31">
        <v>180320</v>
      </c>
      <c r="AL669" s="28">
        <v>0.3</v>
      </c>
      <c r="AM669" s="24" t="s">
        <v>2899</v>
      </c>
      <c r="AN669" s="34">
        <f t="shared" si="11"/>
        <v>540.96</v>
      </c>
    </row>
    <row r="670" spans="3:40" ht="36" customHeight="1" x14ac:dyDescent="0.45">
      <c r="C670" s="26" t="s">
        <v>218</v>
      </c>
      <c r="D670" s="27" t="s">
        <v>196</v>
      </c>
      <c r="E670" s="27" t="s">
        <v>1448</v>
      </c>
      <c r="F670" s="38" t="s">
        <v>1449</v>
      </c>
      <c r="G670" s="65" t="s">
        <v>37</v>
      </c>
      <c r="H670" s="65"/>
      <c r="I670" s="27" t="s">
        <v>38</v>
      </c>
      <c r="J670" s="27" t="s">
        <v>39</v>
      </c>
      <c r="K670" s="27" t="s">
        <v>39</v>
      </c>
      <c r="L670" s="27" t="s">
        <v>178</v>
      </c>
      <c r="M670" s="28">
        <v>82</v>
      </c>
      <c r="N670" s="31">
        <v>3000</v>
      </c>
      <c r="O670" s="66">
        <v>246000</v>
      </c>
      <c r="P670" s="66"/>
      <c r="Q670" s="65" t="s">
        <v>1135</v>
      </c>
      <c r="R670" s="65"/>
      <c r="S670" s="67" t="s">
        <v>59</v>
      </c>
      <c r="T670" s="67"/>
      <c r="U670" s="32" t="s">
        <v>50</v>
      </c>
      <c r="V670" s="27" t="s">
        <v>38</v>
      </c>
      <c r="W670" s="27" t="s">
        <v>101</v>
      </c>
      <c r="X670" s="27" t="s">
        <v>44</v>
      </c>
      <c r="Y670" s="31">
        <v>8050</v>
      </c>
      <c r="Z670" s="31">
        <v>225400</v>
      </c>
      <c r="AA670" s="27" t="s">
        <v>94</v>
      </c>
      <c r="AB670" s="68">
        <v>45080</v>
      </c>
      <c r="AC670" s="68"/>
      <c r="AD670" s="31">
        <v>180320</v>
      </c>
      <c r="AE670" s="68">
        <v>426320</v>
      </c>
      <c r="AF670" s="68"/>
      <c r="AG670" s="68" t="s">
        <v>46</v>
      </c>
      <c r="AH670" s="68"/>
      <c r="AI670" s="68" t="s">
        <v>46</v>
      </c>
      <c r="AJ670" s="68"/>
      <c r="AK670" s="31">
        <v>426320</v>
      </c>
      <c r="AL670" s="28">
        <v>0.3</v>
      </c>
      <c r="AM670" s="24" t="s">
        <v>2899</v>
      </c>
      <c r="AN670" s="34">
        <f t="shared" si="11"/>
        <v>1278.96</v>
      </c>
    </row>
    <row r="671" spans="3:40" ht="36.75" customHeight="1" x14ac:dyDescent="0.45">
      <c r="C671" s="35"/>
      <c r="D671" s="28"/>
      <c r="E671" s="28"/>
      <c r="F671" s="29"/>
      <c r="G671" s="69"/>
      <c r="H671" s="69"/>
      <c r="I671" s="27"/>
      <c r="J671" s="28"/>
      <c r="K671" s="28"/>
      <c r="L671" s="28"/>
      <c r="M671" s="28"/>
      <c r="N671" s="31"/>
      <c r="O671" s="66">
        <v>0</v>
      </c>
      <c r="P671" s="66"/>
      <c r="Q671" s="65" t="s">
        <v>1138</v>
      </c>
      <c r="R671" s="65"/>
      <c r="S671" s="67" t="s">
        <v>59</v>
      </c>
      <c r="T671" s="67"/>
      <c r="U671" s="32" t="s">
        <v>50</v>
      </c>
      <c r="V671" s="27" t="s">
        <v>38</v>
      </c>
      <c r="W671" s="27" t="s">
        <v>101</v>
      </c>
      <c r="X671" s="27" t="s">
        <v>44</v>
      </c>
      <c r="Y671" s="31">
        <v>8050</v>
      </c>
      <c r="Z671" s="31">
        <v>225400</v>
      </c>
      <c r="AA671" s="27" t="s">
        <v>94</v>
      </c>
      <c r="AB671" s="68">
        <v>45080</v>
      </c>
      <c r="AC671" s="68"/>
      <c r="AD671" s="31">
        <v>180320</v>
      </c>
      <c r="AE671" s="68">
        <v>180320</v>
      </c>
      <c r="AF671" s="68"/>
      <c r="AG671" s="68" t="s">
        <v>46</v>
      </c>
      <c r="AH671" s="68"/>
      <c r="AI671" s="68" t="s">
        <v>46</v>
      </c>
      <c r="AJ671" s="68"/>
      <c r="AK671" s="31">
        <v>180320</v>
      </c>
      <c r="AL671" s="28">
        <v>0.3</v>
      </c>
      <c r="AM671" s="24" t="s">
        <v>2899</v>
      </c>
      <c r="AN671" s="34">
        <f t="shared" si="11"/>
        <v>540.96</v>
      </c>
    </row>
    <row r="672" spans="3:40" ht="36.75" customHeight="1" x14ac:dyDescent="0.45">
      <c r="C672" s="35"/>
      <c r="D672" s="28"/>
      <c r="E672" s="28"/>
      <c r="F672" s="29"/>
      <c r="G672" s="69"/>
      <c r="H672" s="69"/>
      <c r="I672" s="27"/>
      <c r="J672" s="28"/>
      <c r="K672" s="28"/>
      <c r="L672" s="28"/>
      <c r="M672" s="28"/>
      <c r="N672" s="31"/>
      <c r="O672" s="66">
        <v>0</v>
      </c>
      <c r="P672" s="66"/>
      <c r="Q672" s="65" t="s">
        <v>1142</v>
      </c>
      <c r="R672" s="65"/>
      <c r="S672" s="67" t="s">
        <v>59</v>
      </c>
      <c r="T672" s="67"/>
      <c r="U672" s="32" t="s">
        <v>50</v>
      </c>
      <c r="V672" s="27" t="s">
        <v>38</v>
      </c>
      <c r="W672" s="27" t="s">
        <v>101</v>
      </c>
      <c r="X672" s="27" t="s">
        <v>44</v>
      </c>
      <c r="Y672" s="31">
        <v>8050</v>
      </c>
      <c r="Z672" s="31">
        <v>225400</v>
      </c>
      <c r="AA672" s="27" t="s">
        <v>94</v>
      </c>
      <c r="AB672" s="68">
        <v>45080</v>
      </c>
      <c r="AC672" s="68"/>
      <c r="AD672" s="31">
        <v>180320</v>
      </c>
      <c r="AE672" s="68">
        <v>180320</v>
      </c>
      <c r="AF672" s="68"/>
      <c r="AG672" s="68" t="s">
        <v>46</v>
      </c>
      <c r="AH672" s="68"/>
      <c r="AI672" s="68" t="s">
        <v>46</v>
      </c>
      <c r="AJ672" s="68"/>
      <c r="AK672" s="31">
        <v>180320</v>
      </c>
      <c r="AL672" s="28">
        <v>0.3</v>
      </c>
      <c r="AM672" s="24" t="s">
        <v>2899</v>
      </c>
      <c r="AN672" s="34">
        <f t="shared" si="11"/>
        <v>540.96</v>
      </c>
    </row>
    <row r="673" spans="3:40" ht="36" customHeight="1" x14ac:dyDescent="0.45">
      <c r="C673" s="35"/>
      <c r="D673" s="28"/>
      <c r="E673" s="28"/>
      <c r="F673" s="29"/>
      <c r="G673" s="69"/>
      <c r="H673" s="69"/>
      <c r="I673" s="27"/>
      <c r="J673" s="28"/>
      <c r="K673" s="28"/>
      <c r="L673" s="28"/>
      <c r="M673" s="28"/>
      <c r="N673" s="31"/>
      <c r="O673" s="66">
        <v>0</v>
      </c>
      <c r="P673" s="66"/>
      <c r="Q673" s="65" t="s">
        <v>1145</v>
      </c>
      <c r="R673" s="65"/>
      <c r="S673" s="67" t="s">
        <v>59</v>
      </c>
      <c r="T673" s="67"/>
      <c r="U673" s="32" t="s">
        <v>50</v>
      </c>
      <c r="V673" s="27" t="s">
        <v>38</v>
      </c>
      <c r="W673" s="27" t="s">
        <v>101</v>
      </c>
      <c r="X673" s="27" t="s">
        <v>44</v>
      </c>
      <c r="Y673" s="31">
        <v>8050</v>
      </c>
      <c r="Z673" s="31">
        <v>225400</v>
      </c>
      <c r="AA673" s="27" t="s">
        <v>94</v>
      </c>
      <c r="AB673" s="68">
        <v>45080</v>
      </c>
      <c r="AC673" s="68"/>
      <c r="AD673" s="31">
        <v>180320</v>
      </c>
      <c r="AE673" s="68">
        <v>180320</v>
      </c>
      <c r="AF673" s="68"/>
      <c r="AG673" s="68" t="s">
        <v>46</v>
      </c>
      <c r="AH673" s="68"/>
      <c r="AI673" s="68" t="s">
        <v>46</v>
      </c>
      <c r="AJ673" s="68"/>
      <c r="AK673" s="31">
        <v>180320</v>
      </c>
      <c r="AL673" s="28">
        <v>0.3</v>
      </c>
      <c r="AM673" s="24" t="s">
        <v>2899</v>
      </c>
      <c r="AN673" s="34">
        <f t="shared" si="11"/>
        <v>540.96</v>
      </c>
    </row>
    <row r="674" spans="3:40" ht="36.75" customHeight="1" x14ac:dyDescent="0.45">
      <c r="C674" s="35"/>
      <c r="D674" s="28"/>
      <c r="E674" s="28"/>
      <c r="F674" s="29"/>
      <c r="G674" s="69"/>
      <c r="H674" s="69"/>
      <c r="I674" s="27"/>
      <c r="J674" s="28"/>
      <c r="K674" s="28"/>
      <c r="L674" s="28"/>
      <c r="M674" s="28"/>
      <c r="N674" s="31"/>
      <c r="O674" s="66">
        <v>0</v>
      </c>
      <c r="P674" s="66"/>
      <c r="Q674" s="65" t="s">
        <v>1148</v>
      </c>
      <c r="R674" s="65"/>
      <c r="S674" s="67" t="s">
        <v>59</v>
      </c>
      <c r="T674" s="67"/>
      <c r="U674" s="32" t="s">
        <v>50</v>
      </c>
      <c r="V674" s="27" t="s">
        <v>38</v>
      </c>
      <c r="W674" s="27" t="s">
        <v>101</v>
      </c>
      <c r="X674" s="27" t="s">
        <v>44</v>
      </c>
      <c r="Y674" s="31">
        <v>8050</v>
      </c>
      <c r="Z674" s="31">
        <v>225400</v>
      </c>
      <c r="AA674" s="27" t="s">
        <v>94</v>
      </c>
      <c r="AB674" s="68">
        <v>45080</v>
      </c>
      <c r="AC674" s="68"/>
      <c r="AD674" s="31">
        <v>180320</v>
      </c>
      <c r="AE674" s="68">
        <v>180320</v>
      </c>
      <c r="AF674" s="68"/>
      <c r="AG674" s="68" t="s">
        <v>46</v>
      </c>
      <c r="AH674" s="68"/>
      <c r="AI674" s="68" t="s">
        <v>46</v>
      </c>
      <c r="AJ674" s="68"/>
      <c r="AK674" s="31">
        <v>180320</v>
      </c>
      <c r="AL674" s="28">
        <v>0.3</v>
      </c>
      <c r="AM674" s="24" t="s">
        <v>2899</v>
      </c>
      <c r="AN674" s="34">
        <f t="shared" si="11"/>
        <v>540.96</v>
      </c>
    </row>
    <row r="675" spans="3:40" ht="36" customHeight="1" x14ac:dyDescent="0.45">
      <c r="C675" s="35"/>
      <c r="D675" s="28"/>
      <c r="E675" s="28"/>
      <c r="F675" s="29"/>
      <c r="G675" s="69"/>
      <c r="H675" s="69"/>
      <c r="I675" s="27"/>
      <c r="J675" s="28"/>
      <c r="K675" s="28"/>
      <c r="L675" s="28"/>
      <c r="M675" s="28"/>
      <c r="N675" s="31"/>
      <c r="O675" s="66">
        <v>0</v>
      </c>
      <c r="P675" s="66"/>
      <c r="Q675" s="65" t="s">
        <v>1151</v>
      </c>
      <c r="R675" s="65"/>
      <c r="S675" s="67" t="s">
        <v>59</v>
      </c>
      <c r="T675" s="67"/>
      <c r="U675" s="32" t="s">
        <v>50</v>
      </c>
      <c r="V675" s="27" t="s">
        <v>38</v>
      </c>
      <c r="W675" s="27" t="s">
        <v>101</v>
      </c>
      <c r="X675" s="27" t="s">
        <v>44</v>
      </c>
      <c r="Y675" s="31">
        <v>8050</v>
      </c>
      <c r="Z675" s="31">
        <v>225400</v>
      </c>
      <c r="AA675" s="27" t="s">
        <v>94</v>
      </c>
      <c r="AB675" s="68">
        <v>45080</v>
      </c>
      <c r="AC675" s="68"/>
      <c r="AD675" s="31">
        <v>180320</v>
      </c>
      <c r="AE675" s="68">
        <v>180320</v>
      </c>
      <c r="AF675" s="68"/>
      <c r="AG675" s="68" t="s">
        <v>46</v>
      </c>
      <c r="AH675" s="68"/>
      <c r="AI675" s="68" t="s">
        <v>46</v>
      </c>
      <c r="AJ675" s="68"/>
      <c r="AK675" s="31">
        <v>180320</v>
      </c>
      <c r="AL675" s="28">
        <v>0.3</v>
      </c>
      <c r="AM675" s="24" t="s">
        <v>2899</v>
      </c>
      <c r="AN675" s="34">
        <f t="shared" si="11"/>
        <v>540.96</v>
      </c>
    </row>
    <row r="676" spans="3:40" ht="36.75" customHeight="1" x14ac:dyDescent="0.45">
      <c r="C676" s="26" t="s">
        <v>1452</v>
      </c>
      <c r="D676" s="27" t="s">
        <v>196</v>
      </c>
      <c r="E676" s="27" t="s">
        <v>1450</v>
      </c>
      <c r="F676" s="38" t="s">
        <v>1451</v>
      </c>
      <c r="G676" s="65" t="s">
        <v>37</v>
      </c>
      <c r="H676" s="65"/>
      <c r="I676" s="27" t="s">
        <v>38</v>
      </c>
      <c r="J676" s="27" t="s">
        <v>39</v>
      </c>
      <c r="K676" s="27" t="s">
        <v>39</v>
      </c>
      <c r="L676" s="27" t="s">
        <v>209</v>
      </c>
      <c r="M676" s="28">
        <v>94</v>
      </c>
      <c r="N676" s="31">
        <v>3000</v>
      </c>
      <c r="O676" s="66">
        <v>282000</v>
      </c>
      <c r="P676" s="66"/>
      <c r="Q676" s="65" t="s">
        <v>1154</v>
      </c>
      <c r="R676" s="65"/>
      <c r="S676" s="67" t="s">
        <v>59</v>
      </c>
      <c r="T676" s="67"/>
      <c r="U676" s="32" t="s">
        <v>50</v>
      </c>
      <c r="V676" s="27" t="s">
        <v>38</v>
      </c>
      <c r="W676" s="27" t="s">
        <v>101</v>
      </c>
      <c r="X676" s="27" t="s">
        <v>44</v>
      </c>
      <c r="Y676" s="31">
        <v>8050</v>
      </c>
      <c r="Z676" s="31">
        <v>225400</v>
      </c>
      <c r="AA676" s="27" t="s">
        <v>94</v>
      </c>
      <c r="AB676" s="68">
        <v>45080</v>
      </c>
      <c r="AC676" s="68"/>
      <c r="AD676" s="31">
        <v>180320</v>
      </c>
      <c r="AE676" s="68">
        <v>462320</v>
      </c>
      <c r="AF676" s="68"/>
      <c r="AG676" s="68" t="s">
        <v>46</v>
      </c>
      <c r="AH676" s="68"/>
      <c r="AI676" s="68" t="s">
        <v>46</v>
      </c>
      <c r="AJ676" s="68"/>
      <c r="AK676" s="31">
        <v>462320</v>
      </c>
      <c r="AL676" s="28">
        <v>0.3</v>
      </c>
      <c r="AM676" s="24" t="s">
        <v>2899</v>
      </c>
      <c r="AN676" s="34">
        <f t="shared" si="11"/>
        <v>1386.96</v>
      </c>
    </row>
    <row r="677" spans="3:40" ht="36.75" customHeight="1" x14ac:dyDescent="0.45">
      <c r="C677" s="35"/>
      <c r="D677" s="28"/>
      <c r="E677" s="28"/>
      <c r="F677" s="29"/>
      <c r="G677" s="69"/>
      <c r="H677" s="69"/>
      <c r="I677" s="27"/>
      <c r="J677" s="28"/>
      <c r="K677" s="28"/>
      <c r="L677" s="28"/>
      <c r="M677" s="28"/>
      <c r="N677" s="31"/>
      <c r="O677" s="66">
        <v>0</v>
      </c>
      <c r="P677" s="66"/>
      <c r="Q677" s="65" t="s">
        <v>1157</v>
      </c>
      <c r="R677" s="65"/>
      <c r="S677" s="67" t="s">
        <v>59</v>
      </c>
      <c r="T677" s="67"/>
      <c r="U677" s="32" t="s">
        <v>50</v>
      </c>
      <c r="V677" s="27" t="s">
        <v>38</v>
      </c>
      <c r="W677" s="27" t="s">
        <v>101</v>
      </c>
      <c r="X677" s="27" t="s">
        <v>44</v>
      </c>
      <c r="Y677" s="31">
        <v>8050</v>
      </c>
      <c r="Z677" s="31">
        <v>225400</v>
      </c>
      <c r="AA677" s="27" t="s">
        <v>94</v>
      </c>
      <c r="AB677" s="68">
        <v>45080</v>
      </c>
      <c r="AC677" s="68"/>
      <c r="AD677" s="31">
        <v>180320</v>
      </c>
      <c r="AE677" s="68">
        <v>180320</v>
      </c>
      <c r="AF677" s="68"/>
      <c r="AG677" s="68" t="s">
        <v>46</v>
      </c>
      <c r="AH677" s="68"/>
      <c r="AI677" s="68" t="s">
        <v>46</v>
      </c>
      <c r="AJ677" s="68"/>
      <c r="AK677" s="31">
        <v>180320</v>
      </c>
      <c r="AL677" s="28">
        <v>0.3</v>
      </c>
      <c r="AM677" s="24" t="s">
        <v>2899</v>
      </c>
      <c r="AN677" s="34">
        <f t="shared" si="11"/>
        <v>540.96</v>
      </c>
    </row>
    <row r="678" spans="3:40" ht="36" customHeight="1" x14ac:dyDescent="0.45">
      <c r="C678" s="35"/>
      <c r="D678" s="28"/>
      <c r="E678" s="28"/>
      <c r="F678" s="29"/>
      <c r="G678" s="69"/>
      <c r="H678" s="69"/>
      <c r="I678" s="27"/>
      <c r="J678" s="28"/>
      <c r="K678" s="28"/>
      <c r="L678" s="28"/>
      <c r="M678" s="28"/>
      <c r="N678" s="31"/>
      <c r="O678" s="66">
        <v>0</v>
      </c>
      <c r="P678" s="66"/>
      <c r="Q678" s="65" t="s">
        <v>1160</v>
      </c>
      <c r="R678" s="65"/>
      <c r="S678" s="67" t="s">
        <v>59</v>
      </c>
      <c r="T678" s="67"/>
      <c r="U678" s="32" t="s">
        <v>50</v>
      </c>
      <c r="V678" s="27" t="s">
        <v>38</v>
      </c>
      <c r="W678" s="27" t="s">
        <v>101</v>
      </c>
      <c r="X678" s="27" t="s">
        <v>44</v>
      </c>
      <c r="Y678" s="31">
        <v>8050</v>
      </c>
      <c r="Z678" s="31">
        <v>225400</v>
      </c>
      <c r="AA678" s="27" t="s">
        <v>94</v>
      </c>
      <c r="AB678" s="68">
        <v>45080</v>
      </c>
      <c r="AC678" s="68"/>
      <c r="AD678" s="31">
        <v>180320</v>
      </c>
      <c r="AE678" s="68">
        <v>180320</v>
      </c>
      <c r="AF678" s="68"/>
      <c r="AG678" s="68" t="s">
        <v>46</v>
      </c>
      <c r="AH678" s="68"/>
      <c r="AI678" s="68" t="s">
        <v>46</v>
      </c>
      <c r="AJ678" s="68"/>
      <c r="AK678" s="31">
        <v>180320</v>
      </c>
      <c r="AL678" s="28">
        <v>0.3</v>
      </c>
      <c r="AM678" s="24" t="s">
        <v>2899</v>
      </c>
      <c r="AN678" s="34">
        <f t="shared" si="11"/>
        <v>540.96</v>
      </c>
    </row>
    <row r="679" spans="3:40" ht="36.75" customHeight="1" x14ac:dyDescent="0.45">
      <c r="C679" s="35"/>
      <c r="D679" s="28"/>
      <c r="E679" s="28"/>
      <c r="F679" s="29"/>
      <c r="G679" s="69"/>
      <c r="H679" s="69"/>
      <c r="I679" s="27"/>
      <c r="J679" s="28"/>
      <c r="K679" s="28"/>
      <c r="L679" s="28"/>
      <c r="M679" s="28"/>
      <c r="N679" s="31"/>
      <c r="O679" s="66">
        <v>0</v>
      </c>
      <c r="P679" s="66"/>
      <c r="Q679" s="65" t="s">
        <v>1163</v>
      </c>
      <c r="R679" s="65"/>
      <c r="S679" s="67" t="s">
        <v>59</v>
      </c>
      <c r="T679" s="67"/>
      <c r="U679" s="32" t="s">
        <v>50</v>
      </c>
      <c r="V679" s="27" t="s">
        <v>38</v>
      </c>
      <c r="W679" s="27" t="s">
        <v>101</v>
      </c>
      <c r="X679" s="27" t="s">
        <v>44</v>
      </c>
      <c r="Y679" s="31">
        <v>8050</v>
      </c>
      <c r="Z679" s="31">
        <v>225400</v>
      </c>
      <c r="AA679" s="27" t="s">
        <v>94</v>
      </c>
      <c r="AB679" s="68">
        <v>45080</v>
      </c>
      <c r="AC679" s="68"/>
      <c r="AD679" s="31">
        <v>180320</v>
      </c>
      <c r="AE679" s="68">
        <v>180320</v>
      </c>
      <c r="AF679" s="68"/>
      <c r="AG679" s="68" t="s">
        <v>46</v>
      </c>
      <c r="AH679" s="68"/>
      <c r="AI679" s="68" t="s">
        <v>46</v>
      </c>
      <c r="AJ679" s="68"/>
      <c r="AK679" s="31">
        <v>180320</v>
      </c>
      <c r="AL679" s="28">
        <v>0.3</v>
      </c>
      <c r="AM679" s="24" t="s">
        <v>2899</v>
      </c>
      <c r="AN679" s="34">
        <f t="shared" si="11"/>
        <v>540.96</v>
      </c>
    </row>
    <row r="680" spans="3:40" ht="36" customHeight="1" x14ac:dyDescent="0.45">
      <c r="C680" s="35"/>
      <c r="D680" s="28"/>
      <c r="E680" s="28"/>
      <c r="F680" s="29"/>
      <c r="G680" s="69"/>
      <c r="H680" s="69"/>
      <c r="I680" s="27"/>
      <c r="J680" s="28"/>
      <c r="K680" s="28"/>
      <c r="L680" s="28"/>
      <c r="M680" s="28"/>
      <c r="N680" s="31"/>
      <c r="O680" s="66">
        <v>0</v>
      </c>
      <c r="P680" s="66"/>
      <c r="Q680" s="65" t="s">
        <v>1166</v>
      </c>
      <c r="R680" s="65"/>
      <c r="S680" s="67" t="s">
        <v>59</v>
      </c>
      <c r="T680" s="67"/>
      <c r="U680" s="32" t="s">
        <v>50</v>
      </c>
      <c r="V680" s="27" t="s">
        <v>38</v>
      </c>
      <c r="W680" s="27" t="s">
        <v>101</v>
      </c>
      <c r="X680" s="27" t="s">
        <v>44</v>
      </c>
      <c r="Y680" s="31">
        <v>8050</v>
      </c>
      <c r="Z680" s="31">
        <v>225400</v>
      </c>
      <c r="AA680" s="27" t="s">
        <v>94</v>
      </c>
      <c r="AB680" s="68">
        <v>45080</v>
      </c>
      <c r="AC680" s="68"/>
      <c r="AD680" s="31">
        <v>180320</v>
      </c>
      <c r="AE680" s="68">
        <v>180320</v>
      </c>
      <c r="AF680" s="68"/>
      <c r="AG680" s="68" t="s">
        <v>46</v>
      </c>
      <c r="AH680" s="68"/>
      <c r="AI680" s="68" t="s">
        <v>46</v>
      </c>
      <c r="AJ680" s="68"/>
      <c r="AK680" s="31">
        <v>180320</v>
      </c>
      <c r="AL680" s="28">
        <v>0.3</v>
      </c>
      <c r="AM680" s="24" t="s">
        <v>2899</v>
      </c>
      <c r="AN680" s="34">
        <f t="shared" si="11"/>
        <v>540.96</v>
      </c>
    </row>
    <row r="681" spans="3:40" ht="36.75" customHeight="1" x14ac:dyDescent="0.45">
      <c r="C681" s="35"/>
      <c r="D681" s="28"/>
      <c r="E681" s="28"/>
      <c r="F681" s="29"/>
      <c r="G681" s="69"/>
      <c r="H681" s="69"/>
      <c r="I681" s="27"/>
      <c r="J681" s="28"/>
      <c r="K681" s="28"/>
      <c r="L681" s="28"/>
      <c r="M681" s="28"/>
      <c r="N681" s="31"/>
      <c r="O681" s="66">
        <v>0</v>
      </c>
      <c r="P681" s="66"/>
      <c r="Q681" s="65" t="s">
        <v>1169</v>
      </c>
      <c r="R681" s="65"/>
      <c r="S681" s="67" t="s">
        <v>59</v>
      </c>
      <c r="T681" s="67"/>
      <c r="U681" s="32" t="s">
        <v>50</v>
      </c>
      <c r="V681" s="27" t="s">
        <v>38</v>
      </c>
      <c r="W681" s="27" t="s">
        <v>101</v>
      </c>
      <c r="X681" s="27" t="s">
        <v>44</v>
      </c>
      <c r="Y681" s="31">
        <v>8050</v>
      </c>
      <c r="Z681" s="31">
        <v>225400</v>
      </c>
      <c r="AA681" s="27" t="s">
        <v>94</v>
      </c>
      <c r="AB681" s="68">
        <v>45080</v>
      </c>
      <c r="AC681" s="68"/>
      <c r="AD681" s="31">
        <v>180320</v>
      </c>
      <c r="AE681" s="68">
        <v>180320</v>
      </c>
      <c r="AF681" s="68"/>
      <c r="AG681" s="68" t="s">
        <v>46</v>
      </c>
      <c r="AH681" s="68"/>
      <c r="AI681" s="68" t="s">
        <v>46</v>
      </c>
      <c r="AJ681" s="68"/>
      <c r="AK681" s="31">
        <v>180320</v>
      </c>
      <c r="AL681" s="28">
        <v>0.3</v>
      </c>
      <c r="AM681" s="24" t="s">
        <v>2899</v>
      </c>
      <c r="AN681" s="34">
        <f t="shared" si="11"/>
        <v>540.96</v>
      </c>
    </row>
    <row r="682" spans="3:40" ht="36.75" customHeight="1" x14ac:dyDescent="0.45">
      <c r="C682" s="26" t="s">
        <v>191</v>
      </c>
      <c r="D682" s="27" t="s">
        <v>196</v>
      </c>
      <c r="E682" s="27" t="s">
        <v>1453</v>
      </c>
      <c r="F682" s="38" t="s">
        <v>1454</v>
      </c>
      <c r="G682" s="65" t="s">
        <v>37</v>
      </c>
      <c r="H682" s="65"/>
      <c r="I682" s="27" t="s">
        <v>60</v>
      </c>
      <c r="J682" s="27" t="s">
        <v>39</v>
      </c>
      <c r="K682" s="27" t="s">
        <v>39</v>
      </c>
      <c r="L682" s="27" t="s">
        <v>1455</v>
      </c>
      <c r="M682" s="28">
        <v>48.2</v>
      </c>
      <c r="N682" s="31">
        <v>16500</v>
      </c>
      <c r="O682" s="66">
        <v>795300</v>
      </c>
      <c r="P682" s="66"/>
      <c r="Q682" s="65" t="s">
        <v>405</v>
      </c>
      <c r="R682" s="65"/>
      <c r="S682" s="67" t="s">
        <v>65</v>
      </c>
      <c r="T682" s="67"/>
      <c r="U682" s="32" t="s">
        <v>50</v>
      </c>
      <c r="V682" s="27" t="s">
        <v>46</v>
      </c>
      <c r="W682" s="27" t="s">
        <v>1456</v>
      </c>
      <c r="X682" s="27" t="s">
        <v>44</v>
      </c>
      <c r="Y682" s="31">
        <v>8650</v>
      </c>
      <c r="Z682" s="31">
        <v>2008530</v>
      </c>
      <c r="AA682" s="27" t="s">
        <v>68</v>
      </c>
      <c r="AB682" s="68">
        <v>140597.1</v>
      </c>
      <c r="AC682" s="68"/>
      <c r="AD682" s="31">
        <v>1867932.9</v>
      </c>
      <c r="AE682" s="68">
        <v>2663232.9</v>
      </c>
      <c r="AF682" s="68"/>
      <c r="AG682" s="68" t="s">
        <v>46</v>
      </c>
      <c r="AH682" s="68"/>
      <c r="AI682" s="68" t="s">
        <v>46</v>
      </c>
      <c r="AJ682" s="68"/>
      <c r="AK682" s="31">
        <v>0</v>
      </c>
      <c r="AL682" s="37">
        <v>0</v>
      </c>
      <c r="AM682" s="24" t="s">
        <v>2637</v>
      </c>
      <c r="AN682" s="34">
        <f t="shared" si="11"/>
        <v>0</v>
      </c>
    </row>
    <row r="683" spans="3:40" ht="36" customHeight="1" x14ac:dyDescent="0.45">
      <c r="C683" s="35"/>
      <c r="D683" s="28"/>
      <c r="E683" s="28"/>
      <c r="F683" s="29"/>
      <c r="G683" s="69"/>
      <c r="H683" s="69"/>
      <c r="I683" s="27"/>
      <c r="J683" s="28"/>
      <c r="K683" s="28"/>
      <c r="L683" s="28"/>
      <c r="M683" s="28"/>
      <c r="N683" s="31"/>
      <c r="O683" s="66"/>
      <c r="P683" s="66"/>
      <c r="Q683" s="69"/>
      <c r="R683" s="69"/>
      <c r="S683" s="67" t="s">
        <v>91</v>
      </c>
      <c r="T683" s="67"/>
      <c r="U683" s="32" t="s">
        <v>46</v>
      </c>
      <c r="V683" s="27" t="s">
        <v>38</v>
      </c>
      <c r="W683" s="27" t="s">
        <v>46</v>
      </c>
      <c r="X683" s="27" t="s">
        <v>201</v>
      </c>
      <c r="Y683" s="31" t="s">
        <v>46</v>
      </c>
      <c r="Z683" s="31" t="s">
        <v>46</v>
      </c>
      <c r="AA683" s="27" t="s">
        <v>46</v>
      </c>
      <c r="AB683" s="68" t="s">
        <v>46</v>
      </c>
      <c r="AC683" s="68"/>
      <c r="AD683" s="31" t="s">
        <v>46</v>
      </c>
      <c r="AE683" s="68" t="s">
        <v>46</v>
      </c>
      <c r="AF683" s="68"/>
      <c r="AG683" s="68">
        <v>887655.53</v>
      </c>
      <c r="AH683" s="68"/>
      <c r="AI683" s="68" t="s">
        <v>46</v>
      </c>
      <c r="AJ683" s="68"/>
      <c r="AK683" s="31">
        <v>887655.53</v>
      </c>
      <c r="AL683" s="28">
        <v>0.3</v>
      </c>
      <c r="AM683" s="24" t="s">
        <v>2637</v>
      </c>
      <c r="AN683" s="34">
        <f t="shared" si="11"/>
        <v>2662.96659</v>
      </c>
    </row>
    <row r="684" spans="3:40" ht="36.75" customHeight="1" x14ac:dyDescent="0.45">
      <c r="C684" s="35"/>
      <c r="D684" s="28"/>
      <c r="E684" s="28"/>
      <c r="F684" s="29"/>
      <c r="G684" s="69"/>
      <c r="H684" s="69"/>
      <c r="I684" s="27"/>
      <c r="J684" s="28"/>
      <c r="K684" s="28"/>
      <c r="L684" s="28"/>
      <c r="M684" s="28"/>
      <c r="N684" s="31"/>
      <c r="O684" s="66"/>
      <c r="P684" s="66"/>
      <c r="Q684" s="69"/>
      <c r="R684" s="69"/>
      <c r="S684" s="67" t="s">
        <v>92</v>
      </c>
      <c r="T684" s="67"/>
      <c r="U684" s="32" t="s">
        <v>46</v>
      </c>
      <c r="V684" s="27" t="s">
        <v>47</v>
      </c>
      <c r="W684" s="27" t="s">
        <v>46</v>
      </c>
      <c r="X684" s="27" t="s">
        <v>202</v>
      </c>
      <c r="Y684" s="31" t="s">
        <v>46</v>
      </c>
      <c r="Z684" s="31" t="s">
        <v>46</v>
      </c>
      <c r="AA684" s="27" t="s">
        <v>46</v>
      </c>
      <c r="AB684" s="68" t="s">
        <v>46</v>
      </c>
      <c r="AC684" s="68"/>
      <c r="AD684" s="31" t="s">
        <v>46</v>
      </c>
      <c r="AE684" s="68" t="s">
        <v>46</v>
      </c>
      <c r="AF684" s="68"/>
      <c r="AG684" s="68">
        <v>887921.85</v>
      </c>
      <c r="AH684" s="68"/>
      <c r="AI684" s="68">
        <v>887921.85</v>
      </c>
      <c r="AJ684" s="68"/>
      <c r="AK684" s="31">
        <v>0</v>
      </c>
      <c r="AL684" s="37">
        <v>0</v>
      </c>
      <c r="AM684" s="24" t="s">
        <v>2637</v>
      </c>
      <c r="AN684" s="34">
        <f t="shared" si="11"/>
        <v>0</v>
      </c>
    </row>
    <row r="685" spans="3:40" ht="36" customHeight="1" x14ac:dyDescent="0.45">
      <c r="C685" s="35"/>
      <c r="D685" s="28"/>
      <c r="E685" s="28"/>
      <c r="F685" s="29"/>
      <c r="G685" s="69"/>
      <c r="H685" s="69"/>
      <c r="I685" s="27"/>
      <c r="J685" s="28"/>
      <c r="K685" s="28"/>
      <c r="L685" s="28"/>
      <c r="M685" s="28"/>
      <c r="N685" s="31"/>
      <c r="O685" s="66"/>
      <c r="P685" s="66"/>
      <c r="Q685" s="69"/>
      <c r="R685" s="69"/>
      <c r="S685" s="67" t="s">
        <v>203</v>
      </c>
      <c r="T685" s="67"/>
      <c r="U685" s="32" t="s">
        <v>46</v>
      </c>
      <c r="V685" s="27" t="s">
        <v>47</v>
      </c>
      <c r="W685" s="27" t="s">
        <v>46</v>
      </c>
      <c r="X685" s="27" t="s">
        <v>201</v>
      </c>
      <c r="Y685" s="31" t="s">
        <v>46</v>
      </c>
      <c r="Z685" s="31" t="s">
        <v>46</v>
      </c>
      <c r="AA685" s="27" t="s">
        <v>46</v>
      </c>
      <c r="AB685" s="68" t="s">
        <v>46</v>
      </c>
      <c r="AC685" s="68"/>
      <c r="AD685" s="31" t="s">
        <v>46</v>
      </c>
      <c r="AE685" s="68" t="s">
        <v>46</v>
      </c>
      <c r="AF685" s="68"/>
      <c r="AG685" s="68">
        <v>887655.53</v>
      </c>
      <c r="AH685" s="68"/>
      <c r="AI685" s="68">
        <v>887655.53</v>
      </c>
      <c r="AJ685" s="68"/>
      <c r="AK685" s="31">
        <v>0</v>
      </c>
      <c r="AL685" s="37">
        <v>0</v>
      </c>
      <c r="AM685" s="24" t="s">
        <v>2637</v>
      </c>
      <c r="AN685" s="34">
        <f t="shared" si="11"/>
        <v>0</v>
      </c>
    </row>
    <row r="686" spans="3:40" ht="36.75" customHeight="1" x14ac:dyDescent="0.45">
      <c r="C686" s="26" t="s">
        <v>1459</v>
      </c>
      <c r="D686" s="27" t="s">
        <v>196</v>
      </c>
      <c r="E686" s="27" t="s">
        <v>1457</v>
      </c>
      <c r="F686" s="38" t="s">
        <v>1458</v>
      </c>
      <c r="G686" s="65" t="s">
        <v>37</v>
      </c>
      <c r="H686" s="65"/>
      <c r="I686" s="27" t="s">
        <v>47</v>
      </c>
      <c r="J686" s="27" t="s">
        <v>35</v>
      </c>
      <c r="K686" s="27" t="s">
        <v>38</v>
      </c>
      <c r="L686" s="27" t="s">
        <v>152</v>
      </c>
      <c r="M686" s="28">
        <v>754</v>
      </c>
      <c r="N686" s="31">
        <v>7500</v>
      </c>
      <c r="O686" s="66">
        <v>5655000</v>
      </c>
      <c r="P686" s="66"/>
      <c r="Q686" s="65" t="s">
        <v>430</v>
      </c>
      <c r="R686" s="65"/>
      <c r="S686" s="67" t="s">
        <v>119</v>
      </c>
      <c r="T686" s="67"/>
      <c r="U686" s="32" t="s">
        <v>50</v>
      </c>
      <c r="V686" s="27" t="s">
        <v>47</v>
      </c>
      <c r="W686" s="27" t="s">
        <v>676</v>
      </c>
      <c r="X686" s="27" t="s">
        <v>44</v>
      </c>
      <c r="Y686" s="31">
        <v>2650</v>
      </c>
      <c r="Z686" s="31">
        <v>662500</v>
      </c>
      <c r="AA686" s="27" t="s">
        <v>45</v>
      </c>
      <c r="AB686" s="68">
        <v>225250</v>
      </c>
      <c r="AC686" s="68"/>
      <c r="AD686" s="31">
        <v>437250</v>
      </c>
      <c r="AE686" s="68">
        <v>6092250</v>
      </c>
      <c r="AF686" s="68"/>
      <c r="AG686" s="68" t="s">
        <v>46</v>
      </c>
      <c r="AH686" s="68"/>
      <c r="AI686" s="68" t="s">
        <v>46</v>
      </c>
      <c r="AJ686" s="68"/>
      <c r="AK686" s="31">
        <v>6092250</v>
      </c>
      <c r="AL686" s="28">
        <v>0.02</v>
      </c>
      <c r="AM686" s="24" t="s">
        <v>2885</v>
      </c>
      <c r="AN686" s="34">
        <f t="shared" si="11"/>
        <v>1218.45</v>
      </c>
    </row>
    <row r="687" spans="3:40" ht="36.75" customHeight="1" x14ac:dyDescent="0.45">
      <c r="C687" s="26" t="s">
        <v>1462</v>
      </c>
      <c r="D687" s="27" t="s">
        <v>196</v>
      </c>
      <c r="E687" s="27" t="s">
        <v>1460</v>
      </c>
      <c r="F687" s="38" t="s">
        <v>1461</v>
      </c>
      <c r="G687" s="65" t="s">
        <v>37</v>
      </c>
      <c r="H687" s="65"/>
      <c r="I687" s="27" t="s">
        <v>47</v>
      </c>
      <c r="J687" s="27" t="s">
        <v>35</v>
      </c>
      <c r="K687" s="27" t="s">
        <v>39</v>
      </c>
      <c r="L687" s="27" t="s">
        <v>39</v>
      </c>
      <c r="M687" s="28">
        <v>400</v>
      </c>
      <c r="N687" s="31">
        <v>1300</v>
      </c>
      <c r="O687" s="66">
        <v>520000</v>
      </c>
      <c r="P687" s="66"/>
      <c r="Q687" s="65" t="s">
        <v>412</v>
      </c>
      <c r="R687" s="65"/>
      <c r="S687" s="67" t="s">
        <v>76</v>
      </c>
      <c r="T687" s="67"/>
      <c r="U687" s="32" t="s">
        <v>50</v>
      </c>
      <c r="V687" s="27" t="s">
        <v>47</v>
      </c>
      <c r="W687" s="27" t="s">
        <v>214</v>
      </c>
      <c r="X687" s="27" t="s">
        <v>44</v>
      </c>
      <c r="Y687" s="31">
        <v>8800</v>
      </c>
      <c r="Z687" s="31">
        <v>2640000</v>
      </c>
      <c r="AA687" s="27" t="s">
        <v>52</v>
      </c>
      <c r="AB687" s="68">
        <v>369600</v>
      </c>
      <c r="AC687" s="68"/>
      <c r="AD687" s="31">
        <v>2270400</v>
      </c>
      <c r="AE687" s="68">
        <v>2790400</v>
      </c>
      <c r="AF687" s="68"/>
      <c r="AG687" s="68" t="s">
        <v>46</v>
      </c>
      <c r="AH687" s="68"/>
      <c r="AI687" s="68">
        <v>2790400</v>
      </c>
      <c r="AJ687" s="68"/>
      <c r="AK687" s="31">
        <v>0</v>
      </c>
      <c r="AL687" s="37">
        <v>0</v>
      </c>
      <c r="AM687" s="24" t="s">
        <v>2730</v>
      </c>
      <c r="AN687" s="34">
        <f t="shared" si="11"/>
        <v>0</v>
      </c>
    </row>
    <row r="688" spans="3:40" ht="36" customHeight="1" x14ac:dyDescent="0.45">
      <c r="C688" s="26" t="s">
        <v>1465</v>
      </c>
      <c r="D688" s="27" t="s">
        <v>196</v>
      </c>
      <c r="E688" s="27" t="s">
        <v>1463</v>
      </c>
      <c r="F688" s="38" t="s">
        <v>1464</v>
      </c>
      <c r="G688" s="65" t="s">
        <v>37</v>
      </c>
      <c r="H688" s="65"/>
      <c r="I688" s="27" t="s">
        <v>35</v>
      </c>
      <c r="J688" s="27" t="s">
        <v>35</v>
      </c>
      <c r="K688" s="27" t="s">
        <v>39</v>
      </c>
      <c r="L688" s="27" t="s">
        <v>39</v>
      </c>
      <c r="M688" s="28">
        <v>400</v>
      </c>
      <c r="N688" s="31">
        <v>1300</v>
      </c>
      <c r="O688" s="66">
        <v>520000</v>
      </c>
      <c r="P688" s="66"/>
      <c r="Q688" s="69"/>
      <c r="R688" s="69"/>
      <c r="S688" s="67" t="s">
        <v>46</v>
      </c>
      <c r="T688" s="67"/>
      <c r="U688" s="32" t="s">
        <v>46</v>
      </c>
      <c r="V688" s="27" t="s">
        <v>46</v>
      </c>
      <c r="W688" s="27" t="s">
        <v>46</v>
      </c>
      <c r="X688" s="27" t="s">
        <v>46</v>
      </c>
      <c r="Y688" s="31" t="s">
        <v>46</v>
      </c>
      <c r="Z688" s="31" t="s">
        <v>46</v>
      </c>
      <c r="AA688" s="27" t="s">
        <v>46</v>
      </c>
      <c r="AB688" s="68" t="s">
        <v>46</v>
      </c>
      <c r="AC688" s="68"/>
      <c r="AD688" s="31" t="s">
        <v>46</v>
      </c>
      <c r="AE688" s="68">
        <v>520000</v>
      </c>
      <c r="AF688" s="68"/>
      <c r="AG688" s="68" t="s">
        <v>46</v>
      </c>
      <c r="AH688" s="68"/>
      <c r="AI688" s="68">
        <v>520000</v>
      </c>
      <c r="AJ688" s="68"/>
      <c r="AK688" s="31">
        <v>0</v>
      </c>
      <c r="AL688" s="37">
        <v>0</v>
      </c>
      <c r="AM688" s="24" t="s">
        <v>2773</v>
      </c>
      <c r="AN688" s="34">
        <f t="shared" si="11"/>
        <v>0</v>
      </c>
    </row>
    <row r="689" spans="3:40" ht="36.75" customHeight="1" x14ac:dyDescent="0.45">
      <c r="C689" s="26" t="s">
        <v>434</v>
      </c>
      <c r="D689" s="27" t="s">
        <v>196</v>
      </c>
      <c r="E689" s="27" t="s">
        <v>1466</v>
      </c>
      <c r="F689" s="38" t="s">
        <v>1467</v>
      </c>
      <c r="G689" s="65" t="s">
        <v>37</v>
      </c>
      <c r="H689" s="65"/>
      <c r="I689" s="27" t="s">
        <v>57</v>
      </c>
      <c r="J689" s="27" t="s">
        <v>39</v>
      </c>
      <c r="K689" s="27" t="s">
        <v>39</v>
      </c>
      <c r="L689" s="27" t="s">
        <v>107</v>
      </c>
      <c r="M689" s="28">
        <v>25</v>
      </c>
      <c r="N689" s="31">
        <v>2000</v>
      </c>
      <c r="O689" s="66">
        <v>50000</v>
      </c>
      <c r="P689" s="66"/>
      <c r="Q689" s="69"/>
      <c r="R689" s="69"/>
      <c r="S689" s="67" t="s">
        <v>46</v>
      </c>
      <c r="T689" s="67"/>
      <c r="U689" s="32" t="s">
        <v>46</v>
      </c>
      <c r="V689" s="27" t="s">
        <v>46</v>
      </c>
      <c r="W689" s="27" t="s">
        <v>46</v>
      </c>
      <c r="X689" s="27" t="s">
        <v>46</v>
      </c>
      <c r="Y689" s="31" t="s">
        <v>46</v>
      </c>
      <c r="Z689" s="31" t="s">
        <v>46</v>
      </c>
      <c r="AA689" s="27" t="s">
        <v>46</v>
      </c>
      <c r="AB689" s="68" t="s">
        <v>46</v>
      </c>
      <c r="AC689" s="68"/>
      <c r="AD689" s="31" t="s">
        <v>46</v>
      </c>
      <c r="AE689" s="68">
        <v>50000</v>
      </c>
      <c r="AF689" s="68"/>
      <c r="AG689" s="68" t="s">
        <v>46</v>
      </c>
      <c r="AH689" s="68"/>
      <c r="AI689" s="68" t="s">
        <v>46</v>
      </c>
      <c r="AJ689" s="68"/>
      <c r="AK689" s="31">
        <v>50000</v>
      </c>
      <c r="AL689" s="28">
        <v>0.6</v>
      </c>
      <c r="AM689" s="24" t="s">
        <v>2867</v>
      </c>
      <c r="AN689" s="34">
        <f t="shared" si="11"/>
        <v>300</v>
      </c>
    </row>
    <row r="690" spans="3:40" ht="36" customHeight="1" x14ac:dyDescent="0.45">
      <c r="C690" s="26" t="s">
        <v>437</v>
      </c>
      <c r="D690" s="27" t="s">
        <v>196</v>
      </c>
      <c r="E690" s="27" t="s">
        <v>1468</v>
      </c>
      <c r="F690" s="38" t="s">
        <v>1469</v>
      </c>
      <c r="G690" s="65" t="s">
        <v>37</v>
      </c>
      <c r="H690" s="65"/>
      <c r="I690" s="27" t="s">
        <v>47</v>
      </c>
      <c r="J690" s="27" t="s">
        <v>39</v>
      </c>
      <c r="K690" s="27" t="s">
        <v>47</v>
      </c>
      <c r="L690" s="27" t="s">
        <v>61</v>
      </c>
      <c r="M690" s="28">
        <v>296</v>
      </c>
      <c r="N690" s="31">
        <v>1000</v>
      </c>
      <c r="O690" s="66">
        <v>296000</v>
      </c>
      <c r="P690" s="66"/>
      <c r="Q690" s="65" t="s">
        <v>412</v>
      </c>
      <c r="R690" s="65"/>
      <c r="S690" s="67" t="s">
        <v>76</v>
      </c>
      <c r="T690" s="67"/>
      <c r="U690" s="32" t="s">
        <v>50</v>
      </c>
      <c r="V690" s="27" t="s">
        <v>47</v>
      </c>
      <c r="W690" s="27" t="s">
        <v>80</v>
      </c>
      <c r="X690" s="27" t="s">
        <v>44</v>
      </c>
      <c r="Y690" s="31">
        <v>8800</v>
      </c>
      <c r="Z690" s="31">
        <v>1320000</v>
      </c>
      <c r="AA690" s="27" t="s">
        <v>45</v>
      </c>
      <c r="AB690" s="68">
        <v>448800</v>
      </c>
      <c r="AC690" s="68"/>
      <c r="AD690" s="31">
        <v>871200</v>
      </c>
      <c r="AE690" s="68">
        <v>1167200</v>
      </c>
      <c r="AF690" s="68"/>
      <c r="AG690" s="68" t="s">
        <v>46</v>
      </c>
      <c r="AH690" s="68"/>
      <c r="AI690" s="68">
        <v>1167200</v>
      </c>
      <c r="AJ690" s="68"/>
      <c r="AK690" s="31">
        <v>0</v>
      </c>
      <c r="AL690" s="37">
        <v>0</v>
      </c>
      <c r="AM690" s="24" t="s">
        <v>2712</v>
      </c>
      <c r="AN690" s="34">
        <f t="shared" si="11"/>
        <v>0</v>
      </c>
    </row>
    <row r="691" spans="3:40" ht="36.75" customHeight="1" x14ac:dyDescent="0.45">
      <c r="C691" s="26" t="s">
        <v>440</v>
      </c>
      <c r="D691" s="27" t="s">
        <v>196</v>
      </c>
      <c r="E691" s="27" t="s">
        <v>1470</v>
      </c>
      <c r="F691" s="38" t="s">
        <v>1471</v>
      </c>
      <c r="G691" s="65" t="s">
        <v>37</v>
      </c>
      <c r="H691" s="65"/>
      <c r="I691" s="27" t="s">
        <v>57</v>
      </c>
      <c r="J691" s="27" t="s">
        <v>39</v>
      </c>
      <c r="K691" s="27" t="s">
        <v>47</v>
      </c>
      <c r="L691" s="27" t="s">
        <v>61</v>
      </c>
      <c r="M691" s="28">
        <v>296</v>
      </c>
      <c r="N691" s="31">
        <v>1000</v>
      </c>
      <c r="O691" s="66">
        <v>296000</v>
      </c>
      <c r="P691" s="66"/>
      <c r="Q691" s="69"/>
      <c r="R691" s="69"/>
      <c r="S691" s="67" t="s">
        <v>46</v>
      </c>
      <c r="T691" s="67"/>
      <c r="U691" s="32" t="s">
        <v>46</v>
      </c>
      <c r="V691" s="27" t="s">
        <v>46</v>
      </c>
      <c r="W691" s="27" t="s">
        <v>46</v>
      </c>
      <c r="X691" s="27" t="s">
        <v>46</v>
      </c>
      <c r="Y691" s="31" t="s">
        <v>46</v>
      </c>
      <c r="Z691" s="31" t="s">
        <v>46</v>
      </c>
      <c r="AA691" s="27" t="s">
        <v>46</v>
      </c>
      <c r="AB691" s="68" t="s">
        <v>46</v>
      </c>
      <c r="AC691" s="68"/>
      <c r="AD691" s="31" t="s">
        <v>46</v>
      </c>
      <c r="AE691" s="68">
        <v>296000</v>
      </c>
      <c r="AF691" s="68"/>
      <c r="AG691" s="68" t="s">
        <v>46</v>
      </c>
      <c r="AH691" s="68"/>
      <c r="AI691" s="68" t="s">
        <v>46</v>
      </c>
      <c r="AJ691" s="68"/>
      <c r="AK691" s="31">
        <v>296000</v>
      </c>
      <c r="AL691" s="28">
        <v>0.6</v>
      </c>
      <c r="AM691" s="24" t="s">
        <v>2640</v>
      </c>
      <c r="AN691" s="34">
        <f t="shared" si="11"/>
        <v>1776</v>
      </c>
    </row>
    <row r="692" spans="3:40" ht="36.75" customHeight="1" x14ac:dyDescent="0.45">
      <c r="C692" s="26" t="s">
        <v>443</v>
      </c>
      <c r="D692" s="27" t="s">
        <v>196</v>
      </c>
      <c r="E692" s="27" t="s">
        <v>1472</v>
      </c>
      <c r="F692" s="38" t="s">
        <v>1473</v>
      </c>
      <c r="G692" s="65" t="s">
        <v>37</v>
      </c>
      <c r="H692" s="65"/>
      <c r="I692" s="27" t="s">
        <v>35</v>
      </c>
      <c r="J692" s="27" t="s">
        <v>115</v>
      </c>
      <c r="K692" s="27" t="s">
        <v>39</v>
      </c>
      <c r="L692" s="27" t="s">
        <v>98</v>
      </c>
      <c r="M692" s="28">
        <v>11665</v>
      </c>
      <c r="N692" s="31">
        <v>2350</v>
      </c>
      <c r="O692" s="66">
        <v>27412750</v>
      </c>
      <c r="P692" s="66"/>
      <c r="Q692" s="69"/>
      <c r="R692" s="69"/>
      <c r="S692" s="67" t="s">
        <v>46</v>
      </c>
      <c r="T692" s="67"/>
      <c r="U692" s="32" t="s">
        <v>46</v>
      </c>
      <c r="V692" s="27" t="s">
        <v>46</v>
      </c>
      <c r="W692" s="27" t="s">
        <v>46</v>
      </c>
      <c r="X692" s="27" t="s">
        <v>46</v>
      </c>
      <c r="Y692" s="31" t="s">
        <v>46</v>
      </c>
      <c r="Z692" s="31" t="s">
        <v>46</v>
      </c>
      <c r="AA692" s="27" t="s">
        <v>46</v>
      </c>
      <c r="AB692" s="68" t="s">
        <v>46</v>
      </c>
      <c r="AC692" s="68"/>
      <c r="AD692" s="31" t="s">
        <v>46</v>
      </c>
      <c r="AE692" s="68">
        <v>27412750</v>
      </c>
      <c r="AF692" s="68"/>
      <c r="AG692" s="68" t="s">
        <v>46</v>
      </c>
      <c r="AH692" s="68"/>
      <c r="AI692" s="68">
        <v>27412750</v>
      </c>
      <c r="AJ692" s="68"/>
      <c r="AK692" s="31">
        <v>0</v>
      </c>
      <c r="AL692" s="37">
        <v>0</v>
      </c>
      <c r="AM692" s="24" t="s">
        <v>2704</v>
      </c>
      <c r="AN692" s="34">
        <f t="shared" si="11"/>
        <v>0</v>
      </c>
    </row>
    <row r="693" spans="3:40" ht="36" customHeight="1" x14ac:dyDescent="0.45">
      <c r="C693" s="26" t="s">
        <v>1476</v>
      </c>
      <c r="D693" s="27" t="s">
        <v>196</v>
      </c>
      <c r="E693" s="27" t="s">
        <v>1474</v>
      </c>
      <c r="F693" s="38" t="s">
        <v>1475</v>
      </c>
      <c r="G693" s="65" t="s">
        <v>37</v>
      </c>
      <c r="H693" s="65"/>
      <c r="I693" s="27" t="s">
        <v>47</v>
      </c>
      <c r="J693" s="27" t="s">
        <v>39</v>
      </c>
      <c r="K693" s="27" t="s">
        <v>35</v>
      </c>
      <c r="L693" s="27" t="s">
        <v>122</v>
      </c>
      <c r="M693" s="28">
        <v>133</v>
      </c>
      <c r="N693" s="31">
        <v>1000</v>
      </c>
      <c r="O693" s="66">
        <v>133000</v>
      </c>
      <c r="P693" s="66"/>
      <c r="Q693" s="65" t="s">
        <v>414</v>
      </c>
      <c r="R693" s="65"/>
      <c r="S693" s="67" t="s">
        <v>76</v>
      </c>
      <c r="T693" s="67"/>
      <c r="U693" s="32" t="s">
        <v>50</v>
      </c>
      <c r="V693" s="27" t="s">
        <v>47</v>
      </c>
      <c r="W693" s="27" t="s">
        <v>56</v>
      </c>
      <c r="X693" s="27" t="s">
        <v>44</v>
      </c>
      <c r="Y693" s="31">
        <v>8800</v>
      </c>
      <c r="Z693" s="31">
        <v>528000</v>
      </c>
      <c r="AA693" s="27" t="s">
        <v>45</v>
      </c>
      <c r="AB693" s="68">
        <v>179520</v>
      </c>
      <c r="AC693" s="68"/>
      <c r="AD693" s="31">
        <v>348480</v>
      </c>
      <c r="AE693" s="68">
        <v>481480</v>
      </c>
      <c r="AF693" s="68"/>
      <c r="AG693" s="68" t="s">
        <v>46</v>
      </c>
      <c r="AH693" s="68"/>
      <c r="AI693" s="68">
        <v>481480</v>
      </c>
      <c r="AJ693" s="68"/>
      <c r="AK693" s="31">
        <v>0</v>
      </c>
      <c r="AL693" s="37">
        <v>0</v>
      </c>
      <c r="AM693" s="24" t="s">
        <v>2790</v>
      </c>
      <c r="AN693" s="34">
        <f t="shared" si="11"/>
        <v>0</v>
      </c>
    </row>
    <row r="694" spans="3:40" ht="36.75" customHeight="1" x14ac:dyDescent="0.45">
      <c r="C694" s="26" t="s">
        <v>1479</v>
      </c>
      <c r="D694" s="27" t="s">
        <v>196</v>
      </c>
      <c r="E694" s="27" t="s">
        <v>1477</v>
      </c>
      <c r="F694" s="38" t="s">
        <v>1478</v>
      </c>
      <c r="G694" s="65" t="s">
        <v>37</v>
      </c>
      <c r="H694" s="65"/>
      <c r="I694" s="27" t="s">
        <v>35</v>
      </c>
      <c r="J694" s="27" t="s">
        <v>39</v>
      </c>
      <c r="K694" s="27" t="s">
        <v>35</v>
      </c>
      <c r="L694" s="27" t="s">
        <v>68</v>
      </c>
      <c r="M694" s="28">
        <v>107</v>
      </c>
      <c r="N694" s="31">
        <v>1300</v>
      </c>
      <c r="O694" s="66">
        <v>139100</v>
      </c>
      <c r="P694" s="66"/>
      <c r="Q694" s="69"/>
      <c r="R694" s="69"/>
      <c r="S694" s="67" t="s">
        <v>46</v>
      </c>
      <c r="T694" s="67"/>
      <c r="U694" s="32" t="s">
        <v>46</v>
      </c>
      <c r="V694" s="27" t="s">
        <v>46</v>
      </c>
      <c r="W694" s="27" t="s">
        <v>46</v>
      </c>
      <c r="X694" s="27" t="s">
        <v>46</v>
      </c>
      <c r="Y694" s="31" t="s">
        <v>46</v>
      </c>
      <c r="Z694" s="31" t="s">
        <v>46</v>
      </c>
      <c r="AA694" s="27" t="s">
        <v>46</v>
      </c>
      <c r="AB694" s="68" t="s">
        <v>46</v>
      </c>
      <c r="AC694" s="68"/>
      <c r="AD694" s="31" t="s">
        <v>46</v>
      </c>
      <c r="AE694" s="68">
        <v>139100</v>
      </c>
      <c r="AF694" s="68"/>
      <c r="AG694" s="68" t="s">
        <v>46</v>
      </c>
      <c r="AH694" s="68"/>
      <c r="AI694" s="68">
        <v>139100</v>
      </c>
      <c r="AJ694" s="68"/>
      <c r="AK694" s="31">
        <v>0</v>
      </c>
      <c r="AL694" s="37">
        <v>0</v>
      </c>
      <c r="AM694" s="24" t="s">
        <v>2907</v>
      </c>
      <c r="AN694" s="34">
        <f t="shared" si="11"/>
        <v>0</v>
      </c>
    </row>
    <row r="695" spans="3:40" ht="36" customHeight="1" x14ac:dyDescent="0.45">
      <c r="C695" s="26" t="s">
        <v>1482</v>
      </c>
      <c r="D695" s="27" t="s">
        <v>196</v>
      </c>
      <c r="E695" s="27" t="s">
        <v>1480</v>
      </c>
      <c r="F695" s="38" t="s">
        <v>1481</v>
      </c>
      <c r="G695" s="65" t="s">
        <v>37</v>
      </c>
      <c r="H695" s="65"/>
      <c r="I695" s="27" t="s">
        <v>35</v>
      </c>
      <c r="J695" s="27" t="s">
        <v>118</v>
      </c>
      <c r="K695" s="27" t="s">
        <v>47</v>
      </c>
      <c r="L695" s="27" t="s">
        <v>101</v>
      </c>
      <c r="M695" s="28">
        <v>12628</v>
      </c>
      <c r="N695" s="31">
        <v>1300</v>
      </c>
      <c r="O695" s="66">
        <v>16416400</v>
      </c>
      <c r="P695" s="66"/>
      <c r="Q695" s="69"/>
      <c r="R695" s="69"/>
      <c r="S695" s="67" t="s">
        <v>46</v>
      </c>
      <c r="T695" s="67"/>
      <c r="U695" s="32" t="s">
        <v>46</v>
      </c>
      <c r="V695" s="27" t="s">
        <v>46</v>
      </c>
      <c r="W695" s="27" t="s">
        <v>46</v>
      </c>
      <c r="X695" s="27" t="s">
        <v>46</v>
      </c>
      <c r="Y695" s="31" t="s">
        <v>46</v>
      </c>
      <c r="Z695" s="31" t="s">
        <v>46</v>
      </c>
      <c r="AA695" s="27" t="s">
        <v>46</v>
      </c>
      <c r="AB695" s="68" t="s">
        <v>46</v>
      </c>
      <c r="AC695" s="68"/>
      <c r="AD695" s="31" t="s">
        <v>46</v>
      </c>
      <c r="AE695" s="68">
        <v>16416400</v>
      </c>
      <c r="AF695" s="68"/>
      <c r="AG695" s="68" t="s">
        <v>46</v>
      </c>
      <c r="AH695" s="68"/>
      <c r="AI695" s="68">
        <v>16416400</v>
      </c>
      <c r="AJ695" s="68"/>
      <c r="AK695" s="31">
        <v>0</v>
      </c>
      <c r="AL695" s="37">
        <v>0</v>
      </c>
      <c r="AM695" s="24" t="s">
        <v>2817</v>
      </c>
      <c r="AN695" s="34">
        <f t="shared" si="11"/>
        <v>0</v>
      </c>
    </row>
    <row r="696" spans="3:40" ht="36.75" customHeight="1" x14ac:dyDescent="0.45">
      <c r="C696" s="26" t="s">
        <v>1485</v>
      </c>
      <c r="D696" s="27" t="s">
        <v>196</v>
      </c>
      <c r="E696" s="27" t="s">
        <v>1483</v>
      </c>
      <c r="F696" s="38" t="s">
        <v>1484</v>
      </c>
      <c r="G696" s="65" t="s">
        <v>37</v>
      </c>
      <c r="H696" s="65"/>
      <c r="I696" s="27" t="s">
        <v>47</v>
      </c>
      <c r="J696" s="27" t="s">
        <v>47</v>
      </c>
      <c r="K696" s="27" t="s">
        <v>39</v>
      </c>
      <c r="L696" s="27" t="s">
        <v>147</v>
      </c>
      <c r="M696" s="28">
        <v>851</v>
      </c>
      <c r="N696" s="31">
        <v>3750</v>
      </c>
      <c r="O696" s="66">
        <v>3191250</v>
      </c>
      <c r="P696" s="66"/>
      <c r="Q696" s="65" t="s">
        <v>416</v>
      </c>
      <c r="R696" s="65"/>
      <c r="S696" s="67" t="s">
        <v>229</v>
      </c>
      <c r="T696" s="67"/>
      <c r="U696" s="32" t="s">
        <v>50</v>
      </c>
      <c r="V696" s="27" t="s">
        <v>47</v>
      </c>
      <c r="W696" s="27" t="s">
        <v>124</v>
      </c>
      <c r="X696" s="27" t="s">
        <v>44</v>
      </c>
      <c r="Y696" s="31">
        <v>5750</v>
      </c>
      <c r="Z696" s="31">
        <v>690000</v>
      </c>
      <c r="AA696" s="27" t="s">
        <v>52</v>
      </c>
      <c r="AB696" s="68">
        <v>96600</v>
      </c>
      <c r="AC696" s="68"/>
      <c r="AD696" s="31">
        <v>593400</v>
      </c>
      <c r="AE696" s="68">
        <v>3784650</v>
      </c>
      <c r="AF696" s="68"/>
      <c r="AG696" s="68" t="s">
        <v>46</v>
      </c>
      <c r="AH696" s="68"/>
      <c r="AI696" s="68">
        <v>3784650</v>
      </c>
      <c r="AJ696" s="68"/>
      <c r="AK696" s="31">
        <v>0</v>
      </c>
      <c r="AL696" s="37">
        <v>0</v>
      </c>
      <c r="AM696" s="24" t="s">
        <v>2781</v>
      </c>
      <c r="AN696" s="34">
        <f t="shared" si="11"/>
        <v>0</v>
      </c>
    </row>
    <row r="697" spans="3:40" ht="36" customHeight="1" x14ac:dyDescent="0.45">
      <c r="C697" s="26" t="s">
        <v>1488</v>
      </c>
      <c r="D697" s="27" t="s">
        <v>196</v>
      </c>
      <c r="E697" s="27" t="s">
        <v>1486</v>
      </c>
      <c r="F697" s="38" t="s">
        <v>1487</v>
      </c>
      <c r="G697" s="65" t="s">
        <v>37</v>
      </c>
      <c r="H697" s="65"/>
      <c r="I697" s="27" t="s">
        <v>57</v>
      </c>
      <c r="J697" s="27" t="s">
        <v>47</v>
      </c>
      <c r="K697" s="27" t="s">
        <v>39</v>
      </c>
      <c r="L697" s="27" t="s">
        <v>72</v>
      </c>
      <c r="M697" s="28">
        <v>878</v>
      </c>
      <c r="N697" s="31">
        <v>1300</v>
      </c>
      <c r="O697" s="66">
        <v>1141400</v>
      </c>
      <c r="P697" s="66"/>
      <c r="Q697" s="69"/>
      <c r="R697" s="69"/>
      <c r="S697" s="67" t="s">
        <v>46</v>
      </c>
      <c r="T697" s="67"/>
      <c r="U697" s="32" t="s">
        <v>46</v>
      </c>
      <c r="V697" s="27" t="s">
        <v>46</v>
      </c>
      <c r="W697" s="27" t="s">
        <v>46</v>
      </c>
      <c r="X697" s="27" t="s">
        <v>46</v>
      </c>
      <c r="Y697" s="31" t="s">
        <v>46</v>
      </c>
      <c r="Z697" s="31" t="s">
        <v>46</v>
      </c>
      <c r="AA697" s="27" t="s">
        <v>46</v>
      </c>
      <c r="AB697" s="68" t="s">
        <v>46</v>
      </c>
      <c r="AC697" s="68"/>
      <c r="AD697" s="31" t="s">
        <v>46</v>
      </c>
      <c r="AE697" s="68">
        <v>1141400</v>
      </c>
      <c r="AF697" s="68"/>
      <c r="AG697" s="68" t="s">
        <v>46</v>
      </c>
      <c r="AH697" s="68"/>
      <c r="AI697" s="68" t="s">
        <v>46</v>
      </c>
      <c r="AJ697" s="68"/>
      <c r="AK697" s="31">
        <v>1141400</v>
      </c>
      <c r="AL697" s="28">
        <v>0.3</v>
      </c>
      <c r="AM697" s="24" t="s">
        <v>2534</v>
      </c>
      <c r="AN697" s="34">
        <f t="shared" si="11"/>
        <v>3424.2</v>
      </c>
    </row>
    <row r="698" spans="3:40" ht="36.75" customHeight="1" x14ac:dyDescent="0.45">
      <c r="C698" s="26" t="s">
        <v>446</v>
      </c>
      <c r="D698" s="27" t="s">
        <v>196</v>
      </c>
      <c r="E698" s="27" t="s">
        <v>1489</v>
      </c>
      <c r="F698" s="38" t="s">
        <v>1490</v>
      </c>
      <c r="G698" s="65" t="s">
        <v>37</v>
      </c>
      <c r="H698" s="65"/>
      <c r="I698" s="27" t="s">
        <v>38</v>
      </c>
      <c r="J698" s="27" t="s">
        <v>39</v>
      </c>
      <c r="K698" s="27" t="s">
        <v>35</v>
      </c>
      <c r="L698" s="27" t="s">
        <v>209</v>
      </c>
      <c r="M698" s="28">
        <v>194</v>
      </c>
      <c r="N698" s="31">
        <v>1300</v>
      </c>
      <c r="O698" s="66">
        <v>252200</v>
      </c>
      <c r="P698" s="66"/>
      <c r="Q698" s="65" t="s">
        <v>418</v>
      </c>
      <c r="R698" s="65"/>
      <c r="S698" s="67" t="s">
        <v>190</v>
      </c>
      <c r="T698" s="67"/>
      <c r="U698" s="32" t="s">
        <v>50</v>
      </c>
      <c r="V698" s="27" t="s">
        <v>38</v>
      </c>
      <c r="W698" s="27" t="s">
        <v>228</v>
      </c>
      <c r="X698" s="27" t="s">
        <v>44</v>
      </c>
      <c r="Y698" s="31">
        <v>550</v>
      </c>
      <c r="Z698" s="31">
        <v>56650</v>
      </c>
      <c r="AA698" s="27" t="s">
        <v>52</v>
      </c>
      <c r="AB698" s="68">
        <v>7931</v>
      </c>
      <c r="AC698" s="68"/>
      <c r="AD698" s="31">
        <v>48719</v>
      </c>
      <c r="AE698" s="68">
        <v>300919</v>
      </c>
      <c r="AF698" s="68"/>
      <c r="AG698" s="68" t="s">
        <v>46</v>
      </c>
      <c r="AH698" s="68"/>
      <c r="AI698" s="68" t="s">
        <v>46</v>
      </c>
      <c r="AJ698" s="68"/>
      <c r="AK698" s="31">
        <v>300919</v>
      </c>
      <c r="AL698" s="28">
        <v>0.3</v>
      </c>
      <c r="AM698" s="24" t="s">
        <v>2896</v>
      </c>
      <c r="AN698" s="34">
        <f t="shared" si="11"/>
        <v>902.75699999999995</v>
      </c>
    </row>
    <row r="699" spans="3:40" ht="36" customHeight="1" x14ac:dyDescent="0.45">
      <c r="C699" s="26" t="s">
        <v>448</v>
      </c>
      <c r="D699" s="27" t="s">
        <v>196</v>
      </c>
      <c r="E699" s="27" t="s">
        <v>2477</v>
      </c>
      <c r="F699" s="38" t="s">
        <v>2478</v>
      </c>
      <c r="G699" s="65" t="s">
        <v>37</v>
      </c>
      <c r="H699" s="65"/>
      <c r="I699" s="27" t="s">
        <v>38</v>
      </c>
      <c r="J699" s="27" t="s">
        <v>39</v>
      </c>
      <c r="K699" s="27" t="s">
        <v>35</v>
      </c>
      <c r="L699" s="27" t="s">
        <v>39</v>
      </c>
      <c r="M699" s="28">
        <v>100</v>
      </c>
      <c r="N699" s="31">
        <v>3000</v>
      </c>
      <c r="O699" s="66">
        <v>300000</v>
      </c>
      <c r="P699" s="66"/>
      <c r="Q699" s="65" t="s">
        <v>1187</v>
      </c>
      <c r="R699" s="65"/>
      <c r="S699" s="67" t="s">
        <v>76</v>
      </c>
      <c r="T699" s="67"/>
      <c r="U699" s="32" t="s">
        <v>50</v>
      </c>
      <c r="V699" s="27" t="s">
        <v>38</v>
      </c>
      <c r="W699" s="27" t="s">
        <v>1081</v>
      </c>
      <c r="X699" s="27" t="s">
        <v>44</v>
      </c>
      <c r="Y699" s="31">
        <v>8800</v>
      </c>
      <c r="Z699" s="31">
        <v>3388000</v>
      </c>
      <c r="AA699" s="27" t="s">
        <v>45</v>
      </c>
      <c r="AB699" s="68">
        <v>1151920</v>
      </c>
      <c r="AC699" s="68"/>
      <c r="AD699" s="31">
        <v>2236080</v>
      </c>
      <c r="AE699" s="68">
        <v>2536080</v>
      </c>
      <c r="AF699" s="68"/>
      <c r="AG699" s="68" t="s">
        <v>46</v>
      </c>
      <c r="AH699" s="68"/>
      <c r="AI699" s="68" t="s">
        <v>46</v>
      </c>
      <c r="AJ699" s="68"/>
      <c r="AK699" s="31">
        <v>2536080</v>
      </c>
      <c r="AL699" s="28">
        <v>0.3</v>
      </c>
      <c r="AM699" s="24" t="s">
        <v>2901</v>
      </c>
      <c r="AN699" s="34">
        <f>AK699*AL699/100</f>
        <v>7608.24</v>
      </c>
    </row>
    <row r="700" spans="3:40" ht="36.75" customHeight="1" x14ac:dyDescent="0.45">
      <c r="C700" s="26" t="s">
        <v>450</v>
      </c>
      <c r="D700" s="27" t="s">
        <v>196</v>
      </c>
      <c r="E700" s="27" t="s">
        <v>1491</v>
      </c>
      <c r="F700" s="38" t="s">
        <v>1492</v>
      </c>
      <c r="G700" s="65" t="s">
        <v>37</v>
      </c>
      <c r="H700" s="65"/>
      <c r="I700" s="27" t="s">
        <v>35</v>
      </c>
      <c r="J700" s="27" t="s">
        <v>82</v>
      </c>
      <c r="K700" s="27" t="s">
        <v>35</v>
      </c>
      <c r="L700" s="27" t="s">
        <v>39</v>
      </c>
      <c r="M700" s="28">
        <v>12900</v>
      </c>
      <c r="N700" s="31">
        <v>1000</v>
      </c>
      <c r="O700" s="66">
        <v>12900000</v>
      </c>
      <c r="P700" s="66"/>
      <c r="Q700" s="69"/>
      <c r="R700" s="69"/>
      <c r="S700" s="67" t="s">
        <v>46</v>
      </c>
      <c r="T700" s="67"/>
      <c r="U700" s="32" t="s">
        <v>46</v>
      </c>
      <c r="V700" s="27" t="s">
        <v>46</v>
      </c>
      <c r="W700" s="27" t="s">
        <v>46</v>
      </c>
      <c r="X700" s="27" t="s">
        <v>46</v>
      </c>
      <c r="Y700" s="31" t="s">
        <v>46</v>
      </c>
      <c r="Z700" s="31" t="s">
        <v>46</v>
      </c>
      <c r="AA700" s="27" t="s">
        <v>46</v>
      </c>
      <c r="AB700" s="68" t="s">
        <v>46</v>
      </c>
      <c r="AC700" s="68"/>
      <c r="AD700" s="31" t="s">
        <v>46</v>
      </c>
      <c r="AE700" s="68">
        <v>12900000</v>
      </c>
      <c r="AF700" s="68"/>
      <c r="AG700" s="68" t="s">
        <v>46</v>
      </c>
      <c r="AH700" s="68"/>
      <c r="AI700" s="68">
        <v>12900000</v>
      </c>
      <c r="AJ700" s="68"/>
      <c r="AK700" s="31">
        <v>0</v>
      </c>
      <c r="AL700" s="37">
        <v>0</v>
      </c>
      <c r="AM700" s="24" t="s">
        <v>2721</v>
      </c>
      <c r="AN700" s="34">
        <f t="shared" si="11"/>
        <v>0</v>
      </c>
    </row>
    <row r="701" spans="3:40" ht="36" customHeight="1" x14ac:dyDescent="0.45">
      <c r="C701" s="26" t="s">
        <v>452</v>
      </c>
      <c r="D701" s="27" t="s">
        <v>196</v>
      </c>
      <c r="E701" s="27" t="s">
        <v>1493</v>
      </c>
      <c r="F701" s="38" t="s">
        <v>1494</v>
      </c>
      <c r="G701" s="65" t="s">
        <v>37</v>
      </c>
      <c r="H701" s="65"/>
      <c r="I701" s="27" t="s">
        <v>47</v>
      </c>
      <c r="J701" s="27" t="s">
        <v>35</v>
      </c>
      <c r="K701" s="27" t="s">
        <v>47</v>
      </c>
      <c r="L701" s="27" t="s">
        <v>38</v>
      </c>
      <c r="M701" s="28">
        <v>603</v>
      </c>
      <c r="N701" s="31">
        <v>3500</v>
      </c>
      <c r="O701" s="66">
        <v>2110500</v>
      </c>
      <c r="P701" s="66"/>
      <c r="Q701" s="65" t="s">
        <v>420</v>
      </c>
      <c r="R701" s="65"/>
      <c r="S701" s="67" t="s">
        <v>135</v>
      </c>
      <c r="T701" s="67"/>
      <c r="U701" s="32" t="s">
        <v>42</v>
      </c>
      <c r="V701" s="27" t="s">
        <v>47</v>
      </c>
      <c r="W701" s="27" t="s">
        <v>61</v>
      </c>
      <c r="X701" s="27" t="s">
        <v>44</v>
      </c>
      <c r="Y701" s="31">
        <v>8650</v>
      </c>
      <c r="Z701" s="31">
        <v>830400</v>
      </c>
      <c r="AA701" s="27" t="s">
        <v>45</v>
      </c>
      <c r="AB701" s="68">
        <v>772272</v>
      </c>
      <c r="AC701" s="68"/>
      <c r="AD701" s="31">
        <v>58128</v>
      </c>
      <c r="AE701" s="68">
        <v>2168628</v>
      </c>
      <c r="AF701" s="68"/>
      <c r="AG701" s="68" t="s">
        <v>46</v>
      </c>
      <c r="AH701" s="68"/>
      <c r="AI701" s="68">
        <v>2168628</v>
      </c>
      <c r="AJ701" s="68"/>
      <c r="AK701" s="31">
        <v>0</v>
      </c>
      <c r="AL701" s="37">
        <v>0</v>
      </c>
      <c r="AM701" s="24" t="s">
        <v>2780</v>
      </c>
      <c r="AN701" s="34">
        <f t="shared" si="11"/>
        <v>0</v>
      </c>
    </row>
    <row r="702" spans="3:40" ht="36.75" customHeight="1" x14ac:dyDescent="0.45">
      <c r="C702" s="26" t="s">
        <v>1499</v>
      </c>
      <c r="D702" s="27" t="s">
        <v>196</v>
      </c>
      <c r="E702" s="27" t="s">
        <v>1495</v>
      </c>
      <c r="F702" s="38" t="s">
        <v>1496</v>
      </c>
      <c r="G702" s="65" t="s">
        <v>37</v>
      </c>
      <c r="H702" s="65"/>
      <c r="I702" s="27" t="s">
        <v>35</v>
      </c>
      <c r="J702" s="27" t="s">
        <v>35</v>
      </c>
      <c r="K702" s="27" t="s">
        <v>35</v>
      </c>
      <c r="L702" s="27" t="s">
        <v>45</v>
      </c>
      <c r="M702" s="28">
        <v>522</v>
      </c>
      <c r="N702" s="31">
        <v>4000</v>
      </c>
      <c r="O702" s="66">
        <v>2088000</v>
      </c>
      <c r="P702" s="66"/>
      <c r="Q702" s="69"/>
      <c r="R702" s="69"/>
      <c r="S702" s="67" t="s">
        <v>46</v>
      </c>
      <c r="T702" s="67"/>
      <c r="U702" s="32" t="s">
        <v>46</v>
      </c>
      <c r="V702" s="27" t="s">
        <v>46</v>
      </c>
      <c r="W702" s="27" t="s">
        <v>46</v>
      </c>
      <c r="X702" s="27" t="s">
        <v>46</v>
      </c>
      <c r="Y702" s="31" t="s">
        <v>46</v>
      </c>
      <c r="Z702" s="31" t="s">
        <v>46</v>
      </c>
      <c r="AA702" s="27" t="s">
        <v>46</v>
      </c>
      <c r="AB702" s="68" t="s">
        <v>46</v>
      </c>
      <c r="AC702" s="68"/>
      <c r="AD702" s="31" t="s">
        <v>46</v>
      </c>
      <c r="AE702" s="68">
        <v>2088000</v>
      </c>
      <c r="AF702" s="68"/>
      <c r="AG702" s="68" t="s">
        <v>46</v>
      </c>
      <c r="AH702" s="68"/>
      <c r="AI702" s="68">
        <v>2088000</v>
      </c>
      <c r="AJ702" s="68"/>
      <c r="AK702" s="31">
        <v>0</v>
      </c>
      <c r="AL702" s="37">
        <v>0</v>
      </c>
      <c r="AM702" s="24" t="s">
        <v>2737</v>
      </c>
      <c r="AN702" s="34">
        <f t="shared" si="11"/>
        <v>0</v>
      </c>
    </row>
    <row r="703" spans="3:40" ht="36" customHeight="1" x14ac:dyDescent="0.45">
      <c r="C703" s="26" t="s">
        <v>1502</v>
      </c>
      <c r="D703" s="27" t="s">
        <v>196</v>
      </c>
      <c r="E703" s="27" t="s">
        <v>1497</v>
      </c>
      <c r="F703" s="38" t="s">
        <v>1498</v>
      </c>
      <c r="G703" s="65" t="s">
        <v>37</v>
      </c>
      <c r="H703" s="65"/>
      <c r="I703" s="27" t="s">
        <v>60</v>
      </c>
      <c r="J703" s="27" t="s">
        <v>39</v>
      </c>
      <c r="K703" s="27" t="s">
        <v>47</v>
      </c>
      <c r="L703" s="27" t="s">
        <v>39</v>
      </c>
      <c r="M703" s="28">
        <v>200</v>
      </c>
      <c r="N703" s="31">
        <v>14500</v>
      </c>
      <c r="O703" s="66">
        <v>2900000</v>
      </c>
      <c r="P703" s="66"/>
      <c r="Q703" s="65" t="s">
        <v>476</v>
      </c>
      <c r="R703" s="65"/>
      <c r="S703" s="67" t="s">
        <v>1427</v>
      </c>
      <c r="T703" s="67"/>
      <c r="U703" s="32" t="s">
        <v>50</v>
      </c>
      <c r="V703" s="27" t="s">
        <v>46</v>
      </c>
      <c r="W703" s="27" t="s">
        <v>161</v>
      </c>
      <c r="X703" s="27" t="s">
        <v>44</v>
      </c>
      <c r="Y703" s="31">
        <v>8050</v>
      </c>
      <c r="Z703" s="31">
        <v>1610000</v>
      </c>
      <c r="AA703" s="27" t="s">
        <v>45</v>
      </c>
      <c r="AB703" s="68">
        <v>547400</v>
      </c>
      <c r="AC703" s="68"/>
      <c r="AD703" s="31">
        <v>1062600</v>
      </c>
      <c r="AE703" s="68">
        <v>3962600</v>
      </c>
      <c r="AF703" s="68"/>
      <c r="AG703" s="68" t="s">
        <v>46</v>
      </c>
      <c r="AH703" s="68"/>
      <c r="AI703" s="68" t="s">
        <v>46</v>
      </c>
      <c r="AJ703" s="68"/>
      <c r="AK703" s="31">
        <v>0</v>
      </c>
      <c r="AL703" s="37">
        <v>0</v>
      </c>
      <c r="AM703" s="24" t="s">
        <v>2674</v>
      </c>
      <c r="AN703" s="34">
        <f t="shared" si="11"/>
        <v>0</v>
      </c>
    </row>
    <row r="704" spans="3:40" ht="36.75" customHeight="1" x14ac:dyDescent="0.45">
      <c r="C704" s="35"/>
      <c r="D704" s="28"/>
      <c r="E704" s="28"/>
      <c r="F704" s="29"/>
      <c r="G704" s="69"/>
      <c r="H704" s="69"/>
      <c r="I704" s="27"/>
      <c r="J704" s="28"/>
      <c r="K704" s="28"/>
      <c r="L704" s="28"/>
      <c r="M704" s="28"/>
      <c r="N704" s="31"/>
      <c r="O704" s="66"/>
      <c r="P704" s="66"/>
      <c r="Q704" s="69"/>
      <c r="R704" s="69"/>
      <c r="S704" s="67" t="s">
        <v>91</v>
      </c>
      <c r="T704" s="67"/>
      <c r="U704" s="32" t="s">
        <v>46</v>
      </c>
      <c r="V704" s="27" t="s">
        <v>38</v>
      </c>
      <c r="W704" s="27" t="s">
        <v>46</v>
      </c>
      <c r="X704" s="27" t="s">
        <v>201</v>
      </c>
      <c r="Y704" s="31" t="s">
        <v>46</v>
      </c>
      <c r="Z704" s="31" t="s">
        <v>46</v>
      </c>
      <c r="AA704" s="27" t="s">
        <v>46</v>
      </c>
      <c r="AB704" s="68" t="s">
        <v>46</v>
      </c>
      <c r="AC704" s="68"/>
      <c r="AD704" s="31" t="s">
        <v>46</v>
      </c>
      <c r="AE704" s="68" t="s">
        <v>46</v>
      </c>
      <c r="AF704" s="68"/>
      <c r="AG704" s="68">
        <v>1320734.58</v>
      </c>
      <c r="AH704" s="68"/>
      <c r="AI704" s="68" t="s">
        <v>46</v>
      </c>
      <c r="AJ704" s="68"/>
      <c r="AK704" s="31">
        <v>1320734.58</v>
      </c>
      <c r="AL704" s="28">
        <v>0.3</v>
      </c>
      <c r="AM704" s="24" t="s">
        <v>2674</v>
      </c>
      <c r="AN704" s="34">
        <f t="shared" si="11"/>
        <v>3962.2037399999999</v>
      </c>
    </row>
    <row r="705" spans="3:40" ht="36.75" customHeight="1" x14ac:dyDescent="0.45">
      <c r="C705" s="35"/>
      <c r="D705" s="28"/>
      <c r="E705" s="28"/>
      <c r="F705" s="29"/>
      <c r="G705" s="69"/>
      <c r="H705" s="69"/>
      <c r="I705" s="27"/>
      <c r="J705" s="28"/>
      <c r="K705" s="28"/>
      <c r="L705" s="28"/>
      <c r="M705" s="28"/>
      <c r="N705" s="31"/>
      <c r="O705" s="66"/>
      <c r="P705" s="66"/>
      <c r="Q705" s="69"/>
      <c r="R705" s="69"/>
      <c r="S705" s="67" t="s">
        <v>92</v>
      </c>
      <c r="T705" s="67"/>
      <c r="U705" s="32" t="s">
        <v>46</v>
      </c>
      <c r="V705" s="27" t="s">
        <v>47</v>
      </c>
      <c r="W705" s="27" t="s">
        <v>46</v>
      </c>
      <c r="X705" s="27" t="s">
        <v>202</v>
      </c>
      <c r="Y705" s="31" t="s">
        <v>46</v>
      </c>
      <c r="Z705" s="31" t="s">
        <v>46</v>
      </c>
      <c r="AA705" s="27" t="s">
        <v>46</v>
      </c>
      <c r="AB705" s="68" t="s">
        <v>46</v>
      </c>
      <c r="AC705" s="68"/>
      <c r="AD705" s="31" t="s">
        <v>46</v>
      </c>
      <c r="AE705" s="68" t="s">
        <v>46</v>
      </c>
      <c r="AF705" s="68"/>
      <c r="AG705" s="68">
        <v>1321130.8400000001</v>
      </c>
      <c r="AH705" s="68"/>
      <c r="AI705" s="68">
        <v>1321130.8400000001</v>
      </c>
      <c r="AJ705" s="68"/>
      <c r="AK705" s="31">
        <v>0</v>
      </c>
      <c r="AL705" s="37">
        <v>0</v>
      </c>
      <c r="AM705" s="24" t="s">
        <v>2674</v>
      </c>
      <c r="AN705" s="34">
        <f t="shared" si="11"/>
        <v>0</v>
      </c>
    </row>
    <row r="706" spans="3:40" ht="36" customHeight="1" x14ac:dyDescent="0.45">
      <c r="C706" s="35"/>
      <c r="D706" s="28"/>
      <c r="E706" s="28"/>
      <c r="F706" s="29"/>
      <c r="G706" s="69"/>
      <c r="H706" s="69"/>
      <c r="I706" s="27"/>
      <c r="J706" s="28"/>
      <c r="K706" s="28"/>
      <c r="L706" s="28"/>
      <c r="M706" s="28"/>
      <c r="N706" s="31"/>
      <c r="O706" s="66"/>
      <c r="P706" s="66"/>
      <c r="Q706" s="69"/>
      <c r="R706" s="69"/>
      <c r="S706" s="67" t="s">
        <v>203</v>
      </c>
      <c r="T706" s="67"/>
      <c r="U706" s="32" t="s">
        <v>46</v>
      </c>
      <c r="V706" s="27" t="s">
        <v>47</v>
      </c>
      <c r="W706" s="27" t="s">
        <v>46</v>
      </c>
      <c r="X706" s="27" t="s">
        <v>201</v>
      </c>
      <c r="Y706" s="31" t="s">
        <v>46</v>
      </c>
      <c r="Z706" s="31" t="s">
        <v>46</v>
      </c>
      <c r="AA706" s="27" t="s">
        <v>46</v>
      </c>
      <c r="AB706" s="68" t="s">
        <v>46</v>
      </c>
      <c r="AC706" s="68"/>
      <c r="AD706" s="31" t="s">
        <v>46</v>
      </c>
      <c r="AE706" s="68" t="s">
        <v>46</v>
      </c>
      <c r="AF706" s="68"/>
      <c r="AG706" s="68">
        <v>1320734.58</v>
      </c>
      <c r="AH706" s="68"/>
      <c r="AI706" s="68">
        <v>1320734.58</v>
      </c>
      <c r="AJ706" s="68"/>
      <c r="AK706" s="31">
        <v>0</v>
      </c>
      <c r="AL706" s="37">
        <v>0</v>
      </c>
      <c r="AM706" s="24" t="s">
        <v>2674</v>
      </c>
      <c r="AN706" s="34">
        <f t="shared" si="11"/>
        <v>0</v>
      </c>
    </row>
    <row r="707" spans="3:40" ht="36.75" customHeight="1" x14ac:dyDescent="0.45">
      <c r="C707" s="26" t="s">
        <v>1505</v>
      </c>
      <c r="D707" s="27" t="s">
        <v>196</v>
      </c>
      <c r="E707" s="27" t="s">
        <v>1500</v>
      </c>
      <c r="F707" s="38" t="s">
        <v>1501</v>
      </c>
      <c r="G707" s="65" t="s">
        <v>37</v>
      </c>
      <c r="H707" s="65"/>
      <c r="I707" s="27" t="s">
        <v>38</v>
      </c>
      <c r="J707" s="27" t="s">
        <v>39</v>
      </c>
      <c r="K707" s="27" t="s">
        <v>39</v>
      </c>
      <c r="L707" s="27" t="s">
        <v>137</v>
      </c>
      <c r="M707" s="28">
        <v>84</v>
      </c>
      <c r="N707" s="31">
        <v>7500</v>
      </c>
      <c r="O707" s="66">
        <v>630000</v>
      </c>
      <c r="P707" s="66"/>
      <c r="Q707" s="65" t="s">
        <v>1194</v>
      </c>
      <c r="R707" s="65"/>
      <c r="S707" s="67" t="s">
        <v>54</v>
      </c>
      <c r="T707" s="67"/>
      <c r="U707" s="32" t="s">
        <v>55</v>
      </c>
      <c r="V707" s="27" t="s">
        <v>38</v>
      </c>
      <c r="W707" s="27" t="s">
        <v>148</v>
      </c>
      <c r="X707" s="27" t="s">
        <v>44</v>
      </c>
      <c r="Y707" s="31">
        <v>8750</v>
      </c>
      <c r="Z707" s="31">
        <v>455000</v>
      </c>
      <c r="AA707" s="27" t="s">
        <v>45</v>
      </c>
      <c r="AB707" s="68">
        <v>386750</v>
      </c>
      <c r="AC707" s="68"/>
      <c r="AD707" s="31">
        <v>68250</v>
      </c>
      <c r="AE707" s="68">
        <v>698250</v>
      </c>
      <c r="AF707" s="68"/>
      <c r="AG707" s="68" t="s">
        <v>46</v>
      </c>
      <c r="AH707" s="68"/>
      <c r="AI707" s="68" t="s">
        <v>46</v>
      </c>
      <c r="AJ707" s="68"/>
      <c r="AK707" s="31">
        <v>698250</v>
      </c>
      <c r="AL707" s="28">
        <v>0.3</v>
      </c>
      <c r="AM707" s="24" t="s">
        <v>2542</v>
      </c>
      <c r="AN707" s="34">
        <f t="shared" si="11"/>
        <v>2094.75</v>
      </c>
    </row>
    <row r="708" spans="3:40" ht="36" customHeight="1" x14ac:dyDescent="0.45">
      <c r="C708" s="26" t="s">
        <v>1508</v>
      </c>
      <c r="D708" s="27" t="s">
        <v>196</v>
      </c>
      <c r="E708" s="27" t="s">
        <v>1503</v>
      </c>
      <c r="F708" s="38" t="s">
        <v>1504</v>
      </c>
      <c r="G708" s="65" t="s">
        <v>37</v>
      </c>
      <c r="H708" s="65"/>
      <c r="I708" s="27" t="s">
        <v>38</v>
      </c>
      <c r="J708" s="27" t="s">
        <v>39</v>
      </c>
      <c r="K708" s="27" t="s">
        <v>47</v>
      </c>
      <c r="L708" s="27" t="s">
        <v>114</v>
      </c>
      <c r="M708" s="28">
        <v>264</v>
      </c>
      <c r="N708" s="31">
        <v>7500</v>
      </c>
      <c r="O708" s="66">
        <v>1980000</v>
      </c>
      <c r="P708" s="66"/>
      <c r="Q708" s="65" t="s">
        <v>432</v>
      </c>
      <c r="R708" s="65"/>
      <c r="S708" s="67" t="s">
        <v>59</v>
      </c>
      <c r="T708" s="67"/>
      <c r="U708" s="32" t="s">
        <v>50</v>
      </c>
      <c r="V708" s="27" t="s">
        <v>38</v>
      </c>
      <c r="W708" s="27" t="s">
        <v>74</v>
      </c>
      <c r="X708" s="27" t="s">
        <v>44</v>
      </c>
      <c r="Y708" s="31">
        <v>8050</v>
      </c>
      <c r="Z708" s="31">
        <v>450800</v>
      </c>
      <c r="AA708" s="27" t="s">
        <v>45</v>
      </c>
      <c r="AB708" s="68">
        <v>153272</v>
      </c>
      <c r="AC708" s="68"/>
      <c r="AD708" s="31">
        <v>297528</v>
      </c>
      <c r="AE708" s="68">
        <v>2277528</v>
      </c>
      <c r="AF708" s="68"/>
      <c r="AG708" s="68" t="s">
        <v>46</v>
      </c>
      <c r="AH708" s="68"/>
      <c r="AI708" s="68" t="s">
        <v>46</v>
      </c>
      <c r="AJ708" s="68"/>
      <c r="AK708" s="31">
        <v>2277528</v>
      </c>
      <c r="AL708" s="28">
        <v>0.3</v>
      </c>
      <c r="AM708" s="24" t="s">
        <v>2591</v>
      </c>
      <c r="AN708" s="34">
        <f t="shared" si="11"/>
        <v>6832.5839999999998</v>
      </c>
    </row>
    <row r="709" spans="3:40" ht="36.75" customHeight="1" x14ac:dyDescent="0.45">
      <c r="C709" s="26" t="s">
        <v>1511</v>
      </c>
      <c r="D709" s="27" t="s">
        <v>196</v>
      </c>
      <c r="E709" s="27" t="s">
        <v>1506</v>
      </c>
      <c r="F709" s="38" t="s">
        <v>1507</v>
      </c>
      <c r="G709" s="65" t="s">
        <v>37</v>
      </c>
      <c r="H709" s="65"/>
      <c r="I709" s="27" t="s">
        <v>35</v>
      </c>
      <c r="J709" s="27" t="s">
        <v>39</v>
      </c>
      <c r="K709" s="27" t="s">
        <v>39</v>
      </c>
      <c r="L709" s="27" t="s">
        <v>93</v>
      </c>
      <c r="M709" s="28">
        <v>47</v>
      </c>
      <c r="N709" s="31">
        <v>2650</v>
      </c>
      <c r="O709" s="66">
        <v>124550</v>
      </c>
      <c r="P709" s="66"/>
      <c r="Q709" s="69"/>
      <c r="R709" s="69"/>
      <c r="S709" s="67" t="s">
        <v>46</v>
      </c>
      <c r="T709" s="67"/>
      <c r="U709" s="32" t="s">
        <v>46</v>
      </c>
      <c r="V709" s="27" t="s">
        <v>46</v>
      </c>
      <c r="W709" s="27" t="s">
        <v>46</v>
      </c>
      <c r="X709" s="27" t="s">
        <v>46</v>
      </c>
      <c r="Y709" s="31" t="s">
        <v>46</v>
      </c>
      <c r="Z709" s="31" t="s">
        <v>46</v>
      </c>
      <c r="AA709" s="27" t="s">
        <v>46</v>
      </c>
      <c r="AB709" s="68" t="s">
        <v>46</v>
      </c>
      <c r="AC709" s="68"/>
      <c r="AD709" s="31" t="s">
        <v>46</v>
      </c>
      <c r="AE709" s="68">
        <v>124550</v>
      </c>
      <c r="AF709" s="68"/>
      <c r="AG709" s="68" t="s">
        <v>46</v>
      </c>
      <c r="AH709" s="68"/>
      <c r="AI709" s="68">
        <v>124550</v>
      </c>
      <c r="AJ709" s="68"/>
      <c r="AK709" s="31">
        <v>0</v>
      </c>
      <c r="AL709" s="37">
        <v>0</v>
      </c>
      <c r="AM709" s="24" t="s">
        <v>2707</v>
      </c>
      <c r="AN709" s="34">
        <f t="shared" si="11"/>
        <v>0</v>
      </c>
    </row>
    <row r="710" spans="3:40" ht="36.75" customHeight="1" x14ac:dyDescent="0.45">
      <c r="C710" s="26" t="s">
        <v>1514</v>
      </c>
      <c r="D710" s="27" t="s">
        <v>196</v>
      </c>
      <c r="E710" s="27" t="s">
        <v>1509</v>
      </c>
      <c r="F710" s="38" t="s">
        <v>1510</v>
      </c>
      <c r="G710" s="65" t="s">
        <v>37</v>
      </c>
      <c r="H710" s="65"/>
      <c r="I710" s="27" t="s">
        <v>47</v>
      </c>
      <c r="J710" s="27" t="s">
        <v>35</v>
      </c>
      <c r="K710" s="27" t="s">
        <v>39</v>
      </c>
      <c r="L710" s="27" t="s">
        <v>133</v>
      </c>
      <c r="M710" s="28">
        <v>467</v>
      </c>
      <c r="N710" s="31">
        <v>2650</v>
      </c>
      <c r="O710" s="66">
        <v>1237550</v>
      </c>
      <c r="P710" s="66"/>
      <c r="Q710" s="65" t="s">
        <v>1200</v>
      </c>
      <c r="R710" s="65"/>
      <c r="S710" s="67" t="s">
        <v>54</v>
      </c>
      <c r="T710" s="67"/>
      <c r="U710" s="32" t="s">
        <v>55</v>
      </c>
      <c r="V710" s="27" t="s">
        <v>47</v>
      </c>
      <c r="W710" s="27" t="s">
        <v>114</v>
      </c>
      <c r="X710" s="27" t="s">
        <v>44</v>
      </c>
      <c r="Y710" s="31">
        <v>8750</v>
      </c>
      <c r="Z710" s="31">
        <v>560000</v>
      </c>
      <c r="AA710" s="27" t="s">
        <v>45</v>
      </c>
      <c r="AB710" s="68">
        <v>476000</v>
      </c>
      <c r="AC710" s="68"/>
      <c r="AD710" s="31">
        <v>84000</v>
      </c>
      <c r="AE710" s="68">
        <v>1321550</v>
      </c>
      <c r="AF710" s="68"/>
      <c r="AG710" s="68" t="s">
        <v>46</v>
      </c>
      <c r="AH710" s="68"/>
      <c r="AI710" s="68">
        <v>1321550</v>
      </c>
      <c r="AJ710" s="68"/>
      <c r="AK710" s="31">
        <v>0</v>
      </c>
      <c r="AL710" s="37">
        <v>0</v>
      </c>
      <c r="AM710" s="24" t="s">
        <v>2591</v>
      </c>
      <c r="AN710" s="34">
        <f t="shared" si="11"/>
        <v>0</v>
      </c>
    </row>
    <row r="711" spans="3:40" ht="36" customHeight="1" x14ac:dyDescent="0.45">
      <c r="C711" s="26" t="s">
        <v>1517</v>
      </c>
      <c r="D711" s="27" t="s">
        <v>196</v>
      </c>
      <c r="E711" s="27" t="s">
        <v>1512</v>
      </c>
      <c r="F711" s="38" t="s">
        <v>1513</v>
      </c>
      <c r="G711" s="65" t="s">
        <v>37</v>
      </c>
      <c r="H711" s="65"/>
      <c r="I711" s="27" t="s">
        <v>38</v>
      </c>
      <c r="J711" s="27" t="s">
        <v>39</v>
      </c>
      <c r="K711" s="27" t="s">
        <v>39</v>
      </c>
      <c r="L711" s="27" t="s">
        <v>131</v>
      </c>
      <c r="M711" s="28">
        <v>38</v>
      </c>
      <c r="N711" s="31">
        <v>7500</v>
      </c>
      <c r="O711" s="66">
        <v>285000</v>
      </c>
      <c r="P711" s="66"/>
      <c r="Q711" s="65" t="s">
        <v>1203</v>
      </c>
      <c r="R711" s="65"/>
      <c r="S711" s="67" t="s">
        <v>59</v>
      </c>
      <c r="T711" s="67"/>
      <c r="U711" s="32" t="s">
        <v>50</v>
      </c>
      <c r="V711" s="27" t="s">
        <v>38</v>
      </c>
      <c r="W711" s="27" t="s">
        <v>137</v>
      </c>
      <c r="X711" s="27" t="s">
        <v>44</v>
      </c>
      <c r="Y711" s="31">
        <v>8050</v>
      </c>
      <c r="Z711" s="31">
        <v>676200</v>
      </c>
      <c r="AA711" s="27" t="s">
        <v>68</v>
      </c>
      <c r="AB711" s="68">
        <v>47334</v>
      </c>
      <c r="AC711" s="68"/>
      <c r="AD711" s="31">
        <v>628866</v>
      </c>
      <c r="AE711" s="68">
        <v>913866</v>
      </c>
      <c r="AF711" s="68"/>
      <c r="AG711" s="68" t="s">
        <v>46</v>
      </c>
      <c r="AH711" s="68"/>
      <c r="AI711" s="68" t="s">
        <v>46</v>
      </c>
      <c r="AJ711" s="68"/>
      <c r="AK711" s="31">
        <v>913866</v>
      </c>
      <c r="AL711" s="28">
        <v>0.3</v>
      </c>
      <c r="AM711" s="24" t="s">
        <v>2685</v>
      </c>
      <c r="AN711" s="34">
        <f t="shared" si="11"/>
        <v>2741.598</v>
      </c>
    </row>
    <row r="712" spans="3:40" ht="36.75" customHeight="1" x14ac:dyDescent="0.45">
      <c r="C712" s="26" t="s">
        <v>1521</v>
      </c>
      <c r="D712" s="27" t="s">
        <v>196</v>
      </c>
      <c r="E712" s="27" t="s">
        <v>1515</v>
      </c>
      <c r="F712" s="38" t="s">
        <v>1516</v>
      </c>
      <c r="G712" s="65" t="s">
        <v>37</v>
      </c>
      <c r="H712" s="65"/>
      <c r="I712" s="27" t="s">
        <v>38</v>
      </c>
      <c r="J712" s="27" t="s">
        <v>39</v>
      </c>
      <c r="K712" s="27" t="s">
        <v>39</v>
      </c>
      <c r="L712" s="27" t="s">
        <v>99</v>
      </c>
      <c r="M712" s="28">
        <v>17</v>
      </c>
      <c r="N712" s="31">
        <v>1500</v>
      </c>
      <c r="O712" s="66">
        <v>25500</v>
      </c>
      <c r="P712" s="66"/>
      <c r="Q712" s="65" t="s">
        <v>1206</v>
      </c>
      <c r="R712" s="65"/>
      <c r="S712" s="67" t="s">
        <v>65</v>
      </c>
      <c r="T712" s="67"/>
      <c r="U712" s="32" t="s">
        <v>50</v>
      </c>
      <c r="V712" s="27" t="s">
        <v>38</v>
      </c>
      <c r="W712" s="27" t="s">
        <v>210</v>
      </c>
      <c r="X712" s="27" t="s">
        <v>44</v>
      </c>
      <c r="Y712" s="31">
        <v>8650</v>
      </c>
      <c r="Z712" s="31">
        <v>2491200</v>
      </c>
      <c r="AA712" s="27" t="s">
        <v>52</v>
      </c>
      <c r="AB712" s="68">
        <v>348768</v>
      </c>
      <c r="AC712" s="68"/>
      <c r="AD712" s="31">
        <v>2142432</v>
      </c>
      <c r="AE712" s="68">
        <v>2167932</v>
      </c>
      <c r="AF712" s="68"/>
      <c r="AG712" s="68" t="s">
        <v>46</v>
      </c>
      <c r="AH712" s="68"/>
      <c r="AI712" s="68" t="s">
        <v>46</v>
      </c>
      <c r="AJ712" s="68"/>
      <c r="AK712" s="31">
        <v>2167932</v>
      </c>
      <c r="AL712" s="28">
        <v>0.3</v>
      </c>
      <c r="AM712" s="24" t="s">
        <v>2677</v>
      </c>
      <c r="AN712" s="34">
        <f t="shared" si="11"/>
        <v>6503.7959999999994</v>
      </c>
    </row>
    <row r="713" spans="3:40" ht="36" customHeight="1" x14ac:dyDescent="0.45">
      <c r="C713" s="26" t="s">
        <v>1525</v>
      </c>
      <c r="D713" s="27" t="s">
        <v>196</v>
      </c>
      <c r="E713" s="27" t="s">
        <v>1518</v>
      </c>
      <c r="F713" s="38" t="s">
        <v>1519</v>
      </c>
      <c r="G713" s="65" t="s">
        <v>37</v>
      </c>
      <c r="H713" s="65"/>
      <c r="I713" s="27" t="s">
        <v>60</v>
      </c>
      <c r="J713" s="27" t="s">
        <v>39</v>
      </c>
      <c r="K713" s="27" t="s">
        <v>39</v>
      </c>
      <c r="L713" s="27" t="s">
        <v>99</v>
      </c>
      <c r="M713" s="28">
        <v>17</v>
      </c>
      <c r="N713" s="31">
        <v>1500</v>
      </c>
      <c r="O713" s="66">
        <v>25500</v>
      </c>
      <c r="P713" s="66"/>
      <c r="Q713" s="65" t="s">
        <v>1209</v>
      </c>
      <c r="R713" s="65"/>
      <c r="S713" s="67" t="s">
        <v>65</v>
      </c>
      <c r="T713" s="67"/>
      <c r="U713" s="32" t="s">
        <v>50</v>
      </c>
      <c r="V713" s="27" t="s">
        <v>46</v>
      </c>
      <c r="W713" s="27" t="s">
        <v>210</v>
      </c>
      <c r="X713" s="27" t="s">
        <v>44</v>
      </c>
      <c r="Y713" s="31">
        <v>8650</v>
      </c>
      <c r="Z713" s="31">
        <v>2491200</v>
      </c>
      <c r="AA713" s="27" t="s">
        <v>85</v>
      </c>
      <c r="AB713" s="68">
        <v>398592</v>
      </c>
      <c r="AC713" s="68"/>
      <c r="AD713" s="31">
        <v>2092608</v>
      </c>
      <c r="AE713" s="68">
        <v>2118108</v>
      </c>
      <c r="AF713" s="68"/>
      <c r="AG713" s="68" t="s">
        <v>46</v>
      </c>
      <c r="AH713" s="68"/>
      <c r="AI713" s="68" t="s">
        <v>46</v>
      </c>
      <c r="AJ713" s="68"/>
      <c r="AK713" s="31">
        <v>0</v>
      </c>
      <c r="AL713" s="37">
        <v>0</v>
      </c>
      <c r="AM713" s="24" t="s">
        <v>2510</v>
      </c>
      <c r="AN713" s="34">
        <f t="shared" si="11"/>
        <v>0</v>
      </c>
    </row>
    <row r="714" spans="3:40" ht="36.75" customHeight="1" x14ac:dyDescent="0.45">
      <c r="C714" s="35"/>
      <c r="D714" s="28"/>
      <c r="E714" s="28"/>
      <c r="F714" s="29"/>
      <c r="G714" s="69"/>
      <c r="H714" s="69"/>
      <c r="I714" s="27"/>
      <c r="J714" s="28"/>
      <c r="K714" s="28"/>
      <c r="L714" s="28"/>
      <c r="M714" s="28"/>
      <c r="N714" s="31"/>
      <c r="O714" s="66"/>
      <c r="P714" s="66"/>
      <c r="Q714" s="69"/>
      <c r="R714" s="69"/>
      <c r="S714" s="67" t="s">
        <v>91</v>
      </c>
      <c r="T714" s="67"/>
      <c r="U714" s="32" t="s">
        <v>46</v>
      </c>
      <c r="V714" s="27" t="s">
        <v>38</v>
      </c>
      <c r="W714" s="27" t="s">
        <v>46</v>
      </c>
      <c r="X714" s="27" t="s">
        <v>1520</v>
      </c>
      <c r="Y714" s="31" t="s">
        <v>46</v>
      </c>
      <c r="Z714" s="31" t="s">
        <v>46</v>
      </c>
      <c r="AA714" s="27" t="s">
        <v>46</v>
      </c>
      <c r="AB714" s="68" t="s">
        <v>46</v>
      </c>
      <c r="AC714" s="68"/>
      <c r="AD714" s="31" t="s">
        <v>46</v>
      </c>
      <c r="AE714" s="68" t="s">
        <v>46</v>
      </c>
      <c r="AF714" s="68"/>
      <c r="AG714" s="68">
        <v>470643.6</v>
      </c>
      <c r="AH714" s="68"/>
      <c r="AI714" s="68" t="s">
        <v>46</v>
      </c>
      <c r="AJ714" s="68"/>
      <c r="AK714" s="31">
        <v>470643.6</v>
      </c>
      <c r="AL714" s="28">
        <v>0.3</v>
      </c>
      <c r="AM714" s="24" t="s">
        <v>2510</v>
      </c>
      <c r="AN714" s="34">
        <f t="shared" si="11"/>
        <v>1411.9307999999999</v>
      </c>
    </row>
    <row r="715" spans="3:40" ht="36.75" customHeight="1" x14ac:dyDescent="0.45">
      <c r="C715" s="35"/>
      <c r="D715" s="28"/>
      <c r="E715" s="28"/>
      <c r="F715" s="29"/>
      <c r="G715" s="69"/>
      <c r="H715" s="69"/>
      <c r="I715" s="27"/>
      <c r="J715" s="28"/>
      <c r="K715" s="28"/>
      <c r="L715" s="28"/>
      <c r="M715" s="28"/>
      <c r="N715" s="31"/>
      <c r="O715" s="66"/>
      <c r="P715" s="66"/>
      <c r="Q715" s="69"/>
      <c r="R715" s="69"/>
      <c r="S715" s="67" t="s">
        <v>92</v>
      </c>
      <c r="T715" s="67"/>
      <c r="U715" s="32" t="s">
        <v>46</v>
      </c>
      <c r="V715" s="27" t="s">
        <v>47</v>
      </c>
      <c r="W715" s="27" t="s">
        <v>46</v>
      </c>
      <c r="X715" s="27" t="s">
        <v>201</v>
      </c>
      <c r="Y715" s="31" t="s">
        <v>46</v>
      </c>
      <c r="Z715" s="31" t="s">
        <v>46</v>
      </c>
      <c r="AA715" s="27" t="s">
        <v>46</v>
      </c>
      <c r="AB715" s="68" t="s">
        <v>46</v>
      </c>
      <c r="AC715" s="68"/>
      <c r="AD715" s="31" t="s">
        <v>46</v>
      </c>
      <c r="AE715" s="68" t="s">
        <v>46</v>
      </c>
      <c r="AF715" s="68"/>
      <c r="AG715" s="68">
        <v>705965.4</v>
      </c>
      <c r="AH715" s="68"/>
      <c r="AI715" s="68" t="s">
        <v>46</v>
      </c>
      <c r="AJ715" s="68"/>
      <c r="AK715" s="31">
        <v>705965.4</v>
      </c>
      <c r="AL715" s="28">
        <v>0.02</v>
      </c>
      <c r="AM715" s="24" t="s">
        <v>2510</v>
      </c>
      <c r="AN715" s="34">
        <f t="shared" si="11"/>
        <v>141.19308000000001</v>
      </c>
    </row>
    <row r="716" spans="3:40" ht="36" customHeight="1" x14ac:dyDescent="0.45">
      <c r="C716" s="35"/>
      <c r="D716" s="28"/>
      <c r="E716" s="28"/>
      <c r="F716" s="29"/>
      <c r="G716" s="69"/>
      <c r="H716" s="69"/>
      <c r="I716" s="27"/>
      <c r="J716" s="28"/>
      <c r="K716" s="28"/>
      <c r="L716" s="28"/>
      <c r="M716" s="28"/>
      <c r="N716" s="31"/>
      <c r="O716" s="66"/>
      <c r="P716" s="66"/>
      <c r="Q716" s="69"/>
      <c r="R716" s="69"/>
      <c r="S716" s="67" t="s">
        <v>203</v>
      </c>
      <c r="T716" s="67"/>
      <c r="U716" s="32" t="s">
        <v>46</v>
      </c>
      <c r="V716" s="27" t="s">
        <v>47</v>
      </c>
      <c r="W716" s="27" t="s">
        <v>46</v>
      </c>
      <c r="X716" s="27" t="s">
        <v>201</v>
      </c>
      <c r="Y716" s="31" t="s">
        <v>46</v>
      </c>
      <c r="Z716" s="31" t="s">
        <v>46</v>
      </c>
      <c r="AA716" s="27" t="s">
        <v>46</v>
      </c>
      <c r="AB716" s="68" t="s">
        <v>46</v>
      </c>
      <c r="AC716" s="68"/>
      <c r="AD716" s="31" t="s">
        <v>46</v>
      </c>
      <c r="AE716" s="68" t="s">
        <v>46</v>
      </c>
      <c r="AF716" s="68"/>
      <c r="AG716" s="68">
        <v>705965.4</v>
      </c>
      <c r="AH716" s="68"/>
      <c r="AI716" s="68" t="s">
        <v>46</v>
      </c>
      <c r="AJ716" s="68"/>
      <c r="AK716" s="31">
        <v>705965.4</v>
      </c>
      <c r="AL716" s="28">
        <v>0.02</v>
      </c>
      <c r="AM716" s="24" t="s">
        <v>2510</v>
      </c>
      <c r="AN716" s="34">
        <f t="shared" si="11"/>
        <v>141.19308000000001</v>
      </c>
    </row>
    <row r="717" spans="3:40" ht="36.75" customHeight="1" x14ac:dyDescent="0.45">
      <c r="C717" s="26" t="s">
        <v>1528</v>
      </c>
      <c r="D717" s="27" t="s">
        <v>196</v>
      </c>
      <c r="E717" s="27" t="s">
        <v>1522</v>
      </c>
      <c r="F717" s="38" t="s">
        <v>1523</v>
      </c>
      <c r="G717" s="65" t="s">
        <v>37</v>
      </c>
      <c r="H717" s="65"/>
      <c r="I717" s="27" t="s">
        <v>47</v>
      </c>
      <c r="J717" s="27" t="s">
        <v>39</v>
      </c>
      <c r="K717" s="27" t="s">
        <v>39</v>
      </c>
      <c r="L717" s="27" t="s">
        <v>99</v>
      </c>
      <c r="M717" s="28">
        <v>17</v>
      </c>
      <c r="N717" s="31">
        <v>1500</v>
      </c>
      <c r="O717" s="66">
        <v>25500</v>
      </c>
      <c r="P717" s="66"/>
      <c r="Q717" s="65" t="s">
        <v>422</v>
      </c>
      <c r="R717" s="65"/>
      <c r="S717" s="67" t="s">
        <v>1524</v>
      </c>
      <c r="T717" s="67"/>
      <c r="U717" s="32" t="s">
        <v>50</v>
      </c>
      <c r="V717" s="27" t="s">
        <v>47</v>
      </c>
      <c r="W717" s="27" t="s">
        <v>61</v>
      </c>
      <c r="X717" s="27" t="s">
        <v>44</v>
      </c>
      <c r="Y717" s="31">
        <v>8650</v>
      </c>
      <c r="Z717" s="31">
        <v>830400</v>
      </c>
      <c r="AA717" s="27" t="s">
        <v>52</v>
      </c>
      <c r="AB717" s="68">
        <v>116256</v>
      </c>
      <c r="AC717" s="68"/>
      <c r="AD717" s="31">
        <v>714144</v>
      </c>
      <c r="AE717" s="68">
        <v>739644</v>
      </c>
      <c r="AF717" s="68"/>
      <c r="AG717" s="68" t="s">
        <v>46</v>
      </c>
      <c r="AH717" s="68"/>
      <c r="AI717" s="68">
        <v>739644</v>
      </c>
      <c r="AJ717" s="68"/>
      <c r="AK717" s="31">
        <v>0</v>
      </c>
      <c r="AL717" s="37">
        <v>0</v>
      </c>
      <c r="AM717" s="24" t="s">
        <v>2510</v>
      </c>
      <c r="AN717" s="34">
        <f t="shared" si="11"/>
        <v>0</v>
      </c>
    </row>
    <row r="718" spans="3:40" ht="36" customHeight="1" x14ac:dyDescent="0.45">
      <c r="C718" s="26" t="s">
        <v>1531</v>
      </c>
      <c r="D718" s="27" t="s">
        <v>196</v>
      </c>
      <c r="E718" s="27" t="s">
        <v>1526</v>
      </c>
      <c r="F718" s="38" t="s">
        <v>1527</v>
      </c>
      <c r="G718" s="65" t="s">
        <v>37</v>
      </c>
      <c r="H718" s="65"/>
      <c r="I718" s="27" t="s">
        <v>47</v>
      </c>
      <c r="J718" s="27" t="s">
        <v>39</v>
      </c>
      <c r="K718" s="27" t="s">
        <v>39</v>
      </c>
      <c r="L718" s="27" t="s">
        <v>68</v>
      </c>
      <c r="M718" s="28">
        <v>7</v>
      </c>
      <c r="N718" s="31">
        <v>10000</v>
      </c>
      <c r="O718" s="66">
        <v>70000</v>
      </c>
      <c r="P718" s="66"/>
      <c r="Q718" s="65" t="s">
        <v>424</v>
      </c>
      <c r="R718" s="65"/>
      <c r="S718" s="67" t="s">
        <v>65</v>
      </c>
      <c r="T718" s="67"/>
      <c r="U718" s="32" t="s">
        <v>46</v>
      </c>
      <c r="V718" s="27" t="s">
        <v>47</v>
      </c>
      <c r="W718" s="27" t="s">
        <v>87</v>
      </c>
      <c r="X718" s="27" t="s">
        <v>44</v>
      </c>
      <c r="Y718" s="31">
        <v>8650</v>
      </c>
      <c r="Z718" s="31">
        <v>1245600</v>
      </c>
      <c r="AA718" s="27" t="s">
        <v>85</v>
      </c>
      <c r="AB718" s="68" t="s">
        <v>46</v>
      </c>
      <c r="AC718" s="68"/>
      <c r="AD718" s="31">
        <v>1245600</v>
      </c>
      <c r="AE718" s="68">
        <v>1315600</v>
      </c>
      <c r="AF718" s="68"/>
      <c r="AG718" s="68" t="s">
        <v>46</v>
      </c>
      <c r="AH718" s="68"/>
      <c r="AI718" s="68">
        <v>1315600</v>
      </c>
      <c r="AJ718" s="68"/>
      <c r="AK718" s="31">
        <v>0</v>
      </c>
      <c r="AL718" s="37">
        <v>0</v>
      </c>
      <c r="AM718" s="24" t="s">
        <v>2886</v>
      </c>
      <c r="AN718" s="34">
        <f t="shared" ref="AN718:AN781" si="12">AK718*AL718/100</f>
        <v>0</v>
      </c>
    </row>
    <row r="719" spans="3:40" ht="36.75" customHeight="1" x14ac:dyDescent="0.45">
      <c r="C719" s="26" t="s">
        <v>303</v>
      </c>
      <c r="D719" s="27" t="s">
        <v>196</v>
      </c>
      <c r="E719" s="27" t="s">
        <v>1529</v>
      </c>
      <c r="F719" s="38" t="s">
        <v>1530</v>
      </c>
      <c r="G719" s="65" t="s">
        <v>37</v>
      </c>
      <c r="H719" s="65"/>
      <c r="I719" s="27" t="s">
        <v>47</v>
      </c>
      <c r="J719" s="27" t="s">
        <v>39</v>
      </c>
      <c r="K719" s="27" t="s">
        <v>39</v>
      </c>
      <c r="L719" s="27" t="s">
        <v>99</v>
      </c>
      <c r="M719" s="28">
        <v>17</v>
      </c>
      <c r="N719" s="31">
        <v>10000</v>
      </c>
      <c r="O719" s="66">
        <v>170000</v>
      </c>
      <c r="P719" s="66"/>
      <c r="Q719" s="65" t="s">
        <v>426</v>
      </c>
      <c r="R719" s="65"/>
      <c r="S719" s="67" t="s">
        <v>65</v>
      </c>
      <c r="T719" s="67"/>
      <c r="U719" s="32" t="s">
        <v>50</v>
      </c>
      <c r="V719" s="27" t="s">
        <v>47</v>
      </c>
      <c r="W719" s="27" t="s">
        <v>137</v>
      </c>
      <c r="X719" s="27" t="s">
        <v>44</v>
      </c>
      <c r="Y719" s="31">
        <v>8650</v>
      </c>
      <c r="Z719" s="31">
        <v>726600</v>
      </c>
      <c r="AA719" s="27" t="s">
        <v>52</v>
      </c>
      <c r="AB719" s="68">
        <v>87192</v>
      </c>
      <c r="AC719" s="68"/>
      <c r="AD719" s="31">
        <v>639408</v>
      </c>
      <c r="AE719" s="68">
        <v>809408</v>
      </c>
      <c r="AF719" s="68"/>
      <c r="AG719" s="68" t="s">
        <v>46</v>
      </c>
      <c r="AH719" s="68"/>
      <c r="AI719" s="68">
        <v>809408</v>
      </c>
      <c r="AJ719" s="68"/>
      <c r="AK719" s="31">
        <v>0</v>
      </c>
      <c r="AL719" s="37">
        <v>0</v>
      </c>
      <c r="AM719" s="24" t="s">
        <v>2886</v>
      </c>
      <c r="AN719" s="34">
        <f t="shared" si="12"/>
        <v>0</v>
      </c>
    </row>
    <row r="720" spans="3:40" ht="36.75" customHeight="1" x14ac:dyDescent="0.45">
      <c r="C720" s="26" t="s">
        <v>1536</v>
      </c>
      <c r="D720" s="27" t="s">
        <v>196</v>
      </c>
      <c r="E720" s="27" t="s">
        <v>1532</v>
      </c>
      <c r="F720" s="38" t="s">
        <v>1533</v>
      </c>
      <c r="G720" s="65" t="s">
        <v>37</v>
      </c>
      <c r="H720" s="65"/>
      <c r="I720" s="27" t="s">
        <v>47</v>
      </c>
      <c r="J720" s="27" t="s">
        <v>39</v>
      </c>
      <c r="K720" s="27" t="s">
        <v>39</v>
      </c>
      <c r="L720" s="27" t="s">
        <v>99</v>
      </c>
      <c r="M720" s="28">
        <v>17</v>
      </c>
      <c r="N720" s="31">
        <v>10000</v>
      </c>
      <c r="O720" s="66">
        <v>170000</v>
      </c>
      <c r="P720" s="66"/>
      <c r="Q720" s="65" t="s">
        <v>428</v>
      </c>
      <c r="R720" s="65"/>
      <c r="S720" s="67" t="s">
        <v>65</v>
      </c>
      <c r="T720" s="67"/>
      <c r="U720" s="32" t="s">
        <v>50</v>
      </c>
      <c r="V720" s="27" t="s">
        <v>47</v>
      </c>
      <c r="W720" s="27" t="s">
        <v>137</v>
      </c>
      <c r="X720" s="27" t="s">
        <v>44</v>
      </c>
      <c r="Y720" s="31">
        <v>8650</v>
      </c>
      <c r="Z720" s="31">
        <v>726600</v>
      </c>
      <c r="AA720" s="27" t="s">
        <v>52</v>
      </c>
      <c r="AB720" s="68">
        <v>87192</v>
      </c>
      <c r="AC720" s="68"/>
      <c r="AD720" s="31">
        <v>639408</v>
      </c>
      <c r="AE720" s="68">
        <v>809408</v>
      </c>
      <c r="AF720" s="68"/>
      <c r="AG720" s="68" t="s">
        <v>46</v>
      </c>
      <c r="AH720" s="68"/>
      <c r="AI720" s="68">
        <v>809408</v>
      </c>
      <c r="AJ720" s="68"/>
      <c r="AK720" s="31">
        <v>0</v>
      </c>
      <c r="AL720" s="37">
        <v>0</v>
      </c>
      <c r="AM720" s="24" t="s">
        <v>2886</v>
      </c>
      <c r="AN720" s="34">
        <f t="shared" si="12"/>
        <v>0</v>
      </c>
    </row>
    <row r="721" spans="3:40" ht="36" customHeight="1" x14ac:dyDescent="0.45">
      <c r="C721" s="26" t="s">
        <v>1539</v>
      </c>
      <c r="D721" s="27" t="s">
        <v>196</v>
      </c>
      <c r="E721" s="27" t="s">
        <v>1534</v>
      </c>
      <c r="F721" s="38" t="s">
        <v>1535</v>
      </c>
      <c r="G721" s="65" t="s">
        <v>37</v>
      </c>
      <c r="H721" s="65"/>
      <c r="I721" s="27" t="s">
        <v>47</v>
      </c>
      <c r="J721" s="27" t="s">
        <v>39</v>
      </c>
      <c r="K721" s="27" t="s">
        <v>39</v>
      </c>
      <c r="L721" s="27" t="s">
        <v>103</v>
      </c>
      <c r="M721" s="28">
        <v>21</v>
      </c>
      <c r="N721" s="31">
        <v>10000</v>
      </c>
      <c r="O721" s="66">
        <v>210000</v>
      </c>
      <c r="P721" s="66"/>
      <c r="Q721" s="65" t="s">
        <v>1221</v>
      </c>
      <c r="R721" s="65"/>
      <c r="S721" s="67" t="s">
        <v>65</v>
      </c>
      <c r="T721" s="67"/>
      <c r="U721" s="32" t="s">
        <v>50</v>
      </c>
      <c r="V721" s="27" t="s">
        <v>47</v>
      </c>
      <c r="W721" s="27" t="s">
        <v>137</v>
      </c>
      <c r="X721" s="27" t="s">
        <v>44</v>
      </c>
      <c r="Y721" s="31">
        <v>8650</v>
      </c>
      <c r="Z721" s="31">
        <v>726600</v>
      </c>
      <c r="AA721" s="27" t="s">
        <v>52</v>
      </c>
      <c r="AB721" s="68">
        <v>87192</v>
      </c>
      <c r="AC721" s="68"/>
      <c r="AD721" s="31">
        <v>639408</v>
      </c>
      <c r="AE721" s="68">
        <v>849408</v>
      </c>
      <c r="AF721" s="68"/>
      <c r="AG721" s="68" t="s">
        <v>46</v>
      </c>
      <c r="AH721" s="68"/>
      <c r="AI721" s="68">
        <v>849408</v>
      </c>
      <c r="AJ721" s="68"/>
      <c r="AK721" s="31">
        <v>0</v>
      </c>
      <c r="AL721" s="37">
        <v>0</v>
      </c>
      <c r="AM721" s="24" t="s">
        <v>2886</v>
      </c>
      <c r="AN721" s="34">
        <f t="shared" si="12"/>
        <v>0</v>
      </c>
    </row>
    <row r="722" spans="3:40" ht="36.75" customHeight="1" x14ac:dyDescent="0.45">
      <c r="C722" s="26" t="s">
        <v>1542</v>
      </c>
      <c r="D722" s="27" t="s">
        <v>196</v>
      </c>
      <c r="E722" s="27" t="s">
        <v>1537</v>
      </c>
      <c r="F722" s="38" t="s">
        <v>1538</v>
      </c>
      <c r="G722" s="65" t="s">
        <v>37</v>
      </c>
      <c r="H722" s="65"/>
      <c r="I722" s="27" t="s">
        <v>35</v>
      </c>
      <c r="J722" s="27" t="s">
        <v>35</v>
      </c>
      <c r="K722" s="27" t="s">
        <v>39</v>
      </c>
      <c r="L722" s="27" t="s">
        <v>140</v>
      </c>
      <c r="M722" s="28">
        <v>444</v>
      </c>
      <c r="N722" s="31">
        <v>7500</v>
      </c>
      <c r="O722" s="66">
        <v>3330000</v>
      </c>
      <c r="P722" s="66"/>
      <c r="Q722" s="69"/>
      <c r="R722" s="69"/>
      <c r="S722" s="67" t="s">
        <v>46</v>
      </c>
      <c r="T722" s="67"/>
      <c r="U722" s="32" t="s">
        <v>46</v>
      </c>
      <c r="V722" s="27" t="s">
        <v>46</v>
      </c>
      <c r="W722" s="27" t="s">
        <v>46</v>
      </c>
      <c r="X722" s="27" t="s">
        <v>46</v>
      </c>
      <c r="Y722" s="31" t="s">
        <v>46</v>
      </c>
      <c r="Z722" s="31" t="s">
        <v>46</v>
      </c>
      <c r="AA722" s="27" t="s">
        <v>46</v>
      </c>
      <c r="AB722" s="68" t="s">
        <v>46</v>
      </c>
      <c r="AC722" s="68"/>
      <c r="AD722" s="31" t="s">
        <v>46</v>
      </c>
      <c r="AE722" s="68">
        <v>3330000</v>
      </c>
      <c r="AF722" s="68"/>
      <c r="AG722" s="68" t="s">
        <v>46</v>
      </c>
      <c r="AH722" s="68"/>
      <c r="AI722" s="68">
        <v>3330000</v>
      </c>
      <c r="AJ722" s="68"/>
      <c r="AK722" s="31">
        <v>0</v>
      </c>
      <c r="AL722" s="37">
        <v>0</v>
      </c>
      <c r="AM722" s="24" t="s">
        <v>2886</v>
      </c>
      <c r="AN722" s="34">
        <f t="shared" si="12"/>
        <v>0</v>
      </c>
    </row>
    <row r="723" spans="3:40" ht="36" customHeight="1" x14ac:dyDescent="0.45">
      <c r="C723" s="26" t="s">
        <v>1545</v>
      </c>
      <c r="D723" s="27" t="s">
        <v>196</v>
      </c>
      <c r="E723" s="27" t="s">
        <v>1540</v>
      </c>
      <c r="F723" s="38" t="s">
        <v>1541</v>
      </c>
      <c r="G723" s="65" t="s">
        <v>37</v>
      </c>
      <c r="H723" s="65"/>
      <c r="I723" s="27" t="s">
        <v>35</v>
      </c>
      <c r="J723" s="27" t="s">
        <v>39</v>
      </c>
      <c r="K723" s="27" t="s">
        <v>39</v>
      </c>
      <c r="L723" s="27" t="s">
        <v>35</v>
      </c>
      <c r="M723" s="28">
        <v>1</v>
      </c>
      <c r="N723" s="31">
        <v>3500</v>
      </c>
      <c r="O723" s="66">
        <v>3500</v>
      </c>
      <c r="P723" s="66"/>
      <c r="Q723" s="69"/>
      <c r="R723" s="69"/>
      <c r="S723" s="67" t="s">
        <v>46</v>
      </c>
      <c r="T723" s="67"/>
      <c r="U723" s="32" t="s">
        <v>46</v>
      </c>
      <c r="V723" s="27" t="s">
        <v>46</v>
      </c>
      <c r="W723" s="27" t="s">
        <v>46</v>
      </c>
      <c r="X723" s="27" t="s">
        <v>46</v>
      </c>
      <c r="Y723" s="31" t="s">
        <v>46</v>
      </c>
      <c r="Z723" s="31" t="s">
        <v>46</v>
      </c>
      <c r="AA723" s="27" t="s">
        <v>46</v>
      </c>
      <c r="AB723" s="68" t="s">
        <v>46</v>
      </c>
      <c r="AC723" s="68"/>
      <c r="AD723" s="31" t="s">
        <v>46</v>
      </c>
      <c r="AE723" s="68">
        <v>3500</v>
      </c>
      <c r="AF723" s="68"/>
      <c r="AG723" s="68" t="s">
        <v>46</v>
      </c>
      <c r="AH723" s="68"/>
      <c r="AI723" s="68">
        <v>3500</v>
      </c>
      <c r="AJ723" s="68"/>
      <c r="AK723" s="31">
        <v>0</v>
      </c>
      <c r="AL723" s="37">
        <v>0</v>
      </c>
      <c r="AM723" s="24" t="s">
        <v>2886</v>
      </c>
      <c r="AN723" s="34">
        <f t="shared" si="12"/>
        <v>0</v>
      </c>
    </row>
    <row r="724" spans="3:40" ht="36.75" customHeight="1" x14ac:dyDescent="0.45">
      <c r="C724" s="26" t="s">
        <v>1548</v>
      </c>
      <c r="D724" s="27" t="s">
        <v>196</v>
      </c>
      <c r="E724" s="27" t="s">
        <v>1543</v>
      </c>
      <c r="F724" s="38" t="s">
        <v>1544</v>
      </c>
      <c r="G724" s="65" t="s">
        <v>37</v>
      </c>
      <c r="H724" s="65"/>
      <c r="I724" s="27" t="s">
        <v>35</v>
      </c>
      <c r="J724" s="27" t="s">
        <v>39</v>
      </c>
      <c r="K724" s="27" t="s">
        <v>39</v>
      </c>
      <c r="L724" s="27" t="s">
        <v>102</v>
      </c>
      <c r="M724" s="28">
        <v>19</v>
      </c>
      <c r="N724" s="31">
        <v>7500</v>
      </c>
      <c r="O724" s="66">
        <v>142500</v>
      </c>
      <c r="P724" s="66"/>
      <c r="Q724" s="69"/>
      <c r="R724" s="69"/>
      <c r="S724" s="67" t="s">
        <v>46</v>
      </c>
      <c r="T724" s="67"/>
      <c r="U724" s="32" t="s">
        <v>46</v>
      </c>
      <c r="V724" s="27" t="s">
        <v>46</v>
      </c>
      <c r="W724" s="27" t="s">
        <v>46</v>
      </c>
      <c r="X724" s="27" t="s">
        <v>46</v>
      </c>
      <c r="Y724" s="31" t="s">
        <v>46</v>
      </c>
      <c r="Z724" s="31" t="s">
        <v>46</v>
      </c>
      <c r="AA724" s="27" t="s">
        <v>46</v>
      </c>
      <c r="AB724" s="68" t="s">
        <v>46</v>
      </c>
      <c r="AC724" s="68"/>
      <c r="AD724" s="31" t="s">
        <v>46</v>
      </c>
      <c r="AE724" s="68">
        <v>142500</v>
      </c>
      <c r="AF724" s="68"/>
      <c r="AG724" s="68" t="s">
        <v>46</v>
      </c>
      <c r="AH724" s="68"/>
      <c r="AI724" s="68">
        <v>142500</v>
      </c>
      <c r="AJ724" s="68"/>
      <c r="AK724" s="31">
        <v>0</v>
      </c>
      <c r="AL724" s="37">
        <v>0</v>
      </c>
      <c r="AM724" s="24" t="s">
        <v>2886</v>
      </c>
      <c r="AN724" s="34">
        <f t="shared" si="12"/>
        <v>0</v>
      </c>
    </row>
    <row r="725" spans="3:40" ht="36" customHeight="1" x14ac:dyDescent="0.45">
      <c r="C725" s="26" t="s">
        <v>1551</v>
      </c>
      <c r="D725" s="27" t="s">
        <v>196</v>
      </c>
      <c r="E725" s="27" t="s">
        <v>1546</v>
      </c>
      <c r="F725" s="38" t="s">
        <v>1547</v>
      </c>
      <c r="G725" s="65" t="s">
        <v>37</v>
      </c>
      <c r="H725" s="65"/>
      <c r="I725" s="27" t="s">
        <v>47</v>
      </c>
      <c r="J725" s="27" t="s">
        <v>39</v>
      </c>
      <c r="K725" s="27" t="s">
        <v>39</v>
      </c>
      <c r="L725" s="27" t="s">
        <v>52</v>
      </c>
      <c r="M725" s="28">
        <v>12</v>
      </c>
      <c r="N725" s="31">
        <v>10000</v>
      </c>
      <c r="O725" s="66">
        <v>120000</v>
      </c>
      <c r="P725" s="66"/>
      <c r="Q725" s="65" t="s">
        <v>1224</v>
      </c>
      <c r="R725" s="65"/>
      <c r="S725" s="67" t="s">
        <v>65</v>
      </c>
      <c r="T725" s="67"/>
      <c r="U725" s="32" t="s">
        <v>50</v>
      </c>
      <c r="V725" s="27" t="s">
        <v>47</v>
      </c>
      <c r="W725" s="27" t="s">
        <v>137</v>
      </c>
      <c r="X725" s="27" t="s">
        <v>44</v>
      </c>
      <c r="Y725" s="31">
        <v>8650</v>
      </c>
      <c r="Z725" s="31">
        <v>726600</v>
      </c>
      <c r="AA725" s="27" t="s">
        <v>52</v>
      </c>
      <c r="AB725" s="68">
        <v>87192</v>
      </c>
      <c r="AC725" s="68"/>
      <c r="AD725" s="31">
        <v>639408</v>
      </c>
      <c r="AE725" s="68">
        <v>759408</v>
      </c>
      <c r="AF725" s="68"/>
      <c r="AG725" s="68" t="s">
        <v>46</v>
      </c>
      <c r="AH725" s="68"/>
      <c r="AI725" s="68">
        <v>759408</v>
      </c>
      <c r="AJ725" s="68"/>
      <c r="AK725" s="31">
        <v>0</v>
      </c>
      <c r="AL725" s="37">
        <v>0</v>
      </c>
      <c r="AM725" s="24" t="s">
        <v>2886</v>
      </c>
      <c r="AN725" s="34">
        <f t="shared" si="12"/>
        <v>0</v>
      </c>
    </row>
    <row r="726" spans="3:40" ht="36.75" customHeight="1" x14ac:dyDescent="0.45">
      <c r="C726" s="26" t="s">
        <v>1554</v>
      </c>
      <c r="D726" s="27" t="s">
        <v>196</v>
      </c>
      <c r="E726" s="27" t="s">
        <v>1549</v>
      </c>
      <c r="F726" s="38" t="s">
        <v>1550</v>
      </c>
      <c r="G726" s="65" t="s">
        <v>37</v>
      </c>
      <c r="H726" s="65"/>
      <c r="I726" s="27" t="s">
        <v>35</v>
      </c>
      <c r="J726" s="27" t="s">
        <v>39</v>
      </c>
      <c r="K726" s="27" t="s">
        <v>38</v>
      </c>
      <c r="L726" s="27" t="s">
        <v>114</v>
      </c>
      <c r="M726" s="28">
        <v>364</v>
      </c>
      <c r="N726" s="31">
        <v>1300</v>
      </c>
      <c r="O726" s="66">
        <v>473200</v>
      </c>
      <c r="P726" s="66"/>
      <c r="Q726" s="69"/>
      <c r="R726" s="69"/>
      <c r="S726" s="67" t="s">
        <v>46</v>
      </c>
      <c r="T726" s="67"/>
      <c r="U726" s="32" t="s">
        <v>46</v>
      </c>
      <c r="V726" s="27" t="s">
        <v>46</v>
      </c>
      <c r="W726" s="27" t="s">
        <v>46</v>
      </c>
      <c r="X726" s="27" t="s">
        <v>46</v>
      </c>
      <c r="Y726" s="31" t="s">
        <v>46</v>
      </c>
      <c r="Z726" s="31" t="s">
        <v>46</v>
      </c>
      <c r="AA726" s="27" t="s">
        <v>46</v>
      </c>
      <c r="AB726" s="68" t="s">
        <v>46</v>
      </c>
      <c r="AC726" s="68"/>
      <c r="AD726" s="31" t="s">
        <v>46</v>
      </c>
      <c r="AE726" s="68">
        <v>473200</v>
      </c>
      <c r="AF726" s="68"/>
      <c r="AG726" s="68" t="s">
        <v>46</v>
      </c>
      <c r="AH726" s="68"/>
      <c r="AI726" s="68">
        <v>473200</v>
      </c>
      <c r="AJ726" s="68"/>
      <c r="AK726" s="31">
        <v>0</v>
      </c>
      <c r="AL726" s="37">
        <v>0</v>
      </c>
      <c r="AM726" s="24" t="s">
        <v>2886</v>
      </c>
      <c r="AN726" s="34">
        <f t="shared" si="12"/>
        <v>0</v>
      </c>
    </row>
    <row r="727" spans="3:40" ht="36.75" customHeight="1" x14ac:dyDescent="0.45">
      <c r="C727" s="26" t="s">
        <v>1557</v>
      </c>
      <c r="D727" s="27" t="s">
        <v>196</v>
      </c>
      <c r="E727" s="27" t="s">
        <v>1552</v>
      </c>
      <c r="F727" s="38" t="s">
        <v>1553</v>
      </c>
      <c r="G727" s="65" t="s">
        <v>37</v>
      </c>
      <c r="H727" s="65"/>
      <c r="I727" s="27" t="s">
        <v>35</v>
      </c>
      <c r="J727" s="27" t="s">
        <v>39</v>
      </c>
      <c r="K727" s="27" t="s">
        <v>39</v>
      </c>
      <c r="L727" s="27" t="s">
        <v>96</v>
      </c>
      <c r="M727" s="28">
        <v>16</v>
      </c>
      <c r="N727" s="31">
        <v>10000</v>
      </c>
      <c r="O727" s="66">
        <v>160000</v>
      </c>
      <c r="P727" s="66"/>
      <c r="Q727" s="69"/>
      <c r="R727" s="69"/>
      <c r="S727" s="67" t="s">
        <v>46</v>
      </c>
      <c r="T727" s="67"/>
      <c r="U727" s="32" t="s">
        <v>46</v>
      </c>
      <c r="V727" s="27" t="s">
        <v>46</v>
      </c>
      <c r="W727" s="27" t="s">
        <v>46</v>
      </c>
      <c r="X727" s="27" t="s">
        <v>46</v>
      </c>
      <c r="Y727" s="31" t="s">
        <v>46</v>
      </c>
      <c r="Z727" s="31" t="s">
        <v>46</v>
      </c>
      <c r="AA727" s="27" t="s">
        <v>46</v>
      </c>
      <c r="AB727" s="68" t="s">
        <v>46</v>
      </c>
      <c r="AC727" s="68"/>
      <c r="AD727" s="31" t="s">
        <v>46</v>
      </c>
      <c r="AE727" s="68">
        <v>160000</v>
      </c>
      <c r="AF727" s="68"/>
      <c r="AG727" s="68" t="s">
        <v>46</v>
      </c>
      <c r="AH727" s="68"/>
      <c r="AI727" s="68">
        <v>160000</v>
      </c>
      <c r="AJ727" s="68"/>
      <c r="AK727" s="31">
        <v>0</v>
      </c>
      <c r="AL727" s="37">
        <v>0</v>
      </c>
      <c r="AM727" s="24" t="s">
        <v>2886</v>
      </c>
      <c r="AN727" s="34">
        <f t="shared" si="12"/>
        <v>0</v>
      </c>
    </row>
    <row r="728" spans="3:40" ht="36" customHeight="1" x14ac:dyDescent="0.45">
      <c r="C728" s="26" t="s">
        <v>1560</v>
      </c>
      <c r="D728" s="27" t="s">
        <v>196</v>
      </c>
      <c r="E728" s="27" t="s">
        <v>1555</v>
      </c>
      <c r="F728" s="38" t="s">
        <v>1556</v>
      </c>
      <c r="G728" s="65" t="s">
        <v>37</v>
      </c>
      <c r="H728" s="65"/>
      <c r="I728" s="27" t="s">
        <v>35</v>
      </c>
      <c r="J728" s="27" t="s">
        <v>39</v>
      </c>
      <c r="K728" s="27" t="s">
        <v>38</v>
      </c>
      <c r="L728" s="27" t="s">
        <v>147</v>
      </c>
      <c r="M728" s="28">
        <v>351</v>
      </c>
      <c r="N728" s="31">
        <v>1300</v>
      </c>
      <c r="O728" s="66">
        <v>456300</v>
      </c>
      <c r="P728" s="66"/>
      <c r="Q728" s="69"/>
      <c r="R728" s="69"/>
      <c r="S728" s="67" t="s">
        <v>46</v>
      </c>
      <c r="T728" s="67"/>
      <c r="U728" s="32" t="s">
        <v>46</v>
      </c>
      <c r="V728" s="27" t="s">
        <v>46</v>
      </c>
      <c r="W728" s="27" t="s">
        <v>46</v>
      </c>
      <c r="X728" s="27" t="s">
        <v>46</v>
      </c>
      <c r="Y728" s="31" t="s">
        <v>46</v>
      </c>
      <c r="Z728" s="31" t="s">
        <v>46</v>
      </c>
      <c r="AA728" s="27" t="s">
        <v>46</v>
      </c>
      <c r="AB728" s="68" t="s">
        <v>46</v>
      </c>
      <c r="AC728" s="68"/>
      <c r="AD728" s="31" t="s">
        <v>46</v>
      </c>
      <c r="AE728" s="68">
        <v>456300</v>
      </c>
      <c r="AF728" s="68"/>
      <c r="AG728" s="68" t="s">
        <v>46</v>
      </c>
      <c r="AH728" s="68"/>
      <c r="AI728" s="68">
        <v>456300</v>
      </c>
      <c r="AJ728" s="68"/>
      <c r="AK728" s="31">
        <v>0</v>
      </c>
      <c r="AL728" s="37">
        <v>0</v>
      </c>
      <c r="AM728" s="24" t="s">
        <v>2886</v>
      </c>
      <c r="AN728" s="34">
        <f t="shared" si="12"/>
        <v>0</v>
      </c>
    </row>
    <row r="729" spans="3:40" ht="36.75" customHeight="1" x14ac:dyDescent="0.45">
      <c r="C729" s="26" t="s">
        <v>1563</v>
      </c>
      <c r="D729" s="27" t="s">
        <v>196</v>
      </c>
      <c r="E729" s="27" t="s">
        <v>1558</v>
      </c>
      <c r="F729" s="38" t="s">
        <v>1559</v>
      </c>
      <c r="G729" s="65" t="s">
        <v>37</v>
      </c>
      <c r="H729" s="65"/>
      <c r="I729" s="27" t="s">
        <v>38</v>
      </c>
      <c r="J729" s="27" t="s">
        <v>39</v>
      </c>
      <c r="K729" s="27" t="s">
        <v>39</v>
      </c>
      <c r="L729" s="27" t="s">
        <v>68</v>
      </c>
      <c r="M729" s="28">
        <v>7</v>
      </c>
      <c r="N729" s="31">
        <v>1500</v>
      </c>
      <c r="O729" s="66">
        <v>10500</v>
      </c>
      <c r="P729" s="66"/>
      <c r="Q729" s="69"/>
      <c r="R729" s="69"/>
      <c r="S729" s="67" t="s">
        <v>46</v>
      </c>
      <c r="T729" s="67"/>
      <c r="U729" s="32" t="s">
        <v>46</v>
      </c>
      <c r="V729" s="27" t="s">
        <v>46</v>
      </c>
      <c r="W729" s="27" t="s">
        <v>46</v>
      </c>
      <c r="X729" s="27" t="s">
        <v>46</v>
      </c>
      <c r="Y729" s="31" t="s">
        <v>46</v>
      </c>
      <c r="Z729" s="31" t="s">
        <v>46</v>
      </c>
      <c r="AA729" s="27" t="s">
        <v>46</v>
      </c>
      <c r="AB729" s="68" t="s">
        <v>46</v>
      </c>
      <c r="AC729" s="68"/>
      <c r="AD729" s="31" t="s">
        <v>46</v>
      </c>
      <c r="AE729" s="68">
        <v>10500</v>
      </c>
      <c r="AF729" s="68"/>
      <c r="AG729" s="68" t="s">
        <v>46</v>
      </c>
      <c r="AH729" s="68"/>
      <c r="AI729" s="68" t="s">
        <v>46</v>
      </c>
      <c r="AJ729" s="68"/>
      <c r="AK729" s="31">
        <v>10500</v>
      </c>
      <c r="AL729" s="28">
        <v>0.3</v>
      </c>
      <c r="AM729" s="24" t="s">
        <v>2876</v>
      </c>
      <c r="AN729" s="34">
        <f t="shared" si="12"/>
        <v>31.5</v>
      </c>
    </row>
    <row r="730" spans="3:40" ht="36" customHeight="1" x14ac:dyDescent="0.45">
      <c r="C730" s="26" t="s">
        <v>454</v>
      </c>
      <c r="D730" s="27" t="s">
        <v>196</v>
      </c>
      <c r="E730" s="27" t="s">
        <v>1561</v>
      </c>
      <c r="F730" s="38" t="s">
        <v>1562</v>
      </c>
      <c r="G730" s="65" t="s">
        <v>37</v>
      </c>
      <c r="H730" s="65"/>
      <c r="I730" s="27" t="s">
        <v>38</v>
      </c>
      <c r="J730" s="27" t="s">
        <v>39</v>
      </c>
      <c r="K730" s="27" t="s">
        <v>39</v>
      </c>
      <c r="L730" s="27" t="s">
        <v>99</v>
      </c>
      <c r="M730" s="28">
        <v>17</v>
      </c>
      <c r="N730" s="31">
        <v>1500</v>
      </c>
      <c r="O730" s="66">
        <v>25500</v>
      </c>
      <c r="P730" s="66"/>
      <c r="Q730" s="65" t="s">
        <v>1227</v>
      </c>
      <c r="R730" s="65"/>
      <c r="S730" s="67" t="s">
        <v>65</v>
      </c>
      <c r="T730" s="67"/>
      <c r="U730" s="32" t="s">
        <v>50</v>
      </c>
      <c r="V730" s="27" t="s">
        <v>38</v>
      </c>
      <c r="W730" s="27" t="s">
        <v>87</v>
      </c>
      <c r="X730" s="27" t="s">
        <v>44</v>
      </c>
      <c r="Y730" s="31">
        <v>8650</v>
      </c>
      <c r="Z730" s="31">
        <v>1245600</v>
      </c>
      <c r="AA730" s="27" t="s">
        <v>52</v>
      </c>
      <c r="AB730" s="68">
        <v>174384</v>
      </c>
      <c r="AC730" s="68"/>
      <c r="AD730" s="31">
        <v>1071216</v>
      </c>
      <c r="AE730" s="68">
        <v>1096716</v>
      </c>
      <c r="AF730" s="68"/>
      <c r="AG730" s="68" t="s">
        <v>46</v>
      </c>
      <c r="AH730" s="68"/>
      <c r="AI730" s="68" t="s">
        <v>46</v>
      </c>
      <c r="AJ730" s="68"/>
      <c r="AK730" s="31">
        <v>1096716</v>
      </c>
      <c r="AL730" s="28">
        <v>0.3</v>
      </c>
      <c r="AM730" s="24" t="s">
        <v>2886</v>
      </c>
      <c r="AN730" s="34">
        <f t="shared" si="12"/>
        <v>3290.1479999999997</v>
      </c>
    </row>
    <row r="731" spans="3:40" ht="36.75" customHeight="1" x14ac:dyDescent="0.45">
      <c r="C731" s="26" t="s">
        <v>1568</v>
      </c>
      <c r="D731" s="27" t="s">
        <v>196</v>
      </c>
      <c r="E731" s="27" t="s">
        <v>1564</v>
      </c>
      <c r="F731" s="38" t="s">
        <v>1565</v>
      </c>
      <c r="G731" s="65" t="s">
        <v>37</v>
      </c>
      <c r="H731" s="65"/>
      <c r="I731" s="27" t="s">
        <v>38</v>
      </c>
      <c r="J731" s="27" t="s">
        <v>39</v>
      </c>
      <c r="K731" s="27" t="s">
        <v>39</v>
      </c>
      <c r="L731" s="27" t="s">
        <v>99</v>
      </c>
      <c r="M731" s="28">
        <v>17</v>
      </c>
      <c r="N731" s="31">
        <v>1500</v>
      </c>
      <c r="O731" s="66">
        <v>25500</v>
      </c>
      <c r="P731" s="66"/>
      <c r="Q731" s="69"/>
      <c r="R731" s="69"/>
      <c r="S731" s="67" t="s">
        <v>46</v>
      </c>
      <c r="T731" s="67"/>
      <c r="U731" s="32" t="s">
        <v>46</v>
      </c>
      <c r="V731" s="27" t="s">
        <v>46</v>
      </c>
      <c r="W731" s="27" t="s">
        <v>46</v>
      </c>
      <c r="X731" s="27" t="s">
        <v>46</v>
      </c>
      <c r="Y731" s="31" t="s">
        <v>46</v>
      </c>
      <c r="Z731" s="31" t="s">
        <v>46</v>
      </c>
      <c r="AA731" s="27" t="s">
        <v>46</v>
      </c>
      <c r="AB731" s="68" t="s">
        <v>46</v>
      </c>
      <c r="AC731" s="68"/>
      <c r="AD731" s="31" t="s">
        <v>46</v>
      </c>
      <c r="AE731" s="68">
        <v>25500</v>
      </c>
      <c r="AF731" s="68"/>
      <c r="AG731" s="68" t="s">
        <v>46</v>
      </c>
      <c r="AH731" s="68"/>
      <c r="AI731" s="68" t="s">
        <v>46</v>
      </c>
      <c r="AJ731" s="68"/>
      <c r="AK731" s="31">
        <v>25500</v>
      </c>
      <c r="AL731" s="28">
        <v>0.3</v>
      </c>
      <c r="AM731" s="24" t="s">
        <v>2886</v>
      </c>
      <c r="AN731" s="34">
        <f t="shared" si="12"/>
        <v>76.5</v>
      </c>
    </row>
    <row r="732" spans="3:40" ht="36.75" customHeight="1" x14ac:dyDescent="0.45">
      <c r="C732" s="26" t="s">
        <v>1571</v>
      </c>
      <c r="D732" s="27" t="s">
        <v>196</v>
      </c>
      <c r="E732" s="27" t="s">
        <v>1566</v>
      </c>
      <c r="F732" s="38" t="s">
        <v>1567</v>
      </c>
      <c r="G732" s="65" t="s">
        <v>37</v>
      </c>
      <c r="H732" s="65"/>
      <c r="I732" s="27" t="s">
        <v>35</v>
      </c>
      <c r="J732" s="27" t="s">
        <v>39</v>
      </c>
      <c r="K732" s="27" t="s">
        <v>39</v>
      </c>
      <c r="L732" s="27" t="s">
        <v>100</v>
      </c>
      <c r="M732" s="28">
        <v>18</v>
      </c>
      <c r="N732" s="31">
        <v>1500</v>
      </c>
      <c r="O732" s="66">
        <v>27000</v>
      </c>
      <c r="P732" s="66"/>
      <c r="Q732" s="69"/>
      <c r="R732" s="69"/>
      <c r="S732" s="67" t="s">
        <v>46</v>
      </c>
      <c r="T732" s="67"/>
      <c r="U732" s="32" t="s">
        <v>46</v>
      </c>
      <c r="V732" s="27" t="s">
        <v>46</v>
      </c>
      <c r="W732" s="27" t="s">
        <v>46</v>
      </c>
      <c r="X732" s="27" t="s">
        <v>46</v>
      </c>
      <c r="Y732" s="31" t="s">
        <v>46</v>
      </c>
      <c r="Z732" s="31" t="s">
        <v>46</v>
      </c>
      <c r="AA732" s="27" t="s">
        <v>46</v>
      </c>
      <c r="AB732" s="68" t="s">
        <v>46</v>
      </c>
      <c r="AC732" s="68"/>
      <c r="AD732" s="31" t="s">
        <v>46</v>
      </c>
      <c r="AE732" s="68">
        <v>27000</v>
      </c>
      <c r="AF732" s="68"/>
      <c r="AG732" s="68" t="s">
        <v>46</v>
      </c>
      <c r="AH732" s="68"/>
      <c r="AI732" s="68">
        <v>27000</v>
      </c>
      <c r="AJ732" s="68"/>
      <c r="AK732" s="31">
        <v>0</v>
      </c>
      <c r="AL732" s="37">
        <v>0</v>
      </c>
      <c r="AM732" s="24" t="s">
        <v>2886</v>
      </c>
      <c r="AN732" s="34">
        <f t="shared" si="12"/>
        <v>0</v>
      </c>
    </row>
    <row r="733" spans="3:40" ht="36" customHeight="1" x14ac:dyDescent="0.45">
      <c r="C733" s="26" t="s">
        <v>1574</v>
      </c>
      <c r="D733" s="27" t="s">
        <v>196</v>
      </c>
      <c r="E733" s="27" t="s">
        <v>1569</v>
      </c>
      <c r="F733" s="38" t="s">
        <v>1570</v>
      </c>
      <c r="G733" s="65" t="s">
        <v>37</v>
      </c>
      <c r="H733" s="65"/>
      <c r="I733" s="27" t="s">
        <v>35</v>
      </c>
      <c r="J733" s="27" t="s">
        <v>39</v>
      </c>
      <c r="K733" s="27" t="s">
        <v>35</v>
      </c>
      <c r="L733" s="27" t="s">
        <v>82</v>
      </c>
      <c r="M733" s="28">
        <v>132</v>
      </c>
      <c r="N733" s="31">
        <v>1000</v>
      </c>
      <c r="O733" s="66">
        <v>132000</v>
      </c>
      <c r="P733" s="66"/>
      <c r="Q733" s="69"/>
      <c r="R733" s="69"/>
      <c r="S733" s="67" t="s">
        <v>46</v>
      </c>
      <c r="T733" s="67"/>
      <c r="U733" s="32" t="s">
        <v>46</v>
      </c>
      <c r="V733" s="27" t="s">
        <v>46</v>
      </c>
      <c r="W733" s="27" t="s">
        <v>46</v>
      </c>
      <c r="X733" s="27" t="s">
        <v>46</v>
      </c>
      <c r="Y733" s="31" t="s">
        <v>46</v>
      </c>
      <c r="Z733" s="31" t="s">
        <v>46</v>
      </c>
      <c r="AA733" s="27" t="s">
        <v>46</v>
      </c>
      <c r="AB733" s="68" t="s">
        <v>46</v>
      </c>
      <c r="AC733" s="68"/>
      <c r="AD733" s="31" t="s">
        <v>46</v>
      </c>
      <c r="AE733" s="68">
        <v>132000</v>
      </c>
      <c r="AF733" s="68"/>
      <c r="AG733" s="68" t="s">
        <v>46</v>
      </c>
      <c r="AH733" s="68"/>
      <c r="AI733" s="68">
        <v>132000</v>
      </c>
      <c r="AJ733" s="68"/>
      <c r="AK733" s="31">
        <v>0</v>
      </c>
      <c r="AL733" s="37">
        <v>0</v>
      </c>
      <c r="AM733" s="24" t="s">
        <v>2886</v>
      </c>
      <c r="AN733" s="34">
        <f t="shared" si="12"/>
        <v>0</v>
      </c>
    </row>
    <row r="734" spans="3:40" ht="36.75" customHeight="1" x14ac:dyDescent="0.45">
      <c r="C734" s="26" t="s">
        <v>1577</v>
      </c>
      <c r="D734" s="27" t="s">
        <v>196</v>
      </c>
      <c r="E734" s="27" t="s">
        <v>1572</v>
      </c>
      <c r="F734" s="38" t="s">
        <v>1573</v>
      </c>
      <c r="G734" s="65" t="s">
        <v>37</v>
      </c>
      <c r="H734" s="65"/>
      <c r="I734" s="27" t="s">
        <v>47</v>
      </c>
      <c r="J734" s="27" t="s">
        <v>39</v>
      </c>
      <c r="K734" s="27" t="s">
        <v>39</v>
      </c>
      <c r="L734" s="27" t="s">
        <v>99</v>
      </c>
      <c r="M734" s="28">
        <v>17</v>
      </c>
      <c r="N734" s="31">
        <v>1500</v>
      </c>
      <c r="O734" s="66">
        <v>25500</v>
      </c>
      <c r="P734" s="66"/>
      <c r="Q734" s="65" t="s">
        <v>1230</v>
      </c>
      <c r="R734" s="65"/>
      <c r="S734" s="67" t="s">
        <v>65</v>
      </c>
      <c r="T734" s="67"/>
      <c r="U734" s="32" t="s">
        <v>50</v>
      </c>
      <c r="V734" s="27" t="s">
        <v>47</v>
      </c>
      <c r="W734" s="27" t="s">
        <v>73</v>
      </c>
      <c r="X734" s="27" t="s">
        <v>44</v>
      </c>
      <c r="Y734" s="31">
        <v>8650</v>
      </c>
      <c r="Z734" s="31">
        <v>415200</v>
      </c>
      <c r="AA734" s="27" t="s">
        <v>68</v>
      </c>
      <c r="AB734" s="68">
        <v>29064</v>
      </c>
      <c r="AC734" s="68"/>
      <c r="AD734" s="31">
        <v>386136</v>
      </c>
      <c r="AE734" s="68">
        <v>411636</v>
      </c>
      <c r="AF734" s="68"/>
      <c r="AG734" s="68" t="s">
        <v>46</v>
      </c>
      <c r="AH734" s="68"/>
      <c r="AI734" s="68">
        <v>411636</v>
      </c>
      <c r="AJ734" s="68"/>
      <c r="AK734" s="31">
        <v>0</v>
      </c>
      <c r="AL734" s="37">
        <v>0</v>
      </c>
      <c r="AM734" s="24" t="s">
        <v>2714</v>
      </c>
      <c r="AN734" s="34">
        <f t="shared" si="12"/>
        <v>0</v>
      </c>
    </row>
    <row r="735" spans="3:40" ht="36" customHeight="1" x14ac:dyDescent="0.45">
      <c r="C735" s="26" t="s">
        <v>456</v>
      </c>
      <c r="D735" s="27" t="s">
        <v>196</v>
      </c>
      <c r="E735" s="27" t="s">
        <v>1575</v>
      </c>
      <c r="F735" s="38" t="s">
        <v>1576</v>
      </c>
      <c r="G735" s="65" t="s">
        <v>37</v>
      </c>
      <c r="H735" s="65"/>
      <c r="I735" s="27" t="s">
        <v>60</v>
      </c>
      <c r="J735" s="27" t="s">
        <v>39</v>
      </c>
      <c r="K735" s="27" t="s">
        <v>39</v>
      </c>
      <c r="L735" s="27" t="s">
        <v>69</v>
      </c>
      <c r="M735" s="28">
        <v>10</v>
      </c>
      <c r="N735" s="31">
        <v>2000</v>
      </c>
      <c r="O735" s="66">
        <v>20000</v>
      </c>
      <c r="P735" s="66"/>
      <c r="Q735" s="65" t="s">
        <v>1233</v>
      </c>
      <c r="R735" s="65"/>
      <c r="S735" s="67" t="s">
        <v>65</v>
      </c>
      <c r="T735" s="67"/>
      <c r="U735" s="32" t="s">
        <v>50</v>
      </c>
      <c r="V735" s="27" t="s">
        <v>46</v>
      </c>
      <c r="W735" s="27" t="s">
        <v>87</v>
      </c>
      <c r="X735" s="27" t="s">
        <v>44</v>
      </c>
      <c r="Y735" s="31">
        <v>8650</v>
      </c>
      <c r="Z735" s="31">
        <v>1245600</v>
      </c>
      <c r="AA735" s="27" t="s">
        <v>79</v>
      </c>
      <c r="AB735" s="68">
        <v>149472</v>
      </c>
      <c r="AC735" s="68"/>
      <c r="AD735" s="31">
        <v>1096128</v>
      </c>
      <c r="AE735" s="68">
        <v>1116128</v>
      </c>
      <c r="AF735" s="68"/>
      <c r="AG735" s="68" t="s">
        <v>46</v>
      </c>
      <c r="AH735" s="68"/>
      <c r="AI735" s="68" t="s">
        <v>46</v>
      </c>
      <c r="AJ735" s="68"/>
      <c r="AK735" s="31">
        <v>0</v>
      </c>
      <c r="AL735" s="37">
        <v>0</v>
      </c>
      <c r="AM735" s="24" t="s">
        <v>2876</v>
      </c>
      <c r="AN735" s="34">
        <f t="shared" si="12"/>
        <v>0</v>
      </c>
    </row>
    <row r="736" spans="3:40" ht="36.75" customHeight="1" x14ac:dyDescent="0.45">
      <c r="C736" s="35"/>
      <c r="D736" s="28"/>
      <c r="E736" s="28"/>
      <c r="F736" s="29"/>
      <c r="G736" s="69"/>
      <c r="H736" s="69"/>
      <c r="I736" s="27"/>
      <c r="J736" s="28"/>
      <c r="K736" s="28"/>
      <c r="L736" s="28"/>
      <c r="M736" s="28"/>
      <c r="N736" s="31"/>
      <c r="O736" s="66"/>
      <c r="P736" s="66"/>
      <c r="Q736" s="69"/>
      <c r="R736" s="69"/>
      <c r="S736" s="67" t="s">
        <v>91</v>
      </c>
      <c r="T736" s="67"/>
      <c r="U736" s="32" t="s">
        <v>46</v>
      </c>
      <c r="V736" s="27" t="s">
        <v>38</v>
      </c>
      <c r="W736" s="27" t="s">
        <v>46</v>
      </c>
      <c r="X736" s="27" t="s">
        <v>201</v>
      </c>
      <c r="Y736" s="31" t="s">
        <v>46</v>
      </c>
      <c r="Z736" s="31" t="s">
        <v>46</v>
      </c>
      <c r="AA736" s="27" t="s">
        <v>46</v>
      </c>
      <c r="AB736" s="68" t="s">
        <v>46</v>
      </c>
      <c r="AC736" s="68"/>
      <c r="AD736" s="31" t="s">
        <v>46</v>
      </c>
      <c r="AE736" s="68" t="s">
        <v>46</v>
      </c>
      <c r="AF736" s="68"/>
      <c r="AG736" s="68">
        <v>372005.46</v>
      </c>
      <c r="AH736" s="68"/>
      <c r="AI736" s="68" t="s">
        <v>46</v>
      </c>
      <c r="AJ736" s="68"/>
      <c r="AK736" s="31">
        <v>372005.46</v>
      </c>
      <c r="AL736" s="28">
        <v>0.3</v>
      </c>
      <c r="AM736" s="24" t="s">
        <v>2876</v>
      </c>
      <c r="AN736" s="34">
        <f t="shared" si="12"/>
        <v>1116.01638</v>
      </c>
    </row>
    <row r="737" spans="3:40" ht="36.75" customHeight="1" x14ac:dyDescent="0.45">
      <c r="C737" s="35"/>
      <c r="D737" s="28"/>
      <c r="E737" s="28"/>
      <c r="F737" s="29"/>
      <c r="G737" s="69"/>
      <c r="H737" s="69"/>
      <c r="I737" s="27"/>
      <c r="J737" s="28"/>
      <c r="K737" s="28"/>
      <c r="L737" s="28"/>
      <c r="M737" s="28"/>
      <c r="N737" s="31"/>
      <c r="O737" s="66"/>
      <c r="P737" s="66"/>
      <c r="Q737" s="69"/>
      <c r="R737" s="69"/>
      <c r="S737" s="67" t="s">
        <v>92</v>
      </c>
      <c r="T737" s="67"/>
      <c r="U737" s="32" t="s">
        <v>46</v>
      </c>
      <c r="V737" s="27" t="s">
        <v>47</v>
      </c>
      <c r="W737" s="27" t="s">
        <v>46</v>
      </c>
      <c r="X737" s="27" t="s">
        <v>202</v>
      </c>
      <c r="Y737" s="31" t="s">
        <v>46</v>
      </c>
      <c r="Z737" s="31" t="s">
        <v>46</v>
      </c>
      <c r="AA737" s="27" t="s">
        <v>46</v>
      </c>
      <c r="AB737" s="68" t="s">
        <v>46</v>
      </c>
      <c r="AC737" s="68"/>
      <c r="AD737" s="31" t="s">
        <v>46</v>
      </c>
      <c r="AE737" s="68" t="s">
        <v>46</v>
      </c>
      <c r="AF737" s="68"/>
      <c r="AG737" s="68">
        <v>372117.08</v>
      </c>
      <c r="AH737" s="68"/>
      <c r="AI737" s="68">
        <v>372117.08</v>
      </c>
      <c r="AJ737" s="68"/>
      <c r="AK737" s="31">
        <v>0</v>
      </c>
      <c r="AL737" s="37">
        <v>0</v>
      </c>
      <c r="AM737" s="24" t="s">
        <v>2876</v>
      </c>
      <c r="AN737" s="34">
        <f t="shared" si="12"/>
        <v>0</v>
      </c>
    </row>
    <row r="738" spans="3:40" ht="36" customHeight="1" x14ac:dyDescent="0.45">
      <c r="C738" s="35"/>
      <c r="D738" s="28"/>
      <c r="E738" s="28"/>
      <c r="F738" s="29"/>
      <c r="G738" s="69"/>
      <c r="H738" s="69"/>
      <c r="I738" s="27"/>
      <c r="J738" s="28"/>
      <c r="K738" s="28"/>
      <c r="L738" s="28"/>
      <c r="M738" s="28"/>
      <c r="N738" s="31"/>
      <c r="O738" s="66"/>
      <c r="P738" s="66"/>
      <c r="Q738" s="69"/>
      <c r="R738" s="69"/>
      <c r="S738" s="67" t="s">
        <v>203</v>
      </c>
      <c r="T738" s="67"/>
      <c r="U738" s="32" t="s">
        <v>46</v>
      </c>
      <c r="V738" s="27" t="s">
        <v>47</v>
      </c>
      <c r="W738" s="27" t="s">
        <v>46</v>
      </c>
      <c r="X738" s="27" t="s">
        <v>201</v>
      </c>
      <c r="Y738" s="31" t="s">
        <v>46</v>
      </c>
      <c r="Z738" s="31" t="s">
        <v>46</v>
      </c>
      <c r="AA738" s="27" t="s">
        <v>46</v>
      </c>
      <c r="AB738" s="68" t="s">
        <v>46</v>
      </c>
      <c r="AC738" s="68"/>
      <c r="AD738" s="31" t="s">
        <v>46</v>
      </c>
      <c r="AE738" s="68" t="s">
        <v>46</v>
      </c>
      <c r="AF738" s="68"/>
      <c r="AG738" s="68">
        <v>372005.46</v>
      </c>
      <c r="AH738" s="68"/>
      <c r="AI738" s="68">
        <v>372005.46</v>
      </c>
      <c r="AJ738" s="68"/>
      <c r="AK738" s="31">
        <v>0</v>
      </c>
      <c r="AL738" s="37">
        <v>0</v>
      </c>
      <c r="AM738" s="24" t="s">
        <v>2876</v>
      </c>
      <c r="AN738" s="34">
        <f t="shared" si="12"/>
        <v>0</v>
      </c>
    </row>
    <row r="739" spans="3:40" ht="36.75" customHeight="1" x14ac:dyDescent="0.45">
      <c r="C739" s="26" t="s">
        <v>1582</v>
      </c>
      <c r="D739" s="27" t="s">
        <v>196</v>
      </c>
      <c r="E739" s="27" t="s">
        <v>1578</v>
      </c>
      <c r="F739" s="38" t="s">
        <v>1579</v>
      </c>
      <c r="G739" s="65" t="s">
        <v>37</v>
      </c>
      <c r="H739" s="65"/>
      <c r="I739" s="27" t="s">
        <v>47</v>
      </c>
      <c r="J739" s="27" t="s">
        <v>39</v>
      </c>
      <c r="K739" s="27" t="s">
        <v>38</v>
      </c>
      <c r="L739" s="27" t="s">
        <v>94</v>
      </c>
      <c r="M739" s="28">
        <v>315</v>
      </c>
      <c r="N739" s="31">
        <v>3000</v>
      </c>
      <c r="O739" s="66">
        <v>945000</v>
      </c>
      <c r="P739" s="66"/>
      <c r="Q739" s="65" t="s">
        <v>1236</v>
      </c>
      <c r="R739" s="65"/>
      <c r="S739" s="67" t="s">
        <v>76</v>
      </c>
      <c r="T739" s="67"/>
      <c r="U739" s="32" t="s">
        <v>50</v>
      </c>
      <c r="V739" s="27" t="s">
        <v>47</v>
      </c>
      <c r="W739" s="27" t="s">
        <v>497</v>
      </c>
      <c r="X739" s="27" t="s">
        <v>44</v>
      </c>
      <c r="Y739" s="31">
        <v>8800</v>
      </c>
      <c r="Z739" s="31">
        <v>1672000</v>
      </c>
      <c r="AA739" s="27" t="s">
        <v>45</v>
      </c>
      <c r="AB739" s="68">
        <v>568480</v>
      </c>
      <c r="AC739" s="68"/>
      <c r="AD739" s="31">
        <v>1103520</v>
      </c>
      <c r="AE739" s="68">
        <v>2048520</v>
      </c>
      <c r="AF739" s="68"/>
      <c r="AG739" s="68" t="s">
        <v>46</v>
      </c>
      <c r="AH739" s="68"/>
      <c r="AI739" s="68">
        <v>2048520</v>
      </c>
      <c r="AJ739" s="68"/>
      <c r="AK739" s="31">
        <v>0</v>
      </c>
      <c r="AL739" s="37">
        <v>0</v>
      </c>
      <c r="AM739" s="24" t="s">
        <v>2806</v>
      </c>
      <c r="AN739" s="34">
        <f t="shared" si="12"/>
        <v>0</v>
      </c>
    </row>
    <row r="740" spans="3:40" ht="36" customHeight="1" x14ac:dyDescent="0.45">
      <c r="C740" s="26" t="s">
        <v>1585</v>
      </c>
      <c r="D740" s="27" t="s">
        <v>196</v>
      </c>
      <c r="E740" s="27" t="s">
        <v>1580</v>
      </c>
      <c r="F740" s="38" t="s">
        <v>1581</v>
      </c>
      <c r="G740" s="65" t="s">
        <v>37</v>
      </c>
      <c r="H740" s="65"/>
      <c r="I740" s="27" t="s">
        <v>47</v>
      </c>
      <c r="J740" s="27" t="s">
        <v>39</v>
      </c>
      <c r="K740" s="27" t="s">
        <v>38</v>
      </c>
      <c r="L740" s="27" t="s">
        <v>39</v>
      </c>
      <c r="M740" s="28">
        <v>300</v>
      </c>
      <c r="N740" s="31">
        <v>3000</v>
      </c>
      <c r="O740" s="66">
        <v>900000</v>
      </c>
      <c r="P740" s="66"/>
      <c r="Q740" s="65" t="s">
        <v>1239</v>
      </c>
      <c r="R740" s="65"/>
      <c r="S740" s="67" t="s">
        <v>76</v>
      </c>
      <c r="T740" s="67"/>
      <c r="U740" s="32" t="s">
        <v>50</v>
      </c>
      <c r="V740" s="27" t="s">
        <v>47</v>
      </c>
      <c r="W740" s="27" t="s">
        <v>80</v>
      </c>
      <c r="X740" s="27" t="s">
        <v>44</v>
      </c>
      <c r="Y740" s="31">
        <v>8800</v>
      </c>
      <c r="Z740" s="31">
        <v>1320000</v>
      </c>
      <c r="AA740" s="27" t="s">
        <v>45</v>
      </c>
      <c r="AB740" s="68">
        <v>448800</v>
      </c>
      <c r="AC740" s="68"/>
      <c r="AD740" s="31">
        <v>871200</v>
      </c>
      <c r="AE740" s="68">
        <v>1771200</v>
      </c>
      <c r="AF740" s="68"/>
      <c r="AG740" s="68" t="s">
        <v>46</v>
      </c>
      <c r="AH740" s="68"/>
      <c r="AI740" s="68">
        <v>1771200</v>
      </c>
      <c r="AJ740" s="68"/>
      <c r="AK740" s="31">
        <v>0</v>
      </c>
      <c r="AL740" s="37">
        <v>0</v>
      </c>
      <c r="AM740" s="24" t="s">
        <v>2797</v>
      </c>
      <c r="AN740" s="34">
        <f t="shared" si="12"/>
        <v>0</v>
      </c>
    </row>
    <row r="741" spans="3:40" ht="36.75" customHeight="1" x14ac:dyDescent="0.45">
      <c r="C741" s="26" t="s">
        <v>461</v>
      </c>
      <c r="D741" s="27" t="s">
        <v>196</v>
      </c>
      <c r="E741" s="27" t="s">
        <v>1583</v>
      </c>
      <c r="F741" s="38" t="s">
        <v>1584</v>
      </c>
      <c r="G741" s="65" t="s">
        <v>37</v>
      </c>
      <c r="H741" s="65"/>
      <c r="I741" s="27" t="s">
        <v>35</v>
      </c>
      <c r="J741" s="27" t="s">
        <v>39</v>
      </c>
      <c r="K741" s="27" t="s">
        <v>39</v>
      </c>
      <c r="L741" s="27" t="s">
        <v>99</v>
      </c>
      <c r="M741" s="28">
        <v>17</v>
      </c>
      <c r="N741" s="31">
        <v>10000</v>
      </c>
      <c r="O741" s="66">
        <v>170000</v>
      </c>
      <c r="P741" s="66"/>
      <c r="Q741" s="69"/>
      <c r="R741" s="69"/>
      <c r="S741" s="67" t="s">
        <v>46</v>
      </c>
      <c r="T741" s="67"/>
      <c r="U741" s="32" t="s">
        <v>46</v>
      </c>
      <c r="V741" s="27" t="s">
        <v>46</v>
      </c>
      <c r="W741" s="27" t="s">
        <v>46</v>
      </c>
      <c r="X741" s="27" t="s">
        <v>46</v>
      </c>
      <c r="Y741" s="31" t="s">
        <v>46</v>
      </c>
      <c r="Z741" s="31" t="s">
        <v>46</v>
      </c>
      <c r="AA741" s="27" t="s">
        <v>46</v>
      </c>
      <c r="AB741" s="68" t="s">
        <v>46</v>
      </c>
      <c r="AC741" s="68"/>
      <c r="AD741" s="31" t="s">
        <v>46</v>
      </c>
      <c r="AE741" s="68">
        <v>170000</v>
      </c>
      <c r="AF741" s="68"/>
      <c r="AG741" s="68" t="s">
        <v>46</v>
      </c>
      <c r="AH741" s="68"/>
      <c r="AI741" s="68">
        <v>170000</v>
      </c>
      <c r="AJ741" s="68"/>
      <c r="AK741" s="31">
        <v>0</v>
      </c>
      <c r="AL741" s="37">
        <v>0</v>
      </c>
      <c r="AM741" s="24" t="s">
        <v>2886</v>
      </c>
      <c r="AN741" s="34">
        <f t="shared" si="12"/>
        <v>0</v>
      </c>
    </row>
    <row r="742" spans="3:40" ht="36.75" customHeight="1" x14ac:dyDescent="0.45">
      <c r="C742" s="26" t="s">
        <v>165</v>
      </c>
      <c r="D742" s="27" t="s">
        <v>196</v>
      </c>
      <c r="E742" s="27" t="s">
        <v>1586</v>
      </c>
      <c r="F742" s="38" t="s">
        <v>1587</v>
      </c>
      <c r="G742" s="65" t="s">
        <v>37</v>
      </c>
      <c r="H742" s="65"/>
      <c r="I742" s="27" t="s">
        <v>38</v>
      </c>
      <c r="J742" s="27" t="s">
        <v>39</v>
      </c>
      <c r="K742" s="27" t="s">
        <v>39</v>
      </c>
      <c r="L742" s="27" t="s">
        <v>90</v>
      </c>
      <c r="M742" s="28">
        <v>14</v>
      </c>
      <c r="N742" s="31">
        <v>1750</v>
      </c>
      <c r="O742" s="66">
        <v>24500</v>
      </c>
      <c r="P742" s="66"/>
      <c r="Q742" s="65" t="s">
        <v>1243</v>
      </c>
      <c r="R742" s="65"/>
      <c r="S742" s="67" t="s">
        <v>76</v>
      </c>
      <c r="T742" s="67"/>
      <c r="U742" s="32" t="s">
        <v>50</v>
      </c>
      <c r="V742" s="27" t="s">
        <v>38</v>
      </c>
      <c r="W742" s="27" t="s">
        <v>74</v>
      </c>
      <c r="X742" s="27" t="s">
        <v>44</v>
      </c>
      <c r="Y742" s="31">
        <v>8800</v>
      </c>
      <c r="Z742" s="31">
        <v>492800</v>
      </c>
      <c r="AA742" s="27" t="s">
        <v>52</v>
      </c>
      <c r="AB742" s="68">
        <v>68992</v>
      </c>
      <c r="AC742" s="68"/>
      <c r="AD742" s="31">
        <v>423808</v>
      </c>
      <c r="AE742" s="68">
        <v>448308</v>
      </c>
      <c r="AF742" s="68"/>
      <c r="AG742" s="68" t="s">
        <v>46</v>
      </c>
      <c r="AH742" s="68"/>
      <c r="AI742" s="68" t="s">
        <v>46</v>
      </c>
      <c r="AJ742" s="68"/>
      <c r="AK742" s="31">
        <v>448308</v>
      </c>
      <c r="AL742" s="28">
        <v>0.3</v>
      </c>
      <c r="AM742" s="24" t="s">
        <v>2607</v>
      </c>
      <c r="AN742" s="34">
        <f t="shared" si="12"/>
        <v>1344.924</v>
      </c>
    </row>
    <row r="743" spans="3:40" ht="36" customHeight="1" x14ac:dyDescent="0.45">
      <c r="C743" s="35"/>
      <c r="D743" s="28"/>
      <c r="E743" s="28"/>
      <c r="F743" s="29"/>
      <c r="G743" s="69"/>
      <c r="H743" s="69"/>
      <c r="I743" s="27" t="s">
        <v>35</v>
      </c>
      <c r="J743" s="27" t="s">
        <v>47</v>
      </c>
      <c r="K743" s="27" t="s">
        <v>39</v>
      </c>
      <c r="L743" s="27" t="s">
        <v>160</v>
      </c>
      <c r="M743" s="28">
        <v>890</v>
      </c>
      <c r="N743" s="31">
        <v>1750</v>
      </c>
      <c r="O743" s="66">
        <v>1557500</v>
      </c>
      <c r="P743" s="66"/>
      <c r="Q743" s="69"/>
      <c r="R743" s="69"/>
      <c r="S743" s="67" t="s">
        <v>46</v>
      </c>
      <c r="T743" s="67"/>
      <c r="U743" s="32" t="s">
        <v>46</v>
      </c>
      <c r="V743" s="27" t="s">
        <v>46</v>
      </c>
      <c r="W743" s="27" t="s">
        <v>46</v>
      </c>
      <c r="X743" s="27" t="s">
        <v>46</v>
      </c>
      <c r="Y743" s="31" t="s">
        <v>46</v>
      </c>
      <c r="Z743" s="31" t="s">
        <v>46</v>
      </c>
      <c r="AA743" s="27" t="s">
        <v>46</v>
      </c>
      <c r="AB743" s="68" t="s">
        <v>46</v>
      </c>
      <c r="AC743" s="68"/>
      <c r="AD743" s="31" t="s">
        <v>46</v>
      </c>
      <c r="AE743" s="68">
        <v>1557500</v>
      </c>
      <c r="AF743" s="68"/>
      <c r="AG743" s="68" t="s">
        <v>46</v>
      </c>
      <c r="AH743" s="68"/>
      <c r="AI743" s="68">
        <v>1557500</v>
      </c>
      <c r="AJ743" s="68"/>
      <c r="AK743" s="31">
        <v>0</v>
      </c>
      <c r="AL743" s="28">
        <v>0</v>
      </c>
      <c r="AM743" s="24" t="s">
        <v>2607</v>
      </c>
      <c r="AN743" s="34">
        <f t="shared" si="12"/>
        <v>0</v>
      </c>
    </row>
    <row r="744" spans="3:40" ht="36.75" customHeight="1" x14ac:dyDescent="0.45">
      <c r="C744" s="35"/>
      <c r="D744" s="28"/>
      <c r="E744" s="28"/>
      <c r="F744" s="29"/>
      <c r="G744" s="69"/>
      <c r="H744" s="69"/>
      <c r="I744" s="27" t="s">
        <v>38</v>
      </c>
      <c r="J744" s="27" t="s">
        <v>39</v>
      </c>
      <c r="K744" s="27" t="s">
        <v>39</v>
      </c>
      <c r="L744" s="27" t="s">
        <v>132</v>
      </c>
      <c r="M744" s="28">
        <v>70</v>
      </c>
      <c r="N744" s="31">
        <v>1750</v>
      </c>
      <c r="O744" s="66">
        <v>122500</v>
      </c>
      <c r="P744" s="66"/>
      <c r="Q744" s="65" t="s">
        <v>1246</v>
      </c>
      <c r="R744" s="65"/>
      <c r="S744" s="67" t="s">
        <v>59</v>
      </c>
      <c r="T744" s="67"/>
      <c r="U744" s="32" t="s">
        <v>50</v>
      </c>
      <c r="V744" s="27" t="s">
        <v>38</v>
      </c>
      <c r="W744" s="27" t="s">
        <v>767</v>
      </c>
      <c r="X744" s="27" t="s">
        <v>44</v>
      </c>
      <c r="Y744" s="31">
        <v>8050</v>
      </c>
      <c r="Z744" s="31">
        <v>2254000</v>
      </c>
      <c r="AA744" s="27" t="s">
        <v>52</v>
      </c>
      <c r="AB744" s="68">
        <v>315560</v>
      </c>
      <c r="AC744" s="68"/>
      <c r="AD744" s="31">
        <v>1938440</v>
      </c>
      <c r="AE744" s="68">
        <v>2060940</v>
      </c>
      <c r="AF744" s="68"/>
      <c r="AG744" s="68" t="s">
        <v>46</v>
      </c>
      <c r="AH744" s="68"/>
      <c r="AI744" s="68" t="s">
        <v>46</v>
      </c>
      <c r="AJ744" s="68"/>
      <c r="AK744" s="31">
        <v>2060940</v>
      </c>
      <c r="AL744" s="28">
        <v>0.3</v>
      </c>
      <c r="AM744" s="24" t="s">
        <v>2607</v>
      </c>
      <c r="AN744" s="34">
        <f t="shared" si="12"/>
        <v>6182.82</v>
      </c>
    </row>
    <row r="745" spans="3:40" ht="36" customHeight="1" x14ac:dyDescent="0.45">
      <c r="C745" s="26" t="s">
        <v>1592</v>
      </c>
      <c r="D745" s="27" t="s">
        <v>196</v>
      </c>
      <c r="E745" s="27" t="s">
        <v>1588</v>
      </c>
      <c r="F745" s="38" t="s">
        <v>1589</v>
      </c>
      <c r="G745" s="65" t="s">
        <v>37</v>
      </c>
      <c r="H745" s="65"/>
      <c r="I745" s="27" t="s">
        <v>38</v>
      </c>
      <c r="J745" s="27" t="s">
        <v>39</v>
      </c>
      <c r="K745" s="27" t="s">
        <v>39</v>
      </c>
      <c r="L745" s="27" t="s">
        <v>81</v>
      </c>
      <c r="M745" s="28">
        <v>34</v>
      </c>
      <c r="N745" s="31">
        <v>7500</v>
      </c>
      <c r="O745" s="66">
        <v>255000</v>
      </c>
      <c r="P745" s="66"/>
      <c r="Q745" s="65" t="s">
        <v>1249</v>
      </c>
      <c r="R745" s="65"/>
      <c r="S745" s="67" t="s">
        <v>59</v>
      </c>
      <c r="T745" s="67"/>
      <c r="U745" s="32" t="s">
        <v>42</v>
      </c>
      <c r="V745" s="27" t="s">
        <v>38</v>
      </c>
      <c r="W745" s="27" t="s">
        <v>61</v>
      </c>
      <c r="X745" s="27" t="s">
        <v>44</v>
      </c>
      <c r="Y745" s="31">
        <v>8050</v>
      </c>
      <c r="Z745" s="31">
        <v>772800</v>
      </c>
      <c r="AA745" s="27" t="s">
        <v>69</v>
      </c>
      <c r="AB745" s="68">
        <v>309120</v>
      </c>
      <c r="AC745" s="68"/>
      <c r="AD745" s="31">
        <v>463680</v>
      </c>
      <c r="AE745" s="68">
        <v>718680</v>
      </c>
      <c r="AF745" s="68"/>
      <c r="AG745" s="68" t="s">
        <v>46</v>
      </c>
      <c r="AH745" s="68"/>
      <c r="AI745" s="68" t="s">
        <v>46</v>
      </c>
      <c r="AJ745" s="68"/>
      <c r="AK745" s="31">
        <v>718680</v>
      </c>
      <c r="AL745" s="28">
        <v>0.3</v>
      </c>
      <c r="AM745" s="24" t="s">
        <v>2563</v>
      </c>
      <c r="AN745" s="34">
        <f t="shared" si="12"/>
        <v>2156.04</v>
      </c>
    </row>
    <row r="746" spans="3:40" ht="36.75" customHeight="1" x14ac:dyDescent="0.45">
      <c r="C746" s="26" t="s">
        <v>465</v>
      </c>
      <c r="D746" s="27" t="s">
        <v>196</v>
      </c>
      <c r="E746" s="27" t="s">
        <v>1590</v>
      </c>
      <c r="F746" s="38" t="s">
        <v>1591</v>
      </c>
      <c r="G746" s="65" t="s">
        <v>37</v>
      </c>
      <c r="H746" s="65"/>
      <c r="I746" s="27" t="s">
        <v>35</v>
      </c>
      <c r="J746" s="27" t="s">
        <v>39</v>
      </c>
      <c r="K746" s="27" t="s">
        <v>39</v>
      </c>
      <c r="L746" s="27" t="s">
        <v>52</v>
      </c>
      <c r="M746" s="28">
        <v>12</v>
      </c>
      <c r="N746" s="31">
        <v>1000</v>
      </c>
      <c r="O746" s="66">
        <v>12000</v>
      </c>
      <c r="P746" s="66"/>
      <c r="Q746" s="69"/>
      <c r="R746" s="69"/>
      <c r="S746" s="67" t="s">
        <v>46</v>
      </c>
      <c r="T746" s="67"/>
      <c r="U746" s="32" t="s">
        <v>46</v>
      </c>
      <c r="V746" s="27" t="s">
        <v>46</v>
      </c>
      <c r="W746" s="27" t="s">
        <v>46</v>
      </c>
      <c r="X746" s="27" t="s">
        <v>46</v>
      </c>
      <c r="Y746" s="31" t="s">
        <v>46</v>
      </c>
      <c r="Z746" s="31" t="s">
        <v>46</v>
      </c>
      <c r="AA746" s="27" t="s">
        <v>46</v>
      </c>
      <c r="AB746" s="68" t="s">
        <v>46</v>
      </c>
      <c r="AC746" s="68"/>
      <c r="AD746" s="31" t="s">
        <v>46</v>
      </c>
      <c r="AE746" s="68">
        <v>12000</v>
      </c>
      <c r="AF746" s="68"/>
      <c r="AG746" s="68" t="s">
        <v>46</v>
      </c>
      <c r="AH746" s="68"/>
      <c r="AI746" s="68">
        <v>12000</v>
      </c>
      <c r="AJ746" s="68"/>
      <c r="AK746" s="31">
        <v>0</v>
      </c>
      <c r="AL746" s="37">
        <v>0</v>
      </c>
      <c r="AM746" s="24" t="s">
        <v>2886</v>
      </c>
      <c r="AN746" s="34">
        <f t="shared" si="12"/>
        <v>0</v>
      </c>
    </row>
    <row r="747" spans="3:40" ht="36.75" customHeight="1" x14ac:dyDescent="0.45">
      <c r="C747" s="26" t="s">
        <v>1597</v>
      </c>
      <c r="D747" s="27" t="s">
        <v>196</v>
      </c>
      <c r="E747" s="27" t="s">
        <v>1593</v>
      </c>
      <c r="F747" s="38" t="s">
        <v>1594</v>
      </c>
      <c r="G747" s="65" t="s">
        <v>37</v>
      </c>
      <c r="H747" s="65"/>
      <c r="I747" s="27" t="s">
        <v>38</v>
      </c>
      <c r="J747" s="27" t="s">
        <v>39</v>
      </c>
      <c r="K747" s="27" t="s">
        <v>35</v>
      </c>
      <c r="L747" s="27" t="s">
        <v>57</v>
      </c>
      <c r="M747" s="28">
        <v>104</v>
      </c>
      <c r="N747" s="31">
        <v>3000</v>
      </c>
      <c r="O747" s="66">
        <v>312000</v>
      </c>
      <c r="P747" s="66"/>
      <c r="Q747" s="65" t="s">
        <v>1251</v>
      </c>
      <c r="R747" s="65"/>
      <c r="S747" s="67" t="s">
        <v>229</v>
      </c>
      <c r="T747" s="67"/>
      <c r="U747" s="32" t="s">
        <v>50</v>
      </c>
      <c r="V747" s="27" t="s">
        <v>38</v>
      </c>
      <c r="W747" s="27" t="s">
        <v>61</v>
      </c>
      <c r="X747" s="27" t="s">
        <v>44</v>
      </c>
      <c r="Y747" s="31">
        <v>5750</v>
      </c>
      <c r="Z747" s="31">
        <v>552000</v>
      </c>
      <c r="AA747" s="27" t="s">
        <v>99</v>
      </c>
      <c r="AB747" s="68">
        <v>132480</v>
      </c>
      <c r="AC747" s="68"/>
      <c r="AD747" s="31">
        <v>419520</v>
      </c>
      <c r="AE747" s="68">
        <v>731520</v>
      </c>
      <c r="AF747" s="68"/>
      <c r="AG747" s="68" t="s">
        <v>46</v>
      </c>
      <c r="AH747" s="68"/>
      <c r="AI747" s="68" t="s">
        <v>46</v>
      </c>
      <c r="AJ747" s="68"/>
      <c r="AK747" s="31">
        <v>731520</v>
      </c>
      <c r="AL747" s="28">
        <v>0.3</v>
      </c>
      <c r="AM747" s="24" t="s">
        <v>2575</v>
      </c>
      <c r="AN747" s="34">
        <f t="shared" si="12"/>
        <v>2194.56</v>
      </c>
    </row>
    <row r="748" spans="3:40" ht="36" customHeight="1" x14ac:dyDescent="0.45">
      <c r="C748" s="26" t="s">
        <v>1600</v>
      </c>
      <c r="D748" s="27" t="s">
        <v>196</v>
      </c>
      <c r="E748" s="27" t="s">
        <v>1595</v>
      </c>
      <c r="F748" s="38" t="s">
        <v>1596</v>
      </c>
      <c r="G748" s="65" t="s">
        <v>37</v>
      </c>
      <c r="H748" s="65"/>
      <c r="I748" s="27" t="s">
        <v>47</v>
      </c>
      <c r="J748" s="27" t="s">
        <v>39</v>
      </c>
      <c r="K748" s="27" t="s">
        <v>39</v>
      </c>
      <c r="L748" s="27" t="s">
        <v>121</v>
      </c>
      <c r="M748" s="28">
        <v>89</v>
      </c>
      <c r="N748" s="31">
        <v>4000</v>
      </c>
      <c r="O748" s="66">
        <v>356000</v>
      </c>
      <c r="P748" s="66"/>
      <c r="Q748" s="65" t="s">
        <v>1254</v>
      </c>
      <c r="R748" s="65"/>
      <c r="S748" s="67" t="s">
        <v>54</v>
      </c>
      <c r="T748" s="67"/>
      <c r="U748" s="32" t="s">
        <v>55</v>
      </c>
      <c r="V748" s="27" t="s">
        <v>47</v>
      </c>
      <c r="W748" s="27" t="s">
        <v>124</v>
      </c>
      <c r="X748" s="27" t="s">
        <v>44</v>
      </c>
      <c r="Y748" s="31">
        <v>8750</v>
      </c>
      <c r="Z748" s="31">
        <v>1050000</v>
      </c>
      <c r="AA748" s="27" t="s">
        <v>45</v>
      </c>
      <c r="AB748" s="68">
        <v>892500</v>
      </c>
      <c r="AC748" s="68"/>
      <c r="AD748" s="31">
        <v>157500</v>
      </c>
      <c r="AE748" s="68">
        <v>513500</v>
      </c>
      <c r="AF748" s="68"/>
      <c r="AG748" s="68" t="s">
        <v>46</v>
      </c>
      <c r="AH748" s="68"/>
      <c r="AI748" s="68">
        <v>513500</v>
      </c>
      <c r="AJ748" s="68"/>
      <c r="AK748" s="31">
        <v>0</v>
      </c>
      <c r="AL748" s="37">
        <v>0</v>
      </c>
      <c r="AM748" s="24" t="s">
        <v>2771</v>
      </c>
      <c r="AN748" s="34">
        <f t="shared" si="12"/>
        <v>0</v>
      </c>
    </row>
    <row r="749" spans="3:40" ht="36.75" customHeight="1" x14ac:dyDescent="0.45">
      <c r="C749" s="26" t="s">
        <v>1603</v>
      </c>
      <c r="D749" s="27" t="s">
        <v>196</v>
      </c>
      <c r="E749" s="27" t="s">
        <v>1598</v>
      </c>
      <c r="F749" s="38" t="s">
        <v>1599</v>
      </c>
      <c r="G749" s="65" t="s">
        <v>37</v>
      </c>
      <c r="H749" s="65"/>
      <c r="I749" s="27" t="s">
        <v>47</v>
      </c>
      <c r="J749" s="27" t="s">
        <v>39</v>
      </c>
      <c r="K749" s="27" t="s">
        <v>35</v>
      </c>
      <c r="L749" s="27" t="s">
        <v>98</v>
      </c>
      <c r="M749" s="28">
        <v>165</v>
      </c>
      <c r="N749" s="31">
        <v>2000</v>
      </c>
      <c r="O749" s="66">
        <v>330000</v>
      </c>
      <c r="P749" s="66"/>
      <c r="Q749" s="65" t="s">
        <v>1258</v>
      </c>
      <c r="R749" s="65"/>
      <c r="S749" s="67" t="s">
        <v>135</v>
      </c>
      <c r="T749" s="67"/>
      <c r="U749" s="32" t="s">
        <v>42</v>
      </c>
      <c r="V749" s="27" t="s">
        <v>47</v>
      </c>
      <c r="W749" s="27" t="s">
        <v>43</v>
      </c>
      <c r="X749" s="27" t="s">
        <v>44</v>
      </c>
      <c r="Y749" s="31">
        <v>8650</v>
      </c>
      <c r="Z749" s="31">
        <v>692000</v>
      </c>
      <c r="AA749" s="27" t="s">
        <v>45</v>
      </c>
      <c r="AB749" s="68">
        <v>643560</v>
      </c>
      <c r="AC749" s="68"/>
      <c r="AD749" s="31">
        <v>48440</v>
      </c>
      <c r="AE749" s="68">
        <v>378440</v>
      </c>
      <c r="AF749" s="68"/>
      <c r="AG749" s="68" t="s">
        <v>46</v>
      </c>
      <c r="AH749" s="68"/>
      <c r="AI749" s="68">
        <v>378440</v>
      </c>
      <c r="AJ749" s="68"/>
      <c r="AK749" s="31">
        <v>0</v>
      </c>
      <c r="AL749" s="37">
        <v>0</v>
      </c>
      <c r="AM749" s="24" t="s">
        <v>2851</v>
      </c>
      <c r="AN749" s="34">
        <f t="shared" si="12"/>
        <v>0</v>
      </c>
    </row>
    <row r="750" spans="3:40" ht="36" customHeight="1" x14ac:dyDescent="0.45">
      <c r="C750" s="26" t="s">
        <v>1606</v>
      </c>
      <c r="D750" s="27" t="s">
        <v>196</v>
      </c>
      <c r="E750" s="27" t="s">
        <v>1601</v>
      </c>
      <c r="F750" s="38" t="s">
        <v>1602</v>
      </c>
      <c r="G750" s="65" t="s">
        <v>37</v>
      </c>
      <c r="H750" s="65"/>
      <c r="I750" s="27" t="s">
        <v>47</v>
      </c>
      <c r="J750" s="27" t="s">
        <v>39</v>
      </c>
      <c r="K750" s="27" t="s">
        <v>35</v>
      </c>
      <c r="L750" s="27" t="s">
        <v>39</v>
      </c>
      <c r="M750" s="28">
        <v>100</v>
      </c>
      <c r="N750" s="31">
        <v>2000</v>
      </c>
      <c r="O750" s="66">
        <v>200000</v>
      </c>
      <c r="P750" s="66"/>
      <c r="Q750" s="65" t="s">
        <v>1261</v>
      </c>
      <c r="R750" s="65"/>
      <c r="S750" s="67" t="s">
        <v>1197</v>
      </c>
      <c r="T750" s="67"/>
      <c r="U750" s="32" t="s">
        <v>42</v>
      </c>
      <c r="V750" s="27" t="s">
        <v>47</v>
      </c>
      <c r="W750" s="27" t="s">
        <v>61</v>
      </c>
      <c r="X750" s="27" t="s">
        <v>44</v>
      </c>
      <c r="Y750" s="31">
        <v>8800</v>
      </c>
      <c r="Z750" s="31">
        <v>844800</v>
      </c>
      <c r="AA750" s="27" t="s">
        <v>45</v>
      </c>
      <c r="AB750" s="68">
        <v>785664</v>
      </c>
      <c r="AC750" s="68"/>
      <c r="AD750" s="31">
        <v>59136</v>
      </c>
      <c r="AE750" s="68">
        <v>259136</v>
      </c>
      <c r="AF750" s="68"/>
      <c r="AG750" s="68" t="s">
        <v>46</v>
      </c>
      <c r="AH750" s="68"/>
      <c r="AI750" s="68">
        <v>259136</v>
      </c>
      <c r="AJ750" s="68"/>
      <c r="AK750" s="31">
        <v>0</v>
      </c>
      <c r="AL750" s="37">
        <v>0</v>
      </c>
      <c r="AM750" s="24" t="s">
        <v>2820</v>
      </c>
      <c r="AN750" s="34">
        <f t="shared" si="12"/>
        <v>0</v>
      </c>
    </row>
    <row r="751" spans="3:40" ht="36.75" customHeight="1" x14ac:dyDescent="0.45">
      <c r="C751" s="26" t="s">
        <v>1609</v>
      </c>
      <c r="D751" s="27" t="s">
        <v>196</v>
      </c>
      <c r="E751" s="27" t="s">
        <v>1604</v>
      </c>
      <c r="F751" s="38" t="s">
        <v>1605</v>
      </c>
      <c r="G751" s="65" t="s">
        <v>37</v>
      </c>
      <c r="H751" s="65"/>
      <c r="I751" s="27" t="s">
        <v>47</v>
      </c>
      <c r="J751" s="27" t="s">
        <v>39</v>
      </c>
      <c r="K751" s="27" t="s">
        <v>39</v>
      </c>
      <c r="L751" s="27" t="s">
        <v>93</v>
      </c>
      <c r="M751" s="28">
        <v>47</v>
      </c>
      <c r="N751" s="31">
        <v>2000</v>
      </c>
      <c r="O751" s="66">
        <v>94000</v>
      </c>
      <c r="P751" s="66"/>
      <c r="Q751" s="65" t="s">
        <v>792</v>
      </c>
      <c r="R751" s="65"/>
      <c r="S751" s="67" t="s">
        <v>76</v>
      </c>
      <c r="T751" s="67"/>
      <c r="U751" s="32" t="s">
        <v>42</v>
      </c>
      <c r="V751" s="27" t="s">
        <v>47</v>
      </c>
      <c r="W751" s="27" t="s">
        <v>61</v>
      </c>
      <c r="X751" s="27" t="s">
        <v>44</v>
      </c>
      <c r="Y751" s="31">
        <v>8800</v>
      </c>
      <c r="Z751" s="31">
        <v>844800</v>
      </c>
      <c r="AA751" s="27" t="s">
        <v>45</v>
      </c>
      <c r="AB751" s="68">
        <v>785664</v>
      </c>
      <c r="AC751" s="68"/>
      <c r="AD751" s="31">
        <v>59136</v>
      </c>
      <c r="AE751" s="68">
        <v>153136</v>
      </c>
      <c r="AF751" s="68"/>
      <c r="AG751" s="68" t="s">
        <v>46</v>
      </c>
      <c r="AH751" s="68"/>
      <c r="AI751" s="68">
        <v>153136</v>
      </c>
      <c r="AJ751" s="68"/>
      <c r="AK751" s="31">
        <v>0</v>
      </c>
      <c r="AL751" s="37">
        <v>0</v>
      </c>
      <c r="AM751" s="24" t="s">
        <v>2717</v>
      </c>
      <c r="AN751" s="34">
        <f t="shared" si="12"/>
        <v>0</v>
      </c>
    </row>
    <row r="752" spans="3:40" ht="36" customHeight="1" x14ac:dyDescent="0.45">
      <c r="C752" s="26" t="s">
        <v>1612</v>
      </c>
      <c r="D752" s="27" t="s">
        <v>196</v>
      </c>
      <c r="E752" s="27" t="s">
        <v>1607</v>
      </c>
      <c r="F752" s="38" t="s">
        <v>1608</v>
      </c>
      <c r="G752" s="65" t="s">
        <v>37</v>
      </c>
      <c r="H752" s="65"/>
      <c r="I752" s="27" t="s">
        <v>47</v>
      </c>
      <c r="J752" s="27" t="s">
        <v>39</v>
      </c>
      <c r="K752" s="27" t="s">
        <v>39</v>
      </c>
      <c r="L752" s="27" t="s">
        <v>84</v>
      </c>
      <c r="M752" s="28">
        <v>50</v>
      </c>
      <c r="N752" s="31">
        <v>2000</v>
      </c>
      <c r="O752" s="66">
        <v>100000</v>
      </c>
      <c r="P752" s="66"/>
      <c r="Q752" s="65" t="s">
        <v>1266</v>
      </c>
      <c r="R752" s="65"/>
      <c r="S752" s="67" t="s">
        <v>76</v>
      </c>
      <c r="T752" s="67"/>
      <c r="U752" s="32" t="s">
        <v>50</v>
      </c>
      <c r="V752" s="27" t="s">
        <v>47</v>
      </c>
      <c r="W752" s="27" t="s">
        <v>43</v>
      </c>
      <c r="X752" s="27" t="s">
        <v>44</v>
      </c>
      <c r="Y752" s="31">
        <v>8800</v>
      </c>
      <c r="Z752" s="31">
        <v>704000</v>
      </c>
      <c r="AA752" s="27" t="s">
        <v>45</v>
      </c>
      <c r="AB752" s="68">
        <v>239360</v>
      </c>
      <c r="AC752" s="68"/>
      <c r="AD752" s="31">
        <v>464640</v>
      </c>
      <c r="AE752" s="68">
        <v>564640</v>
      </c>
      <c r="AF752" s="68"/>
      <c r="AG752" s="68" t="s">
        <v>46</v>
      </c>
      <c r="AH752" s="68"/>
      <c r="AI752" s="68">
        <v>564640</v>
      </c>
      <c r="AJ752" s="68"/>
      <c r="AK752" s="31">
        <v>0</v>
      </c>
      <c r="AL752" s="37">
        <v>0</v>
      </c>
      <c r="AM752" s="24" t="s">
        <v>2744</v>
      </c>
      <c r="AN752" s="34">
        <f t="shared" si="12"/>
        <v>0</v>
      </c>
    </row>
    <row r="753" spans="3:40" ht="36.75" customHeight="1" x14ac:dyDescent="0.45">
      <c r="C753" s="26" t="s">
        <v>467</v>
      </c>
      <c r="D753" s="27" t="s">
        <v>196</v>
      </c>
      <c r="E753" s="27" t="s">
        <v>1610</v>
      </c>
      <c r="F753" s="38" t="s">
        <v>1611</v>
      </c>
      <c r="G753" s="65" t="s">
        <v>37</v>
      </c>
      <c r="H753" s="65"/>
      <c r="I753" s="27" t="s">
        <v>57</v>
      </c>
      <c r="J753" s="27" t="s">
        <v>62</v>
      </c>
      <c r="K753" s="27" t="s">
        <v>39</v>
      </c>
      <c r="L753" s="27" t="s">
        <v>85</v>
      </c>
      <c r="M753" s="28">
        <v>2413</v>
      </c>
      <c r="N753" s="31">
        <v>1300</v>
      </c>
      <c r="O753" s="66">
        <v>3136900</v>
      </c>
      <c r="P753" s="66"/>
      <c r="Q753" s="69"/>
      <c r="R753" s="69"/>
      <c r="S753" s="67" t="s">
        <v>46</v>
      </c>
      <c r="T753" s="67"/>
      <c r="U753" s="32" t="s">
        <v>46</v>
      </c>
      <c r="V753" s="27" t="s">
        <v>46</v>
      </c>
      <c r="W753" s="27" t="s">
        <v>46</v>
      </c>
      <c r="X753" s="27" t="s">
        <v>46</v>
      </c>
      <c r="Y753" s="31" t="s">
        <v>46</v>
      </c>
      <c r="Z753" s="31" t="s">
        <v>46</v>
      </c>
      <c r="AA753" s="27" t="s">
        <v>46</v>
      </c>
      <c r="AB753" s="68" t="s">
        <v>46</v>
      </c>
      <c r="AC753" s="68"/>
      <c r="AD753" s="31" t="s">
        <v>46</v>
      </c>
      <c r="AE753" s="68">
        <v>3136900</v>
      </c>
      <c r="AF753" s="68"/>
      <c r="AG753" s="68" t="s">
        <v>46</v>
      </c>
      <c r="AH753" s="68"/>
      <c r="AI753" s="68" t="s">
        <v>46</v>
      </c>
      <c r="AJ753" s="68"/>
      <c r="AK753" s="31">
        <v>3136900</v>
      </c>
      <c r="AL753" s="28">
        <v>0.3</v>
      </c>
      <c r="AM753" s="24" t="s">
        <v>2579</v>
      </c>
      <c r="AN753" s="34">
        <f t="shared" si="12"/>
        <v>9410.7000000000007</v>
      </c>
    </row>
    <row r="754" spans="3:40" ht="36.75" customHeight="1" x14ac:dyDescent="0.45">
      <c r="C754" s="26" t="s">
        <v>1618</v>
      </c>
      <c r="D754" s="27" t="s">
        <v>196</v>
      </c>
      <c r="E754" s="27" t="s">
        <v>1613</v>
      </c>
      <c r="F754" s="38" t="s">
        <v>1614</v>
      </c>
      <c r="G754" s="65" t="s">
        <v>37</v>
      </c>
      <c r="H754" s="65"/>
      <c r="I754" s="27" t="s">
        <v>35</v>
      </c>
      <c r="J754" s="27" t="s">
        <v>39</v>
      </c>
      <c r="K754" s="27" t="s">
        <v>47</v>
      </c>
      <c r="L754" s="27" t="s">
        <v>162</v>
      </c>
      <c r="M754" s="28">
        <v>266</v>
      </c>
      <c r="N754" s="31">
        <v>1900</v>
      </c>
      <c r="O754" s="66">
        <v>505400</v>
      </c>
      <c r="P754" s="66"/>
      <c r="Q754" s="69"/>
      <c r="R754" s="69"/>
      <c r="S754" s="67" t="s">
        <v>46</v>
      </c>
      <c r="T754" s="67"/>
      <c r="U754" s="32" t="s">
        <v>46</v>
      </c>
      <c r="V754" s="27" t="s">
        <v>46</v>
      </c>
      <c r="W754" s="27" t="s">
        <v>46</v>
      </c>
      <c r="X754" s="27" t="s">
        <v>46</v>
      </c>
      <c r="Y754" s="31" t="s">
        <v>46</v>
      </c>
      <c r="Z754" s="31" t="s">
        <v>46</v>
      </c>
      <c r="AA754" s="27" t="s">
        <v>46</v>
      </c>
      <c r="AB754" s="68" t="s">
        <v>46</v>
      </c>
      <c r="AC754" s="68"/>
      <c r="AD754" s="31" t="s">
        <v>46</v>
      </c>
      <c r="AE754" s="68">
        <v>505400</v>
      </c>
      <c r="AF754" s="68"/>
      <c r="AG754" s="68" t="s">
        <v>46</v>
      </c>
      <c r="AH754" s="68"/>
      <c r="AI754" s="68">
        <v>505400</v>
      </c>
      <c r="AJ754" s="68"/>
      <c r="AK754" s="31">
        <v>0</v>
      </c>
      <c r="AL754" s="37">
        <v>0</v>
      </c>
      <c r="AM754" s="24" t="s">
        <v>2832</v>
      </c>
      <c r="AN754" s="34">
        <f t="shared" si="12"/>
        <v>0</v>
      </c>
    </row>
    <row r="755" spans="3:40" ht="36" customHeight="1" x14ac:dyDescent="0.45">
      <c r="C755" s="26" t="s">
        <v>1621</v>
      </c>
      <c r="D755" s="27" t="s">
        <v>196</v>
      </c>
      <c r="E755" s="27" t="s">
        <v>1615</v>
      </c>
      <c r="F755" s="38" t="s">
        <v>1616</v>
      </c>
      <c r="G755" s="65" t="s">
        <v>37</v>
      </c>
      <c r="H755" s="65"/>
      <c r="I755" s="27" t="s">
        <v>35</v>
      </c>
      <c r="J755" s="27" t="s">
        <v>39</v>
      </c>
      <c r="K755" s="27" t="s">
        <v>47</v>
      </c>
      <c r="L755" s="27" t="s">
        <v>1617</v>
      </c>
      <c r="M755" s="28">
        <v>281.5</v>
      </c>
      <c r="N755" s="31">
        <v>2000</v>
      </c>
      <c r="O755" s="66">
        <v>563000</v>
      </c>
      <c r="P755" s="66"/>
      <c r="Q755" s="69"/>
      <c r="R755" s="69"/>
      <c r="S755" s="67" t="s">
        <v>46</v>
      </c>
      <c r="T755" s="67"/>
      <c r="U755" s="32" t="s">
        <v>46</v>
      </c>
      <c r="V755" s="27" t="s">
        <v>46</v>
      </c>
      <c r="W755" s="27" t="s">
        <v>46</v>
      </c>
      <c r="X755" s="27" t="s">
        <v>46</v>
      </c>
      <c r="Y755" s="31" t="s">
        <v>46</v>
      </c>
      <c r="Z755" s="31" t="s">
        <v>46</v>
      </c>
      <c r="AA755" s="27" t="s">
        <v>46</v>
      </c>
      <c r="AB755" s="68" t="s">
        <v>46</v>
      </c>
      <c r="AC755" s="68"/>
      <c r="AD755" s="31" t="s">
        <v>46</v>
      </c>
      <c r="AE755" s="68">
        <v>563000</v>
      </c>
      <c r="AF755" s="68"/>
      <c r="AG755" s="68" t="s">
        <v>46</v>
      </c>
      <c r="AH755" s="68"/>
      <c r="AI755" s="68">
        <v>563000</v>
      </c>
      <c r="AJ755" s="68"/>
      <c r="AK755" s="31">
        <v>0</v>
      </c>
      <c r="AL755" s="37">
        <v>0</v>
      </c>
      <c r="AM755" s="24" t="s">
        <v>2832</v>
      </c>
      <c r="AN755" s="34">
        <f t="shared" si="12"/>
        <v>0</v>
      </c>
    </row>
    <row r="756" spans="3:40" ht="36.75" customHeight="1" x14ac:dyDescent="0.45">
      <c r="C756" s="26" t="s">
        <v>1624</v>
      </c>
      <c r="D756" s="27" t="s">
        <v>196</v>
      </c>
      <c r="E756" s="27" t="s">
        <v>1619</v>
      </c>
      <c r="F756" s="38" t="s">
        <v>1620</v>
      </c>
      <c r="G756" s="65" t="s">
        <v>37</v>
      </c>
      <c r="H756" s="65"/>
      <c r="I756" s="27" t="s">
        <v>35</v>
      </c>
      <c r="J756" s="27" t="s">
        <v>68</v>
      </c>
      <c r="K756" s="27" t="s">
        <v>38</v>
      </c>
      <c r="L756" s="27" t="s">
        <v>152</v>
      </c>
      <c r="M756" s="28">
        <v>3154</v>
      </c>
      <c r="N756" s="31">
        <v>1000</v>
      </c>
      <c r="O756" s="66">
        <v>3154000</v>
      </c>
      <c r="P756" s="66"/>
      <c r="Q756" s="69"/>
      <c r="R756" s="69"/>
      <c r="S756" s="67" t="s">
        <v>46</v>
      </c>
      <c r="T756" s="67"/>
      <c r="U756" s="32" t="s">
        <v>46</v>
      </c>
      <c r="V756" s="27" t="s">
        <v>46</v>
      </c>
      <c r="W756" s="27" t="s">
        <v>46</v>
      </c>
      <c r="X756" s="27" t="s">
        <v>46</v>
      </c>
      <c r="Y756" s="31" t="s">
        <v>46</v>
      </c>
      <c r="Z756" s="31" t="s">
        <v>46</v>
      </c>
      <c r="AA756" s="27" t="s">
        <v>46</v>
      </c>
      <c r="AB756" s="68" t="s">
        <v>46</v>
      </c>
      <c r="AC756" s="68"/>
      <c r="AD756" s="31" t="s">
        <v>46</v>
      </c>
      <c r="AE756" s="68">
        <v>3154000</v>
      </c>
      <c r="AF756" s="68"/>
      <c r="AG756" s="68" t="s">
        <v>46</v>
      </c>
      <c r="AH756" s="68"/>
      <c r="AI756" s="68">
        <v>3154000</v>
      </c>
      <c r="AJ756" s="68"/>
      <c r="AK756" s="31">
        <v>0</v>
      </c>
      <c r="AL756" s="37">
        <v>0</v>
      </c>
      <c r="AM756" s="24" t="s">
        <v>2829</v>
      </c>
      <c r="AN756" s="34">
        <f t="shared" si="12"/>
        <v>0</v>
      </c>
    </row>
    <row r="757" spans="3:40" ht="36" customHeight="1" x14ac:dyDescent="0.45">
      <c r="C757" s="26" t="s">
        <v>1627</v>
      </c>
      <c r="D757" s="27" t="s">
        <v>196</v>
      </c>
      <c r="E757" s="27" t="s">
        <v>1622</v>
      </c>
      <c r="F757" s="38" t="s">
        <v>1623</v>
      </c>
      <c r="G757" s="65" t="s">
        <v>37</v>
      </c>
      <c r="H757" s="65"/>
      <c r="I757" s="27" t="s">
        <v>57</v>
      </c>
      <c r="J757" s="27" t="s">
        <v>39</v>
      </c>
      <c r="K757" s="27" t="s">
        <v>39</v>
      </c>
      <c r="L757" s="27" t="s">
        <v>140</v>
      </c>
      <c r="M757" s="28">
        <v>44</v>
      </c>
      <c r="N757" s="31">
        <v>3000</v>
      </c>
      <c r="O757" s="66">
        <v>132000</v>
      </c>
      <c r="P757" s="66"/>
      <c r="Q757" s="69"/>
      <c r="R757" s="69"/>
      <c r="S757" s="67" t="s">
        <v>46</v>
      </c>
      <c r="T757" s="67"/>
      <c r="U757" s="32" t="s">
        <v>46</v>
      </c>
      <c r="V757" s="27" t="s">
        <v>46</v>
      </c>
      <c r="W757" s="27" t="s">
        <v>46</v>
      </c>
      <c r="X757" s="27" t="s">
        <v>46</v>
      </c>
      <c r="Y757" s="31" t="s">
        <v>46</v>
      </c>
      <c r="Z757" s="31" t="s">
        <v>46</v>
      </c>
      <c r="AA757" s="27" t="s">
        <v>46</v>
      </c>
      <c r="AB757" s="68" t="s">
        <v>46</v>
      </c>
      <c r="AC757" s="68"/>
      <c r="AD757" s="31" t="s">
        <v>46</v>
      </c>
      <c r="AE757" s="68">
        <v>132000</v>
      </c>
      <c r="AF757" s="68"/>
      <c r="AG757" s="68" t="s">
        <v>46</v>
      </c>
      <c r="AH757" s="68"/>
      <c r="AI757" s="68" t="s">
        <v>46</v>
      </c>
      <c r="AJ757" s="68"/>
      <c r="AK757" s="31">
        <v>132000</v>
      </c>
      <c r="AL757" s="28">
        <v>0.3</v>
      </c>
      <c r="AM757" s="24" t="s">
        <v>2557</v>
      </c>
      <c r="AN757" s="34">
        <f t="shared" si="12"/>
        <v>396</v>
      </c>
    </row>
    <row r="758" spans="3:40" ht="36.75" customHeight="1" x14ac:dyDescent="0.45">
      <c r="C758" s="26" t="s">
        <v>1630</v>
      </c>
      <c r="D758" s="27" t="s">
        <v>196</v>
      </c>
      <c r="E758" s="27" t="s">
        <v>1625</v>
      </c>
      <c r="F758" s="38" t="s">
        <v>1626</v>
      </c>
      <c r="G758" s="65" t="s">
        <v>37</v>
      </c>
      <c r="H758" s="65"/>
      <c r="I758" s="27" t="s">
        <v>57</v>
      </c>
      <c r="J758" s="27" t="s">
        <v>39</v>
      </c>
      <c r="K758" s="27" t="s">
        <v>39</v>
      </c>
      <c r="L758" s="27" t="s">
        <v>43</v>
      </c>
      <c r="M758" s="28">
        <v>80</v>
      </c>
      <c r="N758" s="31">
        <v>3000</v>
      </c>
      <c r="O758" s="66">
        <v>240000</v>
      </c>
      <c r="P758" s="66"/>
      <c r="Q758" s="69"/>
      <c r="R758" s="69"/>
      <c r="S758" s="67" t="s">
        <v>46</v>
      </c>
      <c r="T758" s="67"/>
      <c r="U758" s="32" t="s">
        <v>46</v>
      </c>
      <c r="V758" s="27" t="s">
        <v>46</v>
      </c>
      <c r="W758" s="27" t="s">
        <v>46</v>
      </c>
      <c r="X758" s="27" t="s">
        <v>46</v>
      </c>
      <c r="Y758" s="31" t="s">
        <v>46</v>
      </c>
      <c r="Z758" s="31" t="s">
        <v>46</v>
      </c>
      <c r="AA758" s="27" t="s">
        <v>46</v>
      </c>
      <c r="AB758" s="68" t="s">
        <v>46</v>
      </c>
      <c r="AC758" s="68"/>
      <c r="AD758" s="31" t="s">
        <v>46</v>
      </c>
      <c r="AE758" s="68">
        <v>240000</v>
      </c>
      <c r="AF758" s="68"/>
      <c r="AG758" s="68" t="s">
        <v>46</v>
      </c>
      <c r="AH758" s="68"/>
      <c r="AI758" s="68" t="s">
        <v>46</v>
      </c>
      <c r="AJ758" s="68"/>
      <c r="AK758" s="31">
        <v>240000</v>
      </c>
      <c r="AL758" s="28">
        <v>0.3</v>
      </c>
      <c r="AM758" s="24" t="s">
        <v>2557</v>
      </c>
      <c r="AN758" s="34">
        <f t="shared" si="12"/>
        <v>720</v>
      </c>
    </row>
    <row r="759" spans="3:40" ht="36.75" customHeight="1" x14ac:dyDescent="0.45">
      <c r="C759" s="26" t="s">
        <v>1633</v>
      </c>
      <c r="D759" s="27" t="s">
        <v>196</v>
      </c>
      <c r="E759" s="27" t="s">
        <v>1628</v>
      </c>
      <c r="F759" s="38" t="s">
        <v>1629</v>
      </c>
      <c r="G759" s="65" t="s">
        <v>37</v>
      </c>
      <c r="H759" s="65"/>
      <c r="I759" s="27" t="s">
        <v>47</v>
      </c>
      <c r="J759" s="27" t="s">
        <v>39</v>
      </c>
      <c r="K759" s="27" t="s">
        <v>39</v>
      </c>
      <c r="L759" s="27" t="s">
        <v>110</v>
      </c>
      <c r="M759" s="28">
        <v>27</v>
      </c>
      <c r="N759" s="31">
        <v>7500</v>
      </c>
      <c r="O759" s="66">
        <v>202500</v>
      </c>
      <c r="P759" s="66"/>
      <c r="Q759" s="65" t="s">
        <v>1269</v>
      </c>
      <c r="R759" s="65"/>
      <c r="S759" s="67" t="s">
        <v>76</v>
      </c>
      <c r="T759" s="67"/>
      <c r="U759" s="32" t="s">
        <v>50</v>
      </c>
      <c r="V759" s="27" t="s">
        <v>47</v>
      </c>
      <c r="W759" s="27" t="s">
        <v>56</v>
      </c>
      <c r="X759" s="27" t="s">
        <v>44</v>
      </c>
      <c r="Y759" s="31">
        <v>8800</v>
      </c>
      <c r="Z759" s="31">
        <v>528000</v>
      </c>
      <c r="AA759" s="27" t="s">
        <v>45</v>
      </c>
      <c r="AB759" s="68">
        <v>179520</v>
      </c>
      <c r="AC759" s="68"/>
      <c r="AD759" s="31">
        <v>348480</v>
      </c>
      <c r="AE759" s="68">
        <v>550980</v>
      </c>
      <c r="AF759" s="68"/>
      <c r="AG759" s="68" t="s">
        <v>46</v>
      </c>
      <c r="AH759" s="68"/>
      <c r="AI759" s="68">
        <v>550980</v>
      </c>
      <c r="AJ759" s="68"/>
      <c r="AK759" s="31">
        <v>0</v>
      </c>
      <c r="AL759" s="37">
        <v>0</v>
      </c>
      <c r="AM759" s="24" t="s">
        <v>2542</v>
      </c>
      <c r="AN759" s="34">
        <f t="shared" si="12"/>
        <v>0</v>
      </c>
    </row>
    <row r="760" spans="3:40" ht="36" customHeight="1" x14ac:dyDescent="0.45">
      <c r="C760" s="35"/>
      <c r="D760" s="28"/>
      <c r="E760" s="28"/>
      <c r="F760" s="29"/>
      <c r="G760" s="69"/>
      <c r="H760" s="69"/>
      <c r="I760" s="27" t="s">
        <v>38</v>
      </c>
      <c r="J760" s="27" t="s">
        <v>39</v>
      </c>
      <c r="K760" s="27" t="s">
        <v>39</v>
      </c>
      <c r="L760" s="27" t="s">
        <v>116</v>
      </c>
      <c r="M760" s="28">
        <v>30</v>
      </c>
      <c r="N760" s="31">
        <v>7500</v>
      </c>
      <c r="O760" s="66">
        <v>225000</v>
      </c>
      <c r="P760" s="66"/>
      <c r="Q760" s="65" t="s">
        <v>1272</v>
      </c>
      <c r="R760" s="65"/>
      <c r="S760" s="67" t="s">
        <v>76</v>
      </c>
      <c r="T760" s="67"/>
      <c r="U760" s="32" t="s">
        <v>50</v>
      </c>
      <c r="V760" s="27" t="s">
        <v>38</v>
      </c>
      <c r="W760" s="27" t="s">
        <v>82</v>
      </c>
      <c r="X760" s="27" t="s">
        <v>44</v>
      </c>
      <c r="Y760" s="31">
        <v>8800</v>
      </c>
      <c r="Z760" s="31">
        <v>281600</v>
      </c>
      <c r="AA760" s="27" t="s">
        <v>45</v>
      </c>
      <c r="AB760" s="68">
        <v>95744</v>
      </c>
      <c r="AC760" s="68"/>
      <c r="AD760" s="31">
        <v>185856</v>
      </c>
      <c r="AE760" s="68">
        <v>410856</v>
      </c>
      <c r="AF760" s="68"/>
      <c r="AG760" s="68" t="s">
        <v>46</v>
      </c>
      <c r="AH760" s="68"/>
      <c r="AI760" s="68" t="s">
        <v>46</v>
      </c>
      <c r="AJ760" s="68"/>
      <c r="AK760" s="31">
        <v>410856</v>
      </c>
      <c r="AL760" s="28">
        <v>0.3</v>
      </c>
      <c r="AM760" s="24" t="s">
        <v>2542</v>
      </c>
      <c r="AN760" s="34">
        <f t="shared" si="12"/>
        <v>1232.568</v>
      </c>
    </row>
    <row r="761" spans="3:40" ht="36.75" customHeight="1" x14ac:dyDescent="0.45">
      <c r="C761" s="26" t="s">
        <v>1637</v>
      </c>
      <c r="D761" s="27" t="s">
        <v>196</v>
      </c>
      <c r="E761" s="27" t="s">
        <v>1631</v>
      </c>
      <c r="F761" s="38" t="s">
        <v>1632</v>
      </c>
      <c r="G761" s="65" t="s">
        <v>37</v>
      </c>
      <c r="H761" s="65"/>
      <c r="I761" s="27" t="s">
        <v>35</v>
      </c>
      <c r="J761" s="27" t="s">
        <v>39</v>
      </c>
      <c r="K761" s="27" t="s">
        <v>35</v>
      </c>
      <c r="L761" s="27" t="s">
        <v>35</v>
      </c>
      <c r="M761" s="28">
        <v>101</v>
      </c>
      <c r="N761" s="31">
        <v>2000</v>
      </c>
      <c r="O761" s="66">
        <v>202000</v>
      </c>
      <c r="P761" s="66"/>
      <c r="Q761" s="69"/>
      <c r="R761" s="69"/>
      <c r="S761" s="67" t="s">
        <v>46</v>
      </c>
      <c r="T761" s="67"/>
      <c r="U761" s="32" t="s">
        <v>46</v>
      </c>
      <c r="V761" s="27" t="s">
        <v>46</v>
      </c>
      <c r="W761" s="27" t="s">
        <v>46</v>
      </c>
      <c r="X761" s="27" t="s">
        <v>46</v>
      </c>
      <c r="Y761" s="31" t="s">
        <v>46</v>
      </c>
      <c r="Z761" s="31" t="s">
        <v>46</v>
      </c>
      <c r="AA761" s="27" t="s">
        <v>46</v>
      </c>
      <c r="AB761" s="68" t="s">
        <v>46</v>
      </c>
      <c r="AC761" s="68"/>
      <c r="AD761" s="31" t="s">
        <v>46</v>
      </c>
      <c r="AE761" s="68">
        <v>202000</v>
      </c>
      <c r="AF761" s="68"/>
      <c r="AG761" s="68" t="s">
        <v>46</v>
      </c>
      <c r="AH761" s="68"/>
      <c r="AI761" s="68">
        <v>202000</v>
      </c>
      <c r="AJ761" s="68"/>
      <c r="AK761" s="31">
        <v>0</v>
      </c>
      <c r="AL761" s="37">
        <v>0</v>
      </c>
      <c r="AM761" s="24" t="s">
        <v>2765</v>
      </c>
      <c r="AN761" s="34">
        <f t="shared" si="12"/>
        <v>0</v>
      </c>
    </row>
    <row r="762" spans="3:40" ht="36" customHeight="1" x14ac:dyDescent="0.45">
      <c r="C762" s="26" t="s">
        <v>1640</v>
      </c>
      <c r="D762" s="27" t="s">
        <v>196</v>
      </c>
      <c r="E762" s="27" t="s">
        <v>1634</v>
      </c>
      <c r="F762" s="38" t="s">
        <v>1635</v>
      </c>
      <c r="G762" s="65" t="s">
        <v>37</v>
      </c>
      <c r="H762" s="65"/>
      <c r="I762" s="27" t="s">
        <v>47</v>
      </c>
      <c r="J762" s="27" t="s">
        <v>39</v>
      </c>
      <c r="K762" s="27" t="s">
        <v>39</v>
      </c>
      <c r="L762" s="27" t="s">
        <v>171</v>
      </c>
      <c r="M762" s="28">
        <v>73</v>
      </c>
      <c r="N762" s="31">
        <v>4400</v>
      </c>
      <c r="O762" s="66">
        <v>321200</v>
      </c>
      <c r="P762" s="66"/>
      <c r="Q762" s="65" t="s">
        <v>1276</v>
      </c>
      <c r="R762" s="65"/>
      <c r="S762" s="67" t="s">
        <v>1636</v>
      </c>
      <c r="T762" s="67"/>
      <c r="U762" s="32" t="s">
        <v>42</v>
      </c>
      <c r="V762" s="27" t="s">
        <v>47</v>
      </c>
      <c r="W762" s="27" t="s">
        <v>154</v>
      </c>
      <c r="X762" s="27" t="s">
        <v>44</v>
      </c>
      <c r="Y762" s="31">
        <v>9500</v>
      </c>
      <c r="Z762" s="31">
        <v>931000</v>
      </c>
      <c r="AA762" s="27" t="s">
        <v>167</v>
      </c>
      <c r="AB762" s="68">
        <v>865830</v>
      </c>
      <c r="AC762" s="68"/>
      <c r="AD762" s="31">
        <v>65170</v>
      </c>
      <c r="AE762" s="68">
        <v>386370</v>
      </c>
      <c r="AF762" s="68"/>
      <c r="AG762" s="68" t="s">
        <v>46</v>
      </c>
      <c r="AH762" s="68"/>
      <c r="AI762" s="68" t="s">
        <v>46</v>
      </c>
      <c r="AJ762" s="68"/>
      <c r="AK762" s="31">
        <v>386370</v>
      </c>
      <c r="AL762" s="28">
        <v>0.02</v>
      </c>
      <c r="AM762" s="24" t="s">
        <v>2682</v>
      </c>
      <c r="AN762" s="34">
        <f t="shared" si="12"/>
        <v>77.274000000000001</v>
      </c>
    </row>
    <row r="763" spans="3:40" ht="36.75" customHeight="1" x14ac:dyDescent="0.45">
      <c r="C763" s="35"/>
      <c r="D763" s="28"/>
      <c r="E763" s="28"/>
      <c r="F763" s="29"/>
      <c r="G763" s="69"/>
      <c r="H763" s="69"/>
      <c r="I763" s="27" t="s">
        <v>35</v>
      </c>
      <c r="J763" s="27" t="s">
        <v>35</v>
      </c>
      <c r="K763" s="27" t="s">
        <v>39</v>
      </c>
      <c r="L763" s="27" t="s">
        <v>39</v>
      </c>
      <c r="M763" s="28">
        <v>400</v>
      </c>
      <c r="N763" s="31">
        <v>4400</v>
      </c>
      <c r="O763" s="66">
        <v>1760000</v>
      </c>
      <c r="P763" s="66"/>
      <c r="Q763" s="69"/>
      <c r="R763" s="69"/>
      <c r="S763" s="67" t="s">
        <v>46</v>
      </c>
      <c r="T763" s="67"/>
      <c r="U763" s="32" t="s">
        <v>46</v>
      </c>
      <c r="V763" s="27" t="s">
        <v>46</v>
      </c>
      <c r="W763" s="27" t="s">
        <v>46</v>
      </c>
      <c r="X763" s="27" t="s">
        <v>46</v>
      </c>
      <c r="Y763" s="31" t="s">
        <v>46</v>
      </c>
      <c r="Z763" s="31" t="s">
        <v>46</v>
      </c>
      <c r="AA763" s="27" t="s">
        <v>46</v>
      </c>
      <c r="AB763" s="68" t="s">
        <v>46</v>
      </c>
      <c r="AC763" s="68"/>
      <c r="AD763" s="31" t="s">
        <v>46</v>
      </c>
      <c r="AE763" s="68">
        <v>1760000</v>
      </c>
      <c r="AF763" s="68"/>
      <c r="AG763" s="68" t="s">
        <v>46</v>
      </c>
      <c r="AH763" s="68"/>
      <c r="AI763" s="68">
        <v>1760000</v>
      </c>
      <c r="AJ763" s="68"/>
      <c r="AK763" s="31">
        <v>0</v>
      </c>
      <c r="AL763" s="37">
        <v>0</v>
      </c>
      <c r="AM763" s="24" t="s">
        <v>2682</v>
      </c>
      <c r="AN763" s="34">
        <f t="shared" si="12"/>
        <v>0</v>
      </c>
    </row>
    <row r="764" spans="3:40" ht="36.75" customHeight="1" x14ac:dyDescent="0.45">
      <c r="C764" s="26" t="s">
        <v>1643</v>
      </c>
      <c r="D764" s="27" t="s">
        <v>196</v>
      </c>
      <c r="E764" s="27" t="s">
        <v>1638</v>
      </c>
      <c r="F764" s="38" t="s">
        <v>1639</v>
      </c>
      <c r="G764" s="65" t="s">
        <v>37</v>
      </c>
      <c r="H764" s="65"/>
      <c r="I764" s="27" t="s">
        <v>47</v>
      </c>
      <c r="J764" s="27" t="s">
        <v>39</v>
      </c>
      <c r="K764" s="27" t="s">
        <v>35</v>
      </c>
      <c r="L764" s="27" t="s">
        <v>107</v>
      </c>
      <c r="M764" s="28">
        <v>125</v>
      </c>
      <c r="N764" s="31">
        <v>2000</v>
      </c>
      <c r="O764" s="66">
        <v>250000</v>
      </c>
      <c r="P764" s="66"/>
      <c r="Q764" s="65" t="s">
        <v>1279</v>
      </c>
      <c r="R764" s="65"/>
      <c r="S764" s="67" t="s">
        <v>54</v>
      </c>
      <c r="T764" s="67"/>
      <c r="U764" s="32" t="s">
        <v>55</v>
      </c>
      <c r="V764" s="27" t="s">
        <v>47</v>
      </c>
      <c r="W764" s="27" t="s">
        <v>169</v>
      </c>
      <c r="X764" s="27" t="s">
        <v>44</v>
      </c>
      <c r="Y764" s="31">
        <v>8750</v>
      </c>
      <c r="Z764" s="31">
        <v>630000</v>
      </c>
      <c r="AA764" s="27" t="s">
        <v>52</v>
      </c>
      <c r="AB764" s="68">
        <v>239400</v>
      </c>
      <c r="AC764" s="68"/>
      <c r="AD764" s="31">
        <v>390600</v>
      </c>
      <c r="AE764" s="68">
        <v>640600</v>
      </c>
      <c r="AF764" s="68"/>
      <c r="AG764" s="68" t="s">
        <v>46</v>
      </c>
      <c r="AH764" s="68"/>
      <c r="AI764" s="68">
        <v>640600</v>
      </c>
      <c r="AJ764" s="68"/>
      <c r="AK764" s="31">
        <v>0</v>
      </c>
      <c r="AL764" s="37">
        <v>0</v>
      </c>
      <c r="AM764" s="24" t="s">
        <v>2798</v>
      </c>
      <c r="AN764" s="34">
        <f t="shared" si="12"/>
        <v>0</v>
      </c>
    </row>
    <row r="765" spans="3:40" ht="36" customHeight="1" x14ac:dyDescent="0.45">
      <c r="C765" s="26" t="s">
        <v>1646</v>
      </c>
      <c r="D765" s="27" t="s">
        <v>196</v>
      </c>
      <c r="E765" s="27" t="s">
        <v>1641</v>
      </c>
      <c r="F765" s="38" t="s">
        <v>1642</v>
      </c>
      <c r="G765" s="65" t="s">
        <v>37</v>
      </c>
      <c r="H765" s="65"/>
      <c r="I765" s="27" t="s">
        <v>38</v>
      </c>
      <c r="J765" s="27" t="s">
        <v>39</v>
      </c>
      <c r="K765" s="27" t="s">
        <v>39</v>
      </c>
      <c r="L765" s="27" t="s">
        <v>103</v>
      </c>
      <c r="M765" s="28">
        <v>21</v>
      </c>
      <c r="N765" s="31">
        <v>7500</v>
      </c>
      <c r="O765" s="66">
        <v>157500</v>
      </c>
      <c r="P765" s="66"/>
      <c r="Q765" s="65" t="s">
        <v>1282</v>
      </c>
      <c r="R765" s="65"/>
      <c r="S765" s="67" t="s">
        <v>65</v>
      </c>
      <c r="T765" s="67"/>
      <c r="U765" s="32" t="s">
        <v>50</v>
      </c>
      <c r="V765" s="27" t="s">
        <v>38</v>
      </c>
      <c r="W765" s="27" t="s">
        <v>73</v>
      </c>
      <c r="X765" s="27" t="s">
        <v>44</v>
      </c>
      <c r="Y765" s="31">
        <v>8650</v>
      </c>
      <c r="Z765" s="31">
        <v>415200</v>
      </c>
      <c r="AA765" s="27" t="s">
        <v>52</v>
      </c>
      <c r="AB765" s="68">
        <v>58128</v>
      </c>
      <c r="AC765" s="68"/>
      <c r="AD765" s="31">
        <v>357072</v>
      </c>
      <c r="AE765" s="68">
        <v>514572</v>
      </c>
      <c r="AF765" s="68"/>
      <c r="AG765" s="68" t="s">
        <v>46</v>
      </c>
      <c r="AH765" s="68"/>
      <c r="AI765" s="68" t="s">
        <v>46</v>
      </c>
      <c r="AJ765" s="68"/>
      <c r="AK765" s="31">
        <v>514572</v>
      </c>
      <c r="AL765" s="28">
        <v>0.3</v>
      </c>
      <c r="AM765" s="24" t="s">
        <v>2877</v>
      </c>
      <c r="AN765" s="34">
        <f t="shared" si="12"/>
        <v>1543.7160000000001</v>
      </c>
    </row>
    <row r="766" spans="3:40" ht="36.75" customHeight="1" x14ac:dyDescent="0.45">
      <c r="C766" s="26" t="s">
        <v>1649</v>
      </c>
      <c r="D766" s="27" t="s">
        <v>196</v>
      </c>
      <c r="E766" s="27" t="s">
        <v>1644</v>
      </c>
      <c r="F766" s="38" t="s">
        <v>1645</v>
      </c>
      <c r="G766" s="65" t="s">
        <v>37</v>
      </c>
      <c r="H766" s="65"/>
      <c r="I766" s="27" t="s">
        <v>38</v>
      </c>
      <c r="J766" s="27" t="s">
        <v>39</v>
      </c>
      <c r="K766" s="27" t="s">
        <v>39</v>
      </c>
      <c r="L766" s="27" t="s">
        <v>100</v>
      </c>
      <c r="M766" s="28">
        <v>18</v>
      </c>
      <c r="N766" s="31">
        <v>7500</v>
      </c>
      <c r="O766" s="66">
        <v>135000</v>
      </c>
      <c r="P766" s="66"/>
      <c r="Q766" s="65" t="s">
        <v>1285</v>
      </c>
      <c r="R766" s="65"/>
      <c r="S766" s="67" t="s">
        <v>65</v>
      </c>
      <c r="T766" s="67"/>
      <c r="U766" s="32" t="s">
        <v>50</v>
      </c>
      <c r="V766" s="27" t="s">
        <v>38</v>
      </c>
      <c r="W766" s="27" t="s">
        <v>73</v>
      </c>
      <c r="X766" s="27" t="s">
        <v>44</v>
      </c>
      <c r="Y766" s="31">
        <v>8650</v>
      </c>
      <c r="Z766" s="31">
        <v>415200</v>
      </c>
      <c r="AA766" s="27" t="s">
        <v>52</v>
      </c>
      <c r="AB766" s="68">
        <v>58128</v>
      </c>
      <c r="AC766" s="68"/>
      <c r="AD766" s="31">
        <v>357072</v>
      </c>
      <c r="AE766" s="68">
        <v>492072</v>
      </c>
      <c r="AF766" s="68"/>
      <c r="AG766" s="68" t="s">
        <v>46</v>
      </c>
      <c r="AH766" s="68"/>
      <c r="AI766" s="68" t="s">
        <v>46</v>
      </c>
      <c r="AJ766" s="68"/>
      <c r="AK766" s="31">
        <v>492072</v>
      </c>
      <c r="AL766" s="28">
        <v>0.3</v>
      </c>
      <c r="AM766" s="24" t="s">
        <v>2877</v>
      </c>
      <c r="AN766" s="34">
        <f t="shared" si="12"/>
        <v>1476.2160000000001</v>
      </c>
    </row>
    <row r="767" spans="3:40" ht="36" customHeight="1" x14ac:dyDescent="0.45">
      <c r="C767" s="26" t="s">
        <v>470</v>
      </c>
      <c r="D767" s="27" t="s">
        <v>196</v>
      </c>
      <c r="E767" s="27" t="s">
        <v>1647</v>
      </c>
      <c r="F767" s="38" t="s">
        <v>1648</v>
      </c>
      <c r="G767" s="65" t="s">
        <v>37</v>
      </c>
      <c r="H767" s="65"/>
      <c r="I767" s="27" t="s">
        <v>38</v>
      </c>
      <c r="J767" s="27" t="s">
        <v>39</v>
      </c>
      <c r="K767" s="27" t="s">
        <v>39</v>
      </c>
      <c r="L767" s="27" t="s">
        <v>100</v>
      </c>
      <c r="M767" s="28">
        <v>18</v>
      </c>
      <c r="N767" s="31">
        <v>7500</v>
      </c>
      <c r="O767" s="66">
        <v>135000</v>
      </c>
      <c r="P767" s="66"/>
      <c r="Q767" s="65" t="s">
        <v>1288</v>
      </c>
      <c r="R767" s="65"/>
      <c r="S767" s="67" t="s">
        <v>65</v>
      </c>
      <c r="T767" s="67"/>
      <c r="U767" s="32" t="s">
        <v>50</v>
      </c>
      <c r="V767" s="27" t="s">
        <v>38</v>
      </c>
      <c r="W767" s="27" t="s">
        <v>73</v>
      </c>
      <c r="X767" s="27" t="s">
        <v>44</v>
      </c>
      <c r="Y767" s="31">
        <v>8650</v>
      </c>
      <c r="Z767" s="31">
        <v>415200</v>
      </c>
      <c r="AA767" s="27" t="s">
        <v>52</v>
      </c>
      <c r="AB767" s="68">
        <v>58128</v>
      </c>
      <c r="AC767" s="68"/>
      <c r="AD767" s="31">
        <v>357072</v>
      </c>
      <c r="AE767" s="68">
        <v>492072</v>
      </c>
      <c r="AF767" s="68"/>
      <c r="AG767" s="68" t="s">
        <v>46</v>
      </c>
      <c r="AH767" s="68"/>
      <c r="AI767" s="68" t="s">
        <v>46</v>
      </c>
      <c r="AJ767" s="68"/>
      <c r="AK767" s="31">
        <v>492072</v>
      </c>
      <c r="AL767" s="28">
        <v>0.3</v>
      </c>
      <c r="AM767" s="24" t="s">
        <v>2877</v>
      </c>
      <c r="AN767" s="34">
        <f t="shared" si="12"/>
        <v>1476.2160000000001</v>
      </c>
    </row>
    <row r="768" spans="3:40" ht="36.75" customHeight="1" x14ac:dyDescent="0.45">
      <c r="C768" s="26" t="s">
        <v>1654</v>
      </c>
      <c r="D768" s="27" t="s">
        <v>196</v>
      </c>
      <c r="E768" s="27" t="s">
        <v>1650</v>
      </c>
      <c r="F768" s="38" t="s">
        <v>1651</v>
      </c>
      <c r="G768" s="65" t="s">
        <v>37</v>
      </c>
      <c r="H768" s="65"/>
      <c r="I768" s="27" t="s">
        <v>38</v>
      </c>
      <c r="J768" s="27" t="s">
        <v>39</v>
      </c>
      <c r="K768" s="27" t="s">
        <v>39</v>
      </c>
      <c r="L768" s="27" t="s">
        <v>102</v>
      </c>
      <c r="M768" s="28">
        <v>19</v>
      </c>
      <c r="N768" s="31">
        <v>7500</v>
      </c>
      <c r="O768" s="66">
        <v>142500</v>
      </c>
      <c r="P768" s="66"/>
      <c r="Q768" s="65" t="s">
        <v>1291</v>
      </c>
      <c r="R768" s="65"/>
      <c r="S768" s="67" t="s">
        <v>65</v>
      </c>
      <c r="T768" s="67"/>
      <c r="U768" s="32" t="s">
        <v>50</v>
      </c>
      <c r="V768" s="27" t="s">
        <v>38</v>
      </c>
      <c r="W768" s="27" t="s">
        <v>73</v>
      </c>
      <c r="X768" s="27" t="s">
        <v>44</v>
      </c>
      <c r="Y768" s="31">
        <v>8650</v>
      </c>
      <c r="Z768" s="31">
        <v>415200</v>
      </c>
      <c r="AA768" s="27" t="s">
        <v>52</v>
      </c>
      <c r="AB768" s="68">
        <v>58128</v>
      </c>
      <c r="AC768" s="68"/>
      <c r="AD768" s="31">
        <v>357072</v>
      </c>
      <c r="AE768" s="68">
        <v>499572</v>
      </c>
      <c r="AF768" s="68"/>
      <c r="AG768" s="68" t="s">
        <v>46</v>
      </c>
      <c r="AH768" s="68"/>
      <c r="AI768" s="68" t="s">
        <v>46</v>
      </c>
      <c r="AJ768" s="68"/>
      <c r="AK768" s="31">
        <v>499572</v>
      </c>
      <c r="AL768" s="28">
        <v>0.3</v>
      </c>
      <c r="AM768" s="24" t="s">
        <v>2877</v>
      </c>
      <c r="AN768" s="34">
        <f t="shared" si="12"/>
        <v>1498.7160000000001</v>
      </c>
    </row>
    <row r="769" spans="3:40" ht="36.75" customHeight="1" x14ac:dyDescent="0.45">
      <c r="C769" s="26" t="s">
        <v>473</v>
      </c>
      <c r="D769" s="27" t="s">
        <v>196</v>
      </c>
      <c r="E769" s="27" t="s">
        <v>1652</v>
      </c>
      <c r="F769" s="38" t="s">
        <v>1653</v>
      </c>
      <c r="G769" s="65" t="s">
        <v>37</v>
      </c>
      <c r="H769" s="65"/>
      <c r="I769" s="27" t="s">
        <v>60</v>
      </c>
      <c r="J769" s="27" t="s">
        <v>39</v>
      </c>
      <c r="K769" s="27" t="s">
        <v>39</v>
      </c>
      <c r="L769" s="27" t="s">
        <v>81</v>
      </c>
      <c r="M769" s="28">
        <v>34</v>
      </c>
      <c r="N769" s="31">
        <v>7500</v>
      </c>
      <c r="O769" s="66">
        <v>255000</v>
      </c>
      <c r="P769" s="66"/>
      <c r="Q769" s="65" t="s">
        <v>1294</v>
      </c>
      <c r="R769" s="65"/>
      <c r="S769" s="67" t="s">
        <v>173</v>
      </c>
      <c r="T769" s="67"/>
      <c r="U769" s="32" t="s">
        <v>55</v>
      </c>
      <c r="V769" s="27" t="s">
        <v>46</v>
      </c>
      <c r="W769" s="27" t="s">
        <v>220</v>
      </c>
      <c r="X769" s="27" t="s">
        <v>44</v>
      </c>
      <c r="Y769" s="31">
        <v>8150</v>
      </c>
      <c r="Z769" s="31">
        <v>1043200</v>
      </c>
      <c r="AA769" s="27" t="s">
        <v>118</v>
      </c>
      <c r="AB769" s="68">
        <v>886720</v>
      </c>
      <c r="AC769" s="68"/>
      <c r="AD769" s="31">
        <v>156480</v>
      </c>
      <c r="AE769" s="68">
        <v>411480</v>
      </c>
      <c r="AF769" s="68"/>
      <c r="AG769" s="68" t="s">
        <v>46</v>
      </c>
      <c r="AH769" s="68"/>
      <c r="AI769" s="68" t="s">
        <v>46</v>
      </c>
      <c r="AJ769" s="68"/>
      <c r="AK769" s="31">
        <v>0</v>
      </c>
      <c r="AL769" s="37">
        <v>0</v>
      </c>
      <c r="AM769" s="24" t="s">
        <v>2693</v>
      </c>
      <c r="AN769" s="34">
        <f t="shared" si="12"/>
        <v>0</v>
      </c>
    </row>
    <row r="770" spans="3:40" ht="36" customHeight="1" x14ac:dyDescent="0.45">
      <c r="C770" s="35"/>
      <c r="D770" s="28"/>
      <c r="E770" s="28"/>
      <c r="F770" s="29"/>
      <c r="G770" s="69"/>
      <c r="H770" s="69"/>
      <c r="I770" s="27"/>
      <c r="J770" s="28"/>
      <c r="K770" s="28"/>
      <c r="L770" s="28"/>
      <c r="M770" s="28"/>
      <c r="N770" s="31"/>
      <c r="O770" s="66"/>
      <c r="P770" s="66"/>
      <c r="Q770" s="69"/>
      <c r="R770" s="69"/>
      <c r="S770" s="67" t="s">
        <v>91</v>
      </c>
      <c r="T770" s="67"/>
      <c r="U770" s="32" t="s">
        <v>46</v>
      </c>
      <c r="V770" s="27" t="s">
        <v>38</v>
      </c>
      <c r="W770" s="27" t="s">
        <v>46</v>
      </c>
      <c r="X770" s="27" t="s">
        <v>84</v>
      </c>
      <c r="Y770" s="31" t="s">
        <v>46</v>
      </c>
      <c r="Z770" s="31" t="s">
        <v>46</v>
      </c>
      <c r="AA770" s="27" t="s">
        <v>46</v>
      </c>
      <c r="AB770" s="68" t="s">
        <v>46</v>
      </c>
      <c r="AC770" s="68"/>
      <c r="AD770" s="31" t="s">
        <v>46</v>
      </c>
      <c r="AE770" s="68" t="s">
        <v>46</v>
      </c>
      <c r="AF770" s="68"/>
      <c r="AG770" s="68">
        <v>205740</v>
      </c>
      <c r="AH770" s="68"/>
      <c r="AI770" s="68" t="s">
        <v>46</v>
      </c>
      <c r="AJ770" s="68"/>
      <c r="AK770" s="31">
        <v>205740</v>
      </c>
      <c r="AL770" s="28">
        <v>0.3</v>
      </c>
      <c r="AM770" s="24" t="s">
        <v>2693</v>
      </c>
      <c r="AN770" s="34">
        <f t="shared" si="12"/>
        <v>617.22</v>
      </c>
    </row>
    <row r="771" spans="3:40" ht="36.75" customHeight="1" x14ac:dyDescent="0.45">
      <c r="C771" s="35"/>
      <c r="D771" s="28"/>
      <c r="E771" s="28"/>
      <c r="F771" s="29"/>
      <c r="G771" s="69"/>
      <c r="H771" s="69"/>
      <c r="I771" s="27"/>
      <c r="J771" s="28"/>
      <c r="K771" s="28"/>
      <c r="L771" s="28"/>
      <c r="M771" s="28"/>
      <c r="N771" s="31"/>
      <c r="O771" s="66"/>
      <c r="P771" s="66"/>
      <c r="Q771" s="69"/>
      <c r="R771" s="69"/>
      <c r="S771" s="67" t="s">
        <v>92</v>
      </c>
      <c r="T771" s="67"/>
      <c r="U771" s="32" t="s">
        <v>46</v>
      </c>
      <c r="V771" s="27" t="s">
        <v>47</v>
      </c>
      <c r="W771" s="27" t="s">
        <v>46</v>
      </c>
      <c r="X771" s="27" t="s">
        <v>84</v>
      </c>
      <c r="Y771" s="31" t="s">
        <v>46</v>
      </c>
      <c r="Z771" s="31" t="s">
        <v>46</v>
      </c>
      <c r="AA771" s="27" t="s">
        <v>46</v>
      </c>
      <c r="AB771" s="68" t="s">
        <v>46</v>
      </c>
      <c r="AC771" s="68"/>
      <c r="AD771" s="31" t="s">
        <v>46</v>
      </c>
      <c r="AE771" s="68" t="s">
        <v>46</v>
      </c>
      <c r="AF771" s="68"/>
      <c r="AG771" s="68">
        <v>205740</v>
      </c>
      <c r="AH771" s="68"/>
      <c r="AI771" s="68">
        <v>205740</v>
      </c>
      <c r="AJ771" s="68"/>
      <c r="AK771" s="31">
        <v>0</v>
      </c>
      <c r="AL771" s="37">
        <v>0</v>
      </c>
      <c r="AM771" s="24" t="s">
        <v>2693</v>
      </c>
      <c r="AN771" s="34">
        <f t="shared" si="12"/>
        <v>0</v>
      </c>
    </row>
    <row r="772" spans="3:40" ht="36" customHeight="1" x14ac:dyDescent="0.45">
      <c r="C772" s="26" t="s">
        <v>1659</v>
      </c>
      <c r="D772" s="27" t="s">
        <v>196</v>
      </c>
      <c r="E772" s="27" t="s">
        <v>1655</v>
      </c>
      <c r="F772" s="38" t="s">
        <v>1656</v>
      </c>
      <c r="G772" s="65" t="s">
        <v>37</v>
      </c>
      <c r="H772" s="65"/>
      <c r="I772" s="27" t="s">
        <v>47</v>
      </c>
      <c r="J772" s="27" t="s">
        <v>39</v>
      </c>
      <c r="K772" s="27" t="s">
        <v>39</v>
      </c>
      <c r="L772" s="27" t="s">
        <v>107</v>
      </c>
      <c r="M772" s="28">
        <v>25</v>
      </c>
      <c r="N772" s="31">
        <v>7500</v>
      </c>
      <c r="O772" s="66">
        <v>187500</v>
      </c>
      <c r="P772" s="66"/>
      <c r="Q772" s="69"/>
      <c r="R772" s="69"/>
      <c r="S772" s="67" t="s">
        <v>46</v>
      </c>
      <c r="T772" s="67"/>
      <c r="U772" s="32" t="s">
        <v>46</v>
      </c>
      <c r="V772" s="27" t="s">
        <v>46</v>
      </c>
      <c r="W772" s="27" t="s">
        <v>46</v>
      </c>
      <c r="X772" s="27" t="s">
        <v>46</v>
      </c>
      <c r="Y772" s="31" t="s">
        <v>46</v>
      </c>
      <c r="Z772" s="31" t="s">
        <v>46</v>
      </c>
      <c r="AA772" s="27" t="s">
        <v>46</v>
      </c>
      <c r="AB772" s="68" t="s">
        <v>46</v>
      </c>
      <c r="AC772" s="68"/>
      <c r="AD772" s="31" t="s">
        <v>46</v>
      </c>
      <c r="AE772" s="68">
        <v>187500</v>
      </c>
      <c r="AF772" s="68"/>
      <c r="AG772" s="68" t="s">
        <v>46</v>
      </c>
      <c r="AH772" s="68"/>
      <c r="AI772" s="68" t="s">
        <v>46</v>
      </c>
      <c r="AJ772" s="68"/>
      <c r="AK772" s="31">
        <v>187500</v>
      </c>
      <c r="AL772" s="28">
        <v>0.02</v>
      </c>
      <c r="AM772" s="24" t="s">
        <v>2693</v>
      </c>
      <c r="AN772" s="34">
        <f t="shared" si="12"/>
        <v>37.5</v>
      </c>
    </row>
    <row r="773" spans="3:40" ht="36.75" customHeight="1" x14ac:dyDescent="0.45">
      <c r="C773" s="26" t="s">
        <v>1662</v>
      </c>
      <c r="D773" s="27" t="s">
        <v>196</v>
      </c>
      <c r="E773" s="27" t="s">
        <v>1657</v>
      </c>
      <c r="F773" s="38" t="s">
        <v>1658</v>
      </c>
      <c r="G773" s="65" t="s">
        <v>37</v>
      </c>
      <c r="H773" s="65"/>
      <c r="I773" s="27" t="s">
        <v>47</v>
      </c>
      <c r="J773" s="27" t="s">
        <v>39</v>
      </c>
      <c r="K773" s="27" t="s">
        <v>39</v>
      </c>
      <c r="L773" s="27" t="s">
        <v>174</v>
      </c>
      <c r="M773" s="28">
        <v>77</v>
      </c>
      <c r="N773" s="31">
        <v>16500</v>
      </c>
      <c r="O773" s="66">
        <v>1270500</v>
      </c>
      <c r="P773" s="66"/>
      <c r="Q773" s="65" t="s">
        <v>1297</v>
      </c>
      <c r="R773" s="65"/>
      <c r="S773" s="67" t="s">
        <v>76</v>
      </c>
      <c r="T773" s="67"/>
      <c r="U773" s="32" t="s">
        <v>50</v>
      </c>
      <c r="V773" s="27" t="s">
        <v>47</v>
      </c>
      <c r="W773" s="27" t="s">
        <v>160</v>
      </c>
      <c r="X773" s="27" t="s">
        <v>44</v>
      </c>
      <c r="Y773" s="31">
        <v>8800</v>
      </c>
      <c r="Z773" s="31">
        <v>792000</v>
      </c>
      <c r="AA773" s="27" t="s">
        <v>82</v>
      </c>
      <c r="AB773" s="68">
        <v>427680</v>
      </c>
      <c r="AC773" s="68"/>
      <c r="AD773" s="31">
        <v>364320</v>
      </c>
      <c r="AE773" s="68">
        <v>1634820</v>
      </c>
      <c r="AF773" s="68"/>
      <c r="AG773" s="68" t="s">
        <v>46</v>
      </c>
      <c r="AH773" s="68"/>
      <c r="AI773" s="68">
        <v>1634820</v>
      </c>
      <c r="AJ773" s="68"/>
      <c r="AK773" s="31">
        <v>0</v>
      </c>
      <c r="AL773" s="37">
        <v>0</v>
      </c>
      <c r="AM773" s="24" t="s">
        <v>2809</v>
      </c>
      <c r="AN773" s="34">
        <f t="shared" si="12"/>
        <v>0</v>
      </c>
    </row>
    <row r="774" spans="3:40" ht="36" customHeight="1" x14ac:dyDescent="0.45">
      <c r="C774" s="26" t="s">
        <v>1664</v>
      </c>
      <c r="D774" s="27" t="s">
        <v>196</v>
      </c>
      <c r="E774" s="27" t="s">
        <v>1660</v>
      </c>
      <c r="F774" s="38" t="s">
        <v>1661</v>
      </c>
      <c r="G774" s="65" t="s">
        <v>37</v>
      </c>
      <c r="H774" s="65"/>
      <c r="I774" s="27" t="s">
        <v>57</v>
      </c>
      <c r="J774" s="27" t="s">
        <v>39</v>
      </c>
      <c r="K774" s="27" t="s">
        <v>38</v>
      </c>
      <c r="L774" s="27" t="s">
        <v>53</v>
      </c>
      <c r="M774" s="28">
        <v>375</v>
      </c>
      <c r="N774" s="31">
        <v>1000</v>
      </c>
      <c r="O774" s="66">
        <v>375000</v>
      </c>
      <c r="P774" s="66"/>
      <c r="Q774" s="69"/>
      <c r="R774" s="69"/>
      <c r="S774" s="67" t="s">
        <v>46</v>
      </c>
      <c r="T774" s="67"/>
      <c r="U774" s="32" t="s">
        <v>46</v>
      </c>
      <c r="V774" s="27" t="s">
        <v>46</v>
      </c>
      <c r="W774" s="27" t="s">
        <v>46</v>
      </c>
      <c r="X774" s="27" t="s">
        <v>46</v>
      </c>
      <c r="Y774" s="31" t="s">
        <v>46</v>
      </c>
      <c r="Z774" s="31" t="s">
        <v>46</v>
      </c>
      <c r="AA774" s="27" t="s">
        <v>46</v>
      </c>
      <c r="AB774" s="68" t="s">
        <v>46</v>
      </c>
      <c r="AC774" s="68"/>
      <c r="AD774" s="31" t="s">
        <v>46</v>
      </c>
      <c r="AE774" s="68">
        <v>375000</v>
      </c>
      <c r="AF774" s="68"/>
      <c r="AG774" s="68" t="s">
        <v>46</v>
      </c>
      <c r="AH774" s="68"/>
      <c r="AI774" s="68" t="s">
        <v>46</v>
      </c>
      <c r="AJ774" s="68"/>
      <c r="AK774" s="31">
        <v>375000</v>
      </c>
      <c r="AL774" s="28">
        <v>0.3</v>
      </c>
      <c r="AM774" s="24" t="s">
        <v>2890</v>
      </c>
      <c r="AN774" s="34">
        <f t="shared" si="12"/>
        <v>1125</v>
      </c>
    </row>
    <row r="775" spans="3:40" ht="36.75" customHeight="1" x14ac:dyDescent="0.45">
      <c r="C775" s="26" t="s">
        <v>1667</v>
      </c>
      <c r="D775" s="27" t="s">
        <v>196</v>
      </c>
      <c r="E775" s="27" t="s">
        <v>279</v>
      </c>
      <c r="F775" s="38" t="s">
        <v>1663</v>
      </c>
      <c r="G775" s="65" t="s">
        <v>37</v>
      </c>
      <c r="H775" s="65"/>
      <c r="I775" s="27" t="s">
        <v>47</v>
      </c>
      <c r="J775" s="27" t="s">
        <v>39</v>
      </c>
      <c r="K775" s="27" t="s">
        <v>38</v>
      </c>
      <c r="L775" s="27" t="s">
        <v>103</v>
      </c>
      <c r="M775" s="28">
        <v>321</v>
      </c>
      <c r="N775" s="31">
        <v>2650</v>
      </c>
      <c r="O775" s="66">
        <v>850650</v>
      </c>
      <c r="P775" s="66"/>
      <c r="Q775" s="65" t="s">
        <v>1301</v>
      </c>
      <c r="R775" s="65"/>
      <c r="S775" s="67" t="s">
        <v>76</v>
      </c>
      <c r="T775" s="67"/>
      <c r="U775" s="32" t="s">
        <v>50</v>
      </c>
      <c r="V775" s="27" t="s">
        <v>47</v>
      </c>
      <c r="W775" s="27" t="s">
        <v>124</v>
      </c>
      <c r="X775" s="27" t="s">
        <v>44</v>
      </c>
      <c r="Y775" s="31">
        <v>8800</v>
      </c>
      <c r="Z775" s="31">
        <v>1056000</v>
      </c>
      <c r="AA775" s="27" t="s">
        <v>45</v>
      </c>
      <c r="AB775" s="68">
        <v>359040</v>
      </c>
      <c r="AC775" s="68"/>
      <c r="AD775" s="31">
        <v>696960</v>
      </c>
      <c r="AE775" s="68">
        <v>1547610</v>
      </c>
      <c r="AF775" s="68"/>
      <c r="AG775" s="68" t="s">
        <v>46</v>
      </c>
      <c r="AH775" s="68"/>
      <c r="AI775" s="68">
        <v>1547610</v>
      </c>
      <c r="AJ775" s="68"/>
      <c r="AK775" s="31">
        <v>0</v>
      </c>
      <c r="AL775" s="37">
        <v>0</v>
      </c>
      <c r="AM775" s="24" t="s">
        <v>2630</v>
      </c>
      <c r="AN775" s="34">
        <f t="shared" si="12"/>
        <v>0</v>
      </c>
    </row>
    <row r="776" spans="3:40" ht="36.75" customHeight="1" x14ac:dyDescent="0.45">
      <c r="C776" s="26" t="s">
        <v>1671</v>
      </c>
      <c r="D776" s="27" t="s">
        <v>196</v>
      </c>
      <c r="E776" s="27" t="s">
        <v>1665</v>
      </c>
      <c r="F776" s="38" t="s">
        <v>1666</v>
      </c>
      <c r="G776" s="65" t="s">
        <v>37</v>
      </c>
      <c r="H776" s="65"/>
      <c r="I776" s="27" t="s">
        <v>57</v>
      </c>
      <c r="J776" s="27" t="s">
        <v>35</v>
      </c>
      <c r="K776" s="27" t="s">
        <v>39</v>
      </c>
      <c r="L776" s="27" t="s">
        <v>43</v>
      </c>
      <c r="M776" s="28">
        <v>480</v>
      </c>
      <c r="N776" s="31">
        <v>1000</v>
      </c>
      <c r="O776" s="66">
        <v>480000</v>
      </c>
      <c r="P776" s="66"/>
      <c r="Q776" s="69"/>
      <c r="R776" s="69"/>
      <c r="S776" s="67" t="s">
        <v>46</v>
      </c>
      <c r="T776" s="67"/>
      <c r="U776" s="32" t="s">
        <v>46</v>
      </c>
      <c r="V776" s="27" t="s">
        <v>46</v>
      </c>
      <c r="W776" s="27" t="s">
        <v>46</v>
      </c>
      <c r="X776" s="27" t="s">
        <v>46</v>
      </c>
      <c r="Y776" s="31" t="s">
        <v>46</v>
      </c>
      <c r="Z776" s="31" t="s">
        <v>46</v>
      </c>
      <c r="AA776" s="27" t="s">
        <v>46</v>
      </c>
      <c r="AB776" s="68" t="s">
        <v>46</v>
      </c>
      <c r="AC776" s="68"/>
      <c r="AD776" s="31" t="s">
        <v>46</v>
      </c>
      <c r="AE776" s="68">
        <v>480000</v>
      </c>
      <c r="AF776" s="68"/>
      <c r="AG776" s="68" t="s">
        <v>46</v>
      </c>
      <c r="AH776" s="68"/>
      <c r="AI776" s="68" t="s">
        <v>46</v>
      </c>
      <c r="AJ776" s="68"/>
      <c r="AK776" s="31">
        <v>480000</v>
      </c>
      <c r="AL776" s="28">
        <v>0.3</v>
      </c>
      <c r="AM776" s="24" t="s">
        <v>2890</v>
      </c>
      <c r="AN776" s="34">
        <f t="shared" si="12"/>
        <v>1440</v>
      </c>
    </row>
    <row r="777" spans="3:40" ht="36" customHeight="1" x14ac:dyDescent="0.45">
      <c r="C777" s="26" t="s">
        <v>1674</v>
      </c>
      <c r="D777" s="27" t="s">
        <v>196</v>
      </c>
      <c r="E777" s="27" t="s">
        <v>1668</v>
      </c>
      <c r="F777" s="38" t="s">
        <v>1669</v>
      </c>
      <c r="G777" s="65" t="s">
        <v>37</v>
      </c>
      <c r="H777" s="65"/>
      <c r="I777" s="27" t="s">
        <v>38</v>
      </c>
      <c r="J777" s="27" t="s">
        <v>69</v>
      </c>
      <c r="K777" s="27" t="s">
        <v>47</v>
      </c>
      <c r="L777" s="27" t="s">
        <v>126</v>
      </c>
      <c r="M777" s="28">
        <v>4235</v>
      </c>
      <c r="N777" s="31">
        <v>4700</v>
      </c>
      <c r="O777" s="66">
        <v>19904500</v>
      </c>
      <c r="P777" s="66"/>
      <c r="Q777" s="65" t="s">
        <v>1307</v>
      </c>
      <c r="R777" s="65"/>
      <c r="S777" s="67" t="s">
        <v>97</v>
      </c>
      <c r="T777" s="67"/>
      <c r="U777" s="32" t="s">
        <v>50</v>
      </c>
      <c r="V777" s="27" t="s">
        <v>38</v>
      </c>
      <c r="W777" s="27" t="s">
        <v>1670</v>
      </c>
      <c r="X777" s="27" t="s">
        <v>44</v>
      </c>
      <c r="Y777" s="31">
        <v>3600</v>
      </c>
      <c r="Z777" s="31">
        <v>2304000</v>
      </c>
      <c r="AA777" s="27" t="s">
        <v>45</v>
      </c>
      <c r="AB777" s="68">
        <v>783360</v>
      </c>
      <c r="AC777" s="68"/>
      <c r="AD777" s="31">
        <v>1520640</v>
      </c>
      <c r="AE777" s="68">
        <v>21425140</v>
      </c>
      <c r="AF777" s="68"/>
      <c r="AG777" s="68" t="s">
        <v>46</v>
      </c>
      <c r="AH777" s="68"/>
      <c r="AI777" s="68" t="s">
        <v>46</v>
      </c>
      <c r="AJ777" s="68"/>
      <c r="AK777" s="31">
        <v>21425140</v>
      </c>
      <c r="AL777" s="28">
        <v>0.3</v>
      </c>
      <c r="AM777" s="24" t="s">
        <v>2890</v>
      </c>
      <c r="AN777" s="34">
        <f t="shared" si="12"/>
        <v>64275.42</v>
      </c>
    </row>
    <row r="778" spans="3:40" ht="36.75" customHeight="1" x14ac:dyDescent="0.45">
      <c r="C778" s="26" t="s">
        <v>1677</v>
      </c>
      <c r="D778" s="27" t="s">
        <v>196</v>
      </c>
      <c r="E778" s="27" t="s">
        <v>1672</v>
      </c>
      <c r="F778" s="38" t="s">
        <v>1673</v>
      </c>
      <c r="G778" s="65" t="s">
        <v>37</v>
      </c>
      <c r="H778" s="65"/>
      <c r="I778" s="27" t="s">
        <v>57</v>
      </c>
      <c r="J778" s="27" t="s">
        <v>39</v>
      </c>
      <c r="K778" s="27" t="s">
        <v>38</v>
      </c>
      <c r="L778" s="27" t="s">
        <v>169</v>
      </c>
      <c r="M778" s="28">
        <v>372</v>
      </c>
      <c r="N778" s="31">
        <v>1000</v>
      </c>
      <c r="O778" s="66">
        <v>372000</v>
      </c>
      <c r="P778" s="66"/>
      <c r="Q778" s="69"/>
      <c r="R778" s="69"/>
      <c r="S778" s="67" t="s">
        <v>46</v>
      </c>
      <c r="T778" s="67"/>
      <c r="U778" s="32" t="s">
        <v>46</v>
      </c>
      <c r="V778" s="27" t="s">
        <v>46</v>
      </c>
      <c r="W778" s="27" t="s">
        <v>46</v>
      </c>
      <c r="X778" s="27" t="s">
        <v>46</v>
      </c>
      <c r="Y778" s="31" t="s">
        <v>46</v>
      </c>
      <c r="Z778" s="31" t="s">
        <v>46</v>
      </c>
      <c r="AA778" s="27" t="s">
        <v>46</v>
      </c>
      <c r="AB778" s="68" t="s">
        <v>46</v>
      </c>
      <c r="AC778" s="68"/>
      <c r="AD778" s="31" t="s">
        <v>46</v>
      </c>
      <c r="AE778" s="68">
        <v>372000</v>
      </c>
      <c r="AF778" s="68"/>
      <c r="AG778" s="68" t="s">
        <v>46</v>
      </c>
      <c r="AH778" s="68"/>
      <c r="AI778" s="68" t="s">
        <v>46</v>
      </c>
      <c r="AJ778" s="68"/>
      <c r="AK778" s="31">
        <v>372000</v>
      </c>
      <c r="AL778" s="28">
        <v>0.3</v>
      </c>
      <c r="AM778" s="24" t="s">
        <v>2890</v>
      </c>
      <c r="AN778" s="34">
        <f t="shared" si="12"/>
        <v>1116</v>
      </c>
    </row>
    <row r="779" spans="3:40" ht="36" customHeight="1" x14ac:dyDescent="0.45">
      <c r="C779" s="26" t="s">
        <v>1680</v>
      </c>
      <c r="D779" s="27" t="s">
        <v>196</v>
      </c>
      <c r="E779" s="27" t="s">
        <v>1675</v>
      </c>
      <c r="F779" s="38" t="s">
        <v>1676</v>
      </c>
      <c r="G779" s="65" t="s">
        <v>37</v>
      </c>
      <c r="H779" s="65"/>
      <c r="I779" s="27" t="s">
        <v>57</v>
      </c>
      <c r="J779" s="27" t="s">
        <v>39</v>
      </c>
      <c r="K779" s="27" t="s">
        <v>39</v>
      </c>
      <c r="L779" s="27" t="s">
        <v>114</v>
      </c>
      <c r="M779" s="28">
        <v>64</v>
      </c>
      <c r="N779" s="31">
        <v>5000</v>
      </c>
      <c r="O779" s="66">
        <v>320000</v>
      </c>
      <c r="P779" s="66"/>
      <c r="Q779" s="69"/>
      <c r="R779" s="69"/>
      <c r="S779" s="67" t="s">
        <v>46</v>
      </c>
      <c r="T779" s="67"/>
      <c r="U779" s="32" t="s">
        <v>46</v>
      </c>
      <c r="V779" s="27" t="s">
        <v>46</v>
      </c>
      <c r="W779" s="27" t="s">
        <v>46</v>
      </c>
      <c r="X779" s="27" t="s">
        <v>46</v>
      </c>
      <c r="Y779" s="31" t="s">
        <v>46</v>
      </c>
      <c r="Z779" s="31" t="s">
        <v>46</v>
      </c>
      <c r="AA779" s="27" t="s">
        <v>46</v>
      </c>
      <c r="AB779" s="68" t="s">
        <v>46</v>
      </c>
      <c r="AC779" s="68"/>
      <c r="AD779" s="31" t="s">
        <v>46</v>
      </c>
      <c r="AE779" s="68">
        <v>320000</v>
      </c>
      <c r="AF779" s="68"/>
      <c r="AG779" s="68" t="s">
        <v>46</v>
      </c>
      <c r="AH779" s="68"/>
      <c r="AI779" s="68" t="s">
        <v>46</v>
      </c>
      <c r="AJ779" s="68"/>
      <c r="AK779" s="31">
        <v>320000</v>
      </c>
      <c r="AL779" s="28">
        <v>0.6</v>
      </c>
      <c r="AM779" s="24" t="s">
        <v>2878</v>
      </c>
      <c r="AN779" s="34">
        <f t="shared" si="12"/>
        <v>1920</v>
      </c>
    </row>
    <row r="780" spans="3:40" ht="36.75" customHeight="1" x14ac:dyDescent="0.45">
      <c r="C780" s="26" t="s">
        <v>1684</v>
      </c>
      <c r="D780" s="27" t="s">
        <v>196</v>
      </c>
      <c r="E780" s="27" t="s">
        <v>1678</v>
      </c>
      <c r="F780" s="38" t="s">
        <v>1679</v>
      </c>
      <c r="G780" s="65" t="s">
        <v>37</v>
      </c>
      <c r="H780" s="65"/>
      <c r="I780" s="27" t="s">
        <v>57</v>
      </c>
      <c r="J780" s="27" t="s">
        <v>39</v>
      </c>
      <c r="K780" s="27" t="s">
        <v>35</v>
      </c>
      <c r="L780" s="27" t="s">
        <v>74</v>
      </c>
      <c r="M780" s="28">
        <v>156</v>
      </c>
      <c r="N780" s="31">
        <v>1500</v>
      </c>
      <c r="O780" s="66">
        <v>234000</v>
      </c>
      <c r="P780" s="66"/>
      <c r="Q780" s="69"/>
      <c r="R780" s="69"/>
      <c r="S780" s="67" t="s">
        <v>46</v>
      </c>
      <c r="T780" s="67"/>
      <c r="U780" s="32" t="s">
        <v>46</v>
      </c>
      <c r="V780" s="27" t="s">
        <v>46</v>
      </c>
      <c r="W780" s="27" t="s">
        <v>46</v>
      </c>
      <c r="X780" s="27" t="s">
        <v>46</v>
      </c>
      <c r="Y780" s="31" t="s">
        <v>46</v>
      </c>
      <c r="Z780" s="31" t="s">
        <v>46</v>
      </c>
      <c r="AA780" s="27" t="s">
        <v>46</v>
      </c>
      <c r="AB780" s="68" t="s">
        <v>46</v>
      </c>
      <c r="AC780" s="68"/>
      <c r="AD780" s="31" t="s">
        <v>46</v>
      </c>
      <c r="AE780" s="68">
        <v>234000</v>
      </c>
      <c r="AF780" s="68"/>
      <c r="AG780" s="68" t="s">
        <v>46</v>
      </c>
      <c r="AH780" s="68"/>
      <c r="AI780" s="68" t="s">
        <v>46</v>
      </c>
      <c r="AJ780" s="68"/>
      <c r="AK780" s="31">
        <v>234000</v>
      </c>
      <c r="AL780" s="28">
        <v>0.6</v>
      </c>
      <c r="AM780" s="24" t="s">
        <v>2878</v>
      </c>
      <c r="AN780" s="34">
        <f t="shared" si="12"/>
        <v>1404</v>
      </c>
    </row>
    <row r="781" spans="3:40" ht="36.75" customHeight="1" x14ac:dyDescent="0.45">
      <c r="C781" s="26" t="s">
        <v>1687</v>
      </c>
      <c r="D781" s="27" t="s">
        <v>196</v>
      </c>
      <c r="E781" s="27" t="s">
        <v>1681</v>
      </c>
      <c r="F781" s="38" t="s">
        <v>1682</v>
      </c>
      <c r="G781" s="65" t="s">
        <v>37</v>
      </c>
      <c r="H781" s="65"/>
      <c r="I781" s="27" t="s">
        <v>38</v>
      </c>
      <c r="J781" s="27" t="s">
        <v>47</v>
      </c>
      <c r="K781" s="27" t="s">
        <v>39</v>
      </c>
      <c r="L781" s="27" t="s">
        <v>140</v>
      </c>
      <c r="M781" s="28">
        <v>844</v>
      </c>
      <c r="N781" s="31">
        <v>3000</v>
      </c>
      <c r="O781" s="66">
        <v>2532000</v>
      </c>
      <c r="P781" s="66"/>
      <c r="Q781" s="65" t="s">
        <v>1310</v>
      </c>
      <c r="R781" s="65"/>
      <c r="S781" s="67" t="s">
        <v>97</v>
      </c>
      <c r="T781" s="67"/>
      <c r="U781" s="32" t="s">
        <v>42</v>
      </c>
      <c r="V781" s="27" t="s">
        <v>38</v>
      </c>
      <c r="W781" s="27" t="s">
        <v>1683</v>
      </c>
      <c r="X781" s="27" t="s">
        <v>44</v>
      </c>
      <c r="Y781" s="31">
        <v>3600</v>
      </c>
      <c r="Z781" s="31">
        <v>8622000</v>
      </c>
      <c r="AA781" s="27" t="s">
        <v>90</v>
      </c>
      <c r="AB781" s="68">
        <v>5173200</v>
      </c>
      <c r="AC781" s="68"/>
      <c r="AD781" s="31">
        <v>3448800</v>
      </c>
      <c r="AE781" s="68">
        <v>5980800</v>
      </c>
      <c r="AF781" s="68"/>
      <c r="AG781" s="68" t="s">
        <v>46</v>
      </c>
      <c r="AH781" s="68"/>
      <c r="AI781" s="68" t="s">
        <v>46</v>
      </c>
      <c r="AJ781" s="68"/>
      <c r="AK781" s="31">
        <v>5980800</v>
      </c>
      <c r="AL781" s="28">
        <v>0.3</v>
      </c>
      <c r="AM781" s="24" t="s">
        <v>2898</v>
      </c>
      <c r="AN781" s="34">
        <f t="shared" si="12"/>
        <v>17942.400000000001</v>
      </c>
    </row>
    <row r="782" spans="3:40" ht="36" customHeight="1" x14ac:dyDescent="0.45">
      <c r="C782" s="35"/>
      <c r="D782" s="28"/>
      <c r="E782" s="28"/>
      <c r="F782" s="29"/>
      <c r="G782" s="69"/>
      <c r="H782" s="69"/>
      <c r="I782" s="27"/>
      <c r="J782" s="28"/>
      <c r="K782" s="28"/>
      <c r="L782" s="28"/>
      <c r="M782" s="28"/>
      <c r="N782" s="31"/>
      <c r="O782" s="66">
        <v>0</v>
      </c>
      <c r="P782" s="66"/>
      <c r="Q782" s="65" t="s">
        <v>1313</v>
      </c>
      <c r="R782" s="65"/>
      <c r="S782" s="67" t="s">
        <v>97</v>
      </c>
      <c r="T782" s="67"/>
      <c r="U782" s="32" t="s">
        <v>42</v>
      </c>
      <c r="V782" s="27" t="s">
        <v>38</v>
      </c>
      <c r="W782" s="27" t="s">
        <v>161</v>
      </c>
      <c r="X782" s="27" t="s">
        <v>44</v>
      </c>
      <c r="Y782" s="31">
        <v>3600</v>
      </c>
      <c r="Z782" s="31">
        <v>720000</v>
      </c>
      <c r="AA782" s="27" t="s">
        <v>90</v>
      </c>
      <c r="AB782" s="68">
        <v>432000</v>
      </c>
      <c r="AC782" s="68"/>
      <c r="AD782" s="31">
        <v>288000</v>
      </c>
      <c r="AE782" s="68">
        <v>288000</v>
      </c>
      <c r="AF782" s="68"/>
      <c r="AG782" s="68" t="s">
        <v>46</v>
      </c>
      <c r="AH782" s="68"/>
      <c r="AI782" s="68" t="s">
        <v>46</v>
      </c>
      <c r="AJ782" s="68"/>
      <c r="AK782" s="31">
        <v>288000</v>
      </c>
      <c r="AL782" s="28">
        <v>0.3</v>
      </c>
      <c r="AM782" s="24" t="s">
        <v>2898</v>
      </c>
      <c r="AN782" s="34">
        <f t="shared" ref="AN782:AN843" si="13">AK782*AL782/100</f>
        <v>864</v>
      </c>
    </row>
    <row r="783" spans="3:40" ht="36.75" customHeight="1" x14ac:dyDescent="0.45">
      <c r="C783" s="26" t="s">
        <v>1690</v>
      </c>
      <c r="D783" s="27" t="s">
        <v>196</v>
      </c>
      <c r="E783" s="27" t="s">
        <v>1685</v>
      </c>
      <c r="F783" s="38" t="s">
        <v>1686</v>
      </c>
      <c r="G783" s="65" t="s">
        <v>37</v>
      </c>
      <c r="H783" s="65"/>
      <c r="I783" s="27" t="s">
        <v>38</v>
      </c>
      <c r="J783" s="27" t="s">
        <v>39</v>
      </c>
      <c r="K783" s="27" t="s">
        <v>35</v>
      </c>
      <c r="L783" s="27" t="s">
        <v>81</v>
      </c>
      <c r="M783" s="28">
        <v>134</v>
      </c>
      <c r="N783" s="31">
        <v>16500</v>
      </c>
      <c r="O783" s="66">
        <v>2211000</v>
      </c>
      <c r="P783" s="66"/>
      <c r="Q783" s="65" t="s">
        <v>1316</v>
      </c>
      <c r="R783" s="65"/>
      <c r="S783" s="67" t="s">
        <v>59</v>
      </c>
      <c r="T783" s="67"/>
      <c r="U783" s="32" t="s">
        <v>50</v>
      </c>
      <c r="V783" s="27" t="s">
        <v>38</v>
      </c>
      <c r="W783" s="27" t="s">
        <v>87</v>
      </c>
      <c r="X783" s="27" t="s">
        <v>44</v>
      </c>
      <c r="Y783" s="31">
        <v>8050</v>
      </c>
      <c r="Z783" s="31">
        <v>1159200</v>
      </c>
      <c r="AA783" s="27" t="s">
        <v>57</v>
      </c>
      <c r="AB783" s="68">
        <v>46368</v>
      </c>
      <c r="AC783" s="68"/>
      <c r="AD783" s="31">
        <v>1112832</v>
      </c>
      <c r="AE783" s="68">
        <v>3323832</v>
      </c>
      <c r="AF783" s="68"/>
      <c r="AG783" s="68" t="s">
        <v>46</v>
      </c>
      <c r="AH783" s="68"/>
      <c r="AI783" s="68" t="s">
        <v>46</v>
      </c>
      <c r="AJ783" s="68"/>
      <c r="AK783" s="31">
        <v>3323832</v>
      </c>
      <c r="AL783" s="28">
        <v>0.3</v>
      </c>
      <c r="AM783" s="24" t="s">
        <v>2628</v>
      </c>
      <c r="AN783" s="34">
        <f t="shared" si="13"/>
        <v>9971.4959999999992</v>
      </c>
    </row>
    <row r="784" spans="3:40" ht="36" customHeight="1" x14ac:dyDescent="0.45">
      <c r="C784" s="35"/>
      <c r="D784" s="28"/>
      <c r="E784" s="28"/>
      <c r="F784" s="29"/>
      <c r="G784" s="69"/>
      <c r="H784" s="69"/>
      <c r="I784" s="27"/>
      <c r="J784" s="28"/>
      <c r="K784" s="28"/>
      <c r="L784" s="28"/>
      <c r="M784" s="28"/>
      <c r="N784" s="31"/>
      <c r="O784" s="66">
        <v>0</v>
      </c>
      <c r="P784" s="66"/>
      <c r="Q784" s="65" t="s">
        <v>1319</v>
      </c>
      <c r="R784" s="65"/>
      <c r="S784" s="67" t="s">
        <v>410</v>
      </c>
      <c r="T784" s="67"/>
      <c r="U784" s="32" t="s">
        <v>50</v>
      </c>
      <c r="V784" s="27" t="s">
        <v>38</v>
      </c>
      <c r="W784" s="27" t="s">
        <v>401</v>
      </c>
      <c r="X784" s="27" t="s">
        <v>44</v>
      </c>
      <c r="Y784" s="31">
        <v>10000</v>
      </c>
      <c r="Z784" s="31">
        <v>3900000</v>
      </c>
      <c r="AA784" s="27" t="s">
        <v>60</v>
      </c>
      <c r="AB784" s="68">
        <v>195000</v>
      </c>
      <c r="AC784" s="68"/>
      <c r="AD784" s="31">
        <v>3705000</v>
      </c>
      <c r="AE784" s="68">
        <v>3705000</v>
      </c>
      <c r="AF784" s="68"/>
      <c r="AG784" s="68" t="s">
        <v>46</v>
      </c>
      <c r="AH784" s="68"/>
      <c r="AI784" s="68" t="s">
        <v>46</v>
      </c>
      <c r="AJ784" s="68"/>
      <c r="AK784" s="31">
        <v>3705000</v>
      </c>
      <c r="AL784" s="28">
        <v>0.3</v>
      </c>
      <c r="AM784" s="24" t="s">
        <v>2628</v>
      </c>
      <c r="AN784" s="34">
        <f t="shared" si="13"/>
        <v>11115</v>
      </c>
    </row>
    <row r="785" spans="3:40" ht="36.75" customHeight="1" x14ac:dyDescent="0.45">
      <c r="C785" s="35"/>
      <c r="D785" s="28"/>
      <c r="E785" s="28"/>
      <c r="F785" s="29"/>
      <c r="G785" s="69"/>
      <c r="H785" s="69"/>
      <c r="I785" s="27" t="s">
        <v>47</v>
      </c>
      <c r="J785" s="27" t="s">
        <v>35</v>
      </c>
      <c r="K785" s="27" t="s">
        <v>35</v>
      </c>
      <c r="L785" s="27" t="s">
        <v>172</v>
      </c>
      <c r="M785" s="28">
        <v>574</v>
      </c>
      <c r="N785" s="31">
        <v>16500</v>
      </c>
      <c r="O785" s="66">
        <v>9471000</v>
      </c>
      <c r="P785" s="66"/>
      <c r="Q785" s="65" t="s">
        <v>1322</v>
      </c>
      <c r="R785" s="65"/>
      <c r="S785" s="67" t="s">
        <v>123</v>
      </c>
      <c r="T785" s="67"/>
      <c r="U785" s="32" t="s">
        <v>50</v>
      </c>
      <c r="V785" s="27" t="s">
        <v>47</v>
      </c>
      <c r="W785" s="27" t="s">
        <v>129</v>
      </c>
      <c r="X785" s="27" t="s">
        <v>44</v>
      </c>
      <c r="Y785" s="31">
        <v>8600</v>
      </c>
      <c r="Z785" s="31">
        <v>2064000</v>
      </c>
      <c r="AA785" s="27" t="s">
        <v>57</v>
      </c>
      <c r="AB785" s="68">
        <v>82560</v>
      </c>
      <c r="AC785" s="68"/>
      <c r="AD785" s="31">
        <v>1981440</v>
      </c>
      <c r="AE785" s="68">
        <v>11452440</v>
      </c>
      <c r="AF785" s="68"/>
      <c r="AG785" s="68" t="s">
        <v>46</v>
      </c>
      <c r="AH785" s="68"/>
      <c r="AI785" s="68">
        <v>11452440</v>
      </c>
      <c r="AJ785" s="68"/>
      <c r="AK785" s="31">
        <v>0</v>
      </c>
      <c r="AL785" s="37">
        <v>0</v>
      </c>
      <c r="AM785" s="24" t="s">
        <v>2628</v>
      </c>
      <c r="AN785" s="34">
        <f t="shared" si="13"/>
        <v>0</v>
      </c>
    </row>
    <row r="786" spans="3:40" ht="36.75" customHeight="1" x14ac:dyDescent="0.45">
      <c r="C786" s="26" t="s">
        <v>1693</v>
      </c>
      <c r="D786" s="27" t="s">
        <v>196</v>
      </c>
      <c r="E786" s="27" t="s">
        <v>1688</v>
      </c>
      <c r="F786" s="38" t="s">
        <v>1689</v>
      </c>
      <c r="G786" s="65" t="s">
        <v>37</v>
      </c>
      <c r="H786" s="65"/>
      <c r="I786" s="27" t="s">
        <v>35</v>
      </c>
      <c r="J786" s="27" t="s">
        <v>39</v>
      </c>
      <c r="K786" s="27" t="s">
        <v>35</v>
      </c>
      <c r="L786" s="27" t="s">
        <v>64</v>
      </c>
      <c r="M786" s="28">
        <v>120</v>
      </c>
      <c r="N786" s="31">
        <v>3000</v>
      </c>
      <c r="O786" s="66">
        <v>360000</v>
      </c>
      <c r="P786" s="66"/>
      <c r="Q786" s="69"/>
      <c r="R786" s="69"/>
      <c r="S786" s="67" t="s">
        <v>46</v>
      </c>
      <c r="T786" s="67"/>
      <c r="U786" s="32" t="s">
        <v>46</v>
      </c>
      <c r="V786" s="27" t="s">
        <v>46</v>
      </c>
      <c r="W786" s="27" t="s">
        <v>46</v>
      </c>
      <c r="X786" s="27" t="s">
        <v>46</v>
      </c>
      <c r="Y786" s="31" t="s">
        <v>46</v>
      </c>
      <c r="Z786" s="31" t="s">
        <v>46</v>
      </c>
      <c r="AA786" s="27" t="s">
        <v>46</v>
      </c>
      <c r="AB786" s="68" t="s">
        <v>46</v>
      </c>
      <c r="AC786" s="68"/>
      <c r="AD786" s="31" t="s">
        <v>46</v>
      </c>
      <c r="AE786" s="68">
        <v>360000</v>
      </c>
      <c r="AF786" s="68"/>
      <c r="AG786" s="68" t="s">
        <v>46</v>
      </c>
      <c r="AH786" s="68"/>
      <c r="AI786" s="68">
        <v>360000</v>
      </c>
      <c r="AJ786" s="68"/>
      <c r="AK786" s="31">
        <v>0</v>
      </c>
      <c r="AL786" s="37">
        <v>0</v>
      </c>
      <c r="AM786" s="24" t="s">
        <v>2914</v>
      </c>
      <c r="AN786" s="34">
        <f t="shared" si="13"/>
        <v>0</v>
      </c>
    </row>
    <row r="787" spans="3:40" ht="36" customHeight="1" x14ac:dyDescent="0.45">
      <c r="C787" s="26" t="s">
        <v>1696</v>
      </c>
      <c r="D787" s="27" t="s">
        <v>196</v>
      </c>
      <c r="E787" s="27" t="s">
        <v>1691</v>
      </c>
      <c r="F787" s="38" t="s">
        <v>1692</v>
      </c>
      <c r="G787" s="65" t="s">
        <v>37</v>
      </c>
      <c r="H787" s="65"/>
      <c r="I787" s="27" t="s">
        <v>57</v>
      </c>
      <c r="J787" s="27" t="s">
        <v>39</v>
      </c>
      <c r="K787" s="27" t="s">
        <v>39</v>
      </c>
      <c r="L787" s="27" t="s">
        <v>150</v>
      </c>
      <c r="M787" s="28">
        <v>53</v>
      </c>
      <c r="N787" s="31">
        <v>1000</v>
      </c>
      <c r="O787" s="66">
        <v>53000</v>
      </c>
      <c r="P787" s="66"/>
      <c r="Q787" s="69"/>
      <c r="R787" s="69"/>
      <c r="S787" s="67" t="s">
        <v>46</v>
      </c>
      <c r="T787" s="67"/>
      <c r="U787" s="32" t="s">
        <v>46</v>
      </c>
      <c r="V787" s="27" t="s">
        <v>46</v>
      </c>
      <c r="W787" s="27" t="s">
        <v>46</v>
      </c>
      <c r="X787" s="27" t="s">
        <v>46</v>
      </c>
      <c r="Y787" s="31" t="s">
        <v>46</v>
      </c>
      <c r="Z787" s="31" t="s">
        <v>46</v>
      </c>
      <c r="AA787" s="27" t="s">
        <v>46</v>
      </c>
      <c r="AB787" s="68" t="s">
        <v>46</v>
      </c>
      <c r="AC787" s="68"/>
      <c r="AD787" s="31" t="s">
        <v>46</v>
      </c>
      <c r="AE787" s="68">
        <v>53000</v>
      </c>
      <c r="AF787" s="68"/>
      <c r="AG787" s="68" t="s">
        <v>46</v>
      </c>
      <c r="AH787" s="68"/>
      <c r="AI787" s="68" t="s">
        <v>46</v>
      </c>
      <c r="AJ787" s="68"/>
      <c r="AK787" s="31">
        <v>53000</v>
      </c>
      <c r="AL787" s="28">
        <v>0.6</v>
      </c>
      <c r="AM787" s="24" t="s">
        <v>2900</v>
      </c>
      <c r="AN787" s="34">
        <f t="shared" si="13"/>
        <v>318</v>
      </c>
    </row>
    <row r="788" spans="3:40" ht="36.75" customHeight="1" x14ac:dyDescent="0.45">
      <c r="C788" s="26" t="s">
        <v>1699</v>
      </c>
      <c r="D788" s="27" t="s">
        <v>196</v>
      </c>
      <c r="E788" s="27" t="s">
        <v>1694</v>
      </c>
      <c r="F788" s="38" t="s">
        <v>1695</v>
      </c>
      <c r="G788" s="65" t="s">
        <v>37</v>
      </c>
      <c r="H788" s="65"/>
      <c r="I788" s="27" t="s">
        <v>57</v>
      </c>
      <c r="J788" s="27" t="s">
        <v>39</v>
      </c>
      <c r="K788" s="27" t="s">
        <v>39</v>
      </c>
      <c r="L788" s="27" t="s">
        <v>148</v>
      </c>
      <c r="M788" s="28">
        <v>52</v>
      </c>
      <c r="N788" s="31">
        <v>1000</v>
      </c>
      <c r="O788" s="66">
        <v>52000</v>
      </c>
      <c r="P788" s="66"/>
      <c r="Q788" s="69"/>
      <c r="R788" s="69"/>
      <c r="S788" s="67" t="s">
        <v>46</v>
      </c>
      <c r="T788" s="67"/>
      <c r="U788" s="32" t="s">
        <v>46</v>
      </c>
      <c r="V788" s="27" t="s">
        <v>46</v>
      </c>
      <c r="W788" s="27" t="s">
        <v>46</v>
      </c>
      <c r="X788" s="27" t="s">
        <v>46</v>
      </c>
      <c r="Y788" s="31" t="s">
        <v>46</v>
      </c>
      <c r="Z788" s="31" t="s">
        <v>46</v>
      </c>
      <c r="AA788" s="27" t="s">
        <v>46</v>
      </c>
      <c r="AB788" s="68" t="s">
        <v>46</v>
      </c>
      <c r="AC788" s="68"/>
      <c r="AD788" s="31" t="s">
        <v>46</v>
      </c>
      <c r="AE788" s="68">
        <v>52000</v>
      </c>
      <c r="AF788" s="68"/>
      <c r="AG788" s="68" t="s">
        <v>46</v>
      </c>
      <c r="AH788" s="68"/>
      <c r="AI788" s="68" t="s">
        <v>46</v>
      </c>
      <c r="AJ788" s="68"/>
      <c r="AK788" s="31">
        <v>52000</v>
      </c>
      <c r="AL788" s="28">
        <v>0.6</v>
      </c>
      <c r="AM788" s="24" t="s">
        <v>2900</v>
      </c>
      <c r="AN788" s="34">
        <f t="shared" si="13"/>
        <v>312</v>
      </c>
    </row>
    <row r="789" spans="3:40" ht="36" customHeight="1" x14ac:dyDescent="0.45">
      <c r="C789" s="26" t="s">
        <v>1702</v>
      </c>
      <c r="D789" s="27" t="s">
        <v>196</v>
      </c>
      <c r="E789" s="27" t="s">
        <v>1697</v>
      </c>
      <c r="F789" s="38" t="s">
        <v>1698</v>
      </c>
      <c r="G789" s="65" t="s">
        <v>37</v>
      </c>
      <c r="H789" s="65"/>
      <c r="I789" s="27" t="s">
        <v>57</v>
      </c>
      <c r="J789" s="27" t="s">
        <v>39</v>
      </c>
      <c r="K789" s="27" t="s">
        <v>39</v>
      </c>
      <c r="L789" s="27" t="s">
        <v>146</v>
      </c>
      <c r="M789" s="28">
        <v>58</v>
      </c>
      <c r="N789" s="31">
        <v>1000</v>
      </c>
      <c r="O789" s="66">
        <v>58000</v>
      </c>
      <c r="P789" s="66"/>
      <c r="Q789" s="69"/>
      <c r="R789" s="69"/>
      <c r="S789" s="67" t="s">
        <v>46</v>
      </c>
      <c r="T789" s="67"/>
      <c r="U789" s="32" t="s">
        <v>46</v>
      </c>
      <c r="V789" s="27" t="s">
        <v>46</v>
      </c>
      <c r="W789" s="27" t="s">
        <v>46</v>
      </c>
      <c r="X789" s="27" t="s">
        <v>46</v>
      </c>
      <c r="Y789" s="31" t="s">
        <v>46</v>
      </c>
      <c r="Z789" s="31" t="s">
        <v>46</v>
      </c>
      <c r="AA789" s="27" t="s">
        <v>46</v>
      </c>
      <c r="AB789" s="68" t="s">
        <v>46</v>
      </c>
      <c r="AC789" s="68"/>
      <c r="AD789" s="31" t="s">
        <v>46</v>
      </c>
      <c r="AE789" s="68">
        <v>58000</v>
      </c>
      <c r="AF789" s="68"/>
      <c r="AG789" s="68" t="s">
        <v>46</v>
      </c>
      <c r="AH789" s="68"/>
      <c r="AI789" s="68" t="s">
        <v>46</v>
      </c>
      <c r="AJ789" s="68"/>
      <c r="AK789" s="31">
        <v>58000</v>
      </c>
      <c r="AL789" s="28">
        <v>0.6</v>
      </c>
      <c r="AM789" s="24" t="s">
        <v>2900</v>
      </c>
      <c r="AN789" s="34">
        <f t="shared" si="13"/>
        <v>348</v>
      </c>
    </row>
    <row r="790" spans="3:40" ht="36.75" customHeight="1" x14ac:dyDescent="0.45">
      <c r="C790" s="26" t="s">
        <v>1705</v>
      </c>
      <c r="D790" s="27" t="s">
        <v>196</v>
      </c>
      <c r="E790" s="27" t="s">
        <v>1700</v>
      </c>
      <c r="F790" s="38" t="s">
        <v>1701</v>
      </c>
      <c r="G790" s="65" t="s">
        <v>37</v>
      </c>
      <c r="H790" s="65"/>
      <c r="I790" s="27" t="s">
        <v>57</v>
      </c>
      <c r="J790" s="27" t="s">
        <v>39</v>
      </c>
      <c r="K790" s="27" t="s">
        <v>39</v>
      </c>
      <c r="L790" s="27" t="s">
        <v>156</v>
      </c>
      <c r="M790" s="28">
        <v>57</v>
      </c>
      <c r="N790" s="31">
        <v>1500</v>
      </c>
      <c r="O790" s="66">
        <v>85500</v>
      </c>
      <c r="P790" s="66"/>
      <c r="Q790" s="69"/>
      <c r="R790" s="69"/>
      <c r="S790" s="67" t="s">
        <v>46</v>
      </c>
      <c r="T790" s="67"/>
      <c r="U790" s="32" t="s">
        <v>46</v>
      </c>
      <c r="V790" s="27" t="s">
        <v>46</v>
      </c>
      <c r="W790" s="27" t="s">
        <v>46</v>
      </c>
      <c r="X790" s="27" t="s">
        <v>46</v>
      </c>
      <c r="Y790" s="31" t="s">
        <v>46</v>
      </c>
      <c r="Z790" s="31" t="s">
        <v>46</v>
      </c>
      <c r="AA790" s="27" t="s">
        <v>46</v>
      </c>
      <c r="AB790" s="68" t="s">
        <v>46</v>
      </c>
      <c r="AC790" s="68"/>
      <c r="AD790" s="31" t="s">
        <v>46</v>
      </c>
      <c r="AE790" s="68">
        <v>85500</v>
      </c>
      <c r="AF790" s="68"/>
      <c r="AG790" s="68" t="s">
        <v>46</v>
      </c>
      <c r="AH790" s="68"/>
      <c r="AI790" s="68" t="s">
        <v>46</v>
      </c>
      <c r="AJ790" s="68"/>
      <c r="AK790" s="31">
        <v>85500</v>
      </c>
      <c r="AL790" s="28">
        <v>0.6</v>
      </c>
      <c r="AM790" s="24" t="s">
        <v>2900</v>
      </c>
      <c r="AN790" s="34">
        <f t="shared" si="13"/>
        <v>513</v>
      </c>
    </row>
    <row r="791" spans="3:40" ht="36.75" customHeight="1" x14ac:dyDescent="0.45">
      <c r="C791" s="26" t="s">
        <v>520</v>
      </c>
      <c r="D791" s="27" t="s">
        <v>196</v>
      </c>
      <c r="E791" s="27" t="s">
        <v>1703</v>
      </c>
      <c r="F791" s="38" t="s">
        <v>1704</v>
      </c>
      <c r="G791" s="65" t="s">
        <v>37</v>
      </c>
      <c r="H791" s="65"/>
      <c r="I791" s="27" t="s">
        <v>57</v>
      </c>
      <c r="J791" s="27" t="s">
        <v>39</v>
      </c>
      <c r="K791" s="27" t="s">
        <v>39</v>
      </c>
      <c r="L791" s="27" t="s">
        <v>74</v>
      </c>
      <c r="M791" s="28">
        <v>56</v>
      </c>
      <c r="N791" s="31">
        <v>1500</v>
      </c>
      <c r="O791" s="66">
        <v>84000</v>
      </c>
      <c r="P791" s="66"/>
      <c r="Q791" s="69"/>
      <c r="R791" s="69"/>
      <c r="S791" s="67" t="s">
        <v>46</v>
      </c>
      <c r="T791" s="67"/>
      <c r="U791" s="32" t="s">
        <v>46</v>
      </c>
      <c r="V791" s="27" t="s">
        <v>46</v>
      </c>
      <c r="W791" s="27" t="s">
        <v>46</v>
      </c>
      <c r="X791" s="27" t="s">
        <v>46</v>
      </c>
      <c r="Y791" s="31" t="s">
        <v>46</v>
      </c>
      <c r="Z791" s="31" t="s">
        <v>46</v>
      </c>
      <c r="AA791" s="27" t="s">
        <v>46</v>
      </c>
      <c r="AB791" s="68" t="s">
        <v>46</v>
      </c>
      <c r="AC791" s="68"/>
      <c r="AD791" s="31" t="s">
        <v>46</v>
      </c>
      <c r="AE791" s="68">
        <v>84000</v>
      </c>
      <c r="AF791" s="68"/>
      <c r="AG791" s="68" t="s">
        <v>46</v>
      </c>
      <c r="AH791" s="68"/>
      <c r="AI791" s="68" t="s">
        <v>46</v>
      </c>
      <c r="AJ791" s="68"/>
      <c r="AK791" s="31">
        <v>84000</v>
      </c>
      <c r="AL791" s="28">
        <v>0.6</v>
      </c>
      <c r="AM791" s="24" t="s">
        <v>2900</v>
      </c>
      <c r="AN791" s="34">
        <f t="shared" si="13"/>
        <v>504</v>
      </c>
    </row>
    <row r="792" spans="3:40" ht="36" customHeight="1" x14ac:dyDescent="0.45">
      <c r="C792" s="26" t="s">
        <v>1711</v>
      </c>
      <c r="D792" s="27" t="s">
        <v>196</v>
      </c>
      <c r="E792" s="27" t="s">
        <v>1706</v>
      </c>
      <c r="F792" s="38" t="s">
        <v>1707</v>
      </c>
      <c r="G792" s="65" t="s">
        <v>37</v>
      </c>
      <c r="H792" s="65"/>
      <c r="I792" s="27" t="s">
        <v>57</v>
      </c>
      <c r="J792" s="27" t="s">
        <v>39</v>
      </c>
      <c r="K792" s="27" t="s">
        <v>39</v>
      </c>
      <c r="L792" s="27" t="s">
        <v>150</v>
      </c>
      <c r="M792" s="28">
        <v>53</v>
      </c>
      <c r="N792" s="31">
        <v>1500</v>
      </c>
      <c r="O792" s="66">
        <v>79500</v>
      </c>
      <c r="P792" s="66"/>
      <c r="Q792" s="69"/>
      <c r="R792" s="69"/>
      <c r="S792" s="67" t="s">
        <v>46</v>
      </c>
      <c r="T792" s="67"/>
      <c r="U792" s="32" t="s">
        <v>46</v>
      </c>
      <c r="V792" s="27" t="s">
        <v>46</v>
      </c>
      <c r="W792" s="27" t="s">
        <v>46</v>
      </c>
      <c r="X792" s="27" t="s">
        <v>46</v>
      </c>
      <c r="Y792" s="31" t="s">
        <v>46</v>
      </c>
      <c r="Z792" s="31" t="s">
        <v>46</v>
      </c>
      <c r="AA792" s="27" t="s">
        <v>46</v>
      </c>
      <c r="AB792" s="68" t="s">
        <v>46</v>
      </c>
      <c r="AC792" s="68"/>
      <c r="AD792" s="31" t="s">
        <v>46</v>
      </c>
      <c r="AE792" s="68">
        <v>79500</v>
      </c>
      <c r="AF792" s="68"/>
      <c r="AG792" s="68" t="s">
        <v>46</v>
      </c>
      <c r="AH792" s="68"/>
      <c r="AI792" s="68" t="s">
        <v>46</v>
      </c>
      <c r="AJ792" s="68"/>
      <c r="AK792" s="31">
        <v>79500</v>
      </c>
      <c r="AL792" s="28">
        <v>0.6</v>
      </c>
      <c r="AM792" s="24" t="s">
        <v>2900</v>
      </c>
      <c r="AN792" s="34">
        <f t="shared" si="13"/>
        <v>477</v>
      </c>
    </row>
    <row r="793" spans="3:40" ht="36.75" customHeight="1" x14ac:dyDescent="0.45">
      <c r="C793" s="26" t="s">
        <v>1714</v>
      </c>
      <c r="D793" s="27" t="s">
        <v>196</v>
      </c>
      <c r="E793" s="27" t="s">
        <v>1708</v>
      </c>
      <c r="F793" s="38" t="s">
        <v>1709</v>
      </c>
      <c r="G793" s="65" t="s">
        <v>37</v>
      </c>
      <c r="H793" s="65"/>
      <c r="I793" s="27" t="s">
        <v>47</v>
      </c>
      <c r="J793" s="27" t="s">
        <v>39</v>
      </c>
      <c r="K793" s="27" t="s">
        <v>39</v>
      </c>
      <c r="L793" s="27" t="s">
        <v>116</v>
      </c>
      <c r="M793" s="28">
        <v>30</v>
      </c>
      <c r="N793" s="31">
        <v>3000</v>
      </c>
      <c r="O793" s="66">
        <v>90000</v>
      </c>
      <c r="P793" s="66"/>
      <c r="Q793" s="65" t="s">
        <v>1326</v>
      </c>
      <c r="R793" s="65"/>
      <c r="S793" s="67" t="s">
        <v>76</v>
      </c>
      <c r="T793" s="67"/>
      <c r="U793" s="32" t="s">
        <v>50</v>
      </c>
      <c r="V793" s="27" t="s">
        <v>47</v>
      </c>
      <c r="W793" s="27" t="s">
        <v>124</v>
      </c>
      <c r="X793" s="27" t="s">
        <v>44</v>
      </c>
      <c r="Y793" s="31">
        <v>8800</v>
      </c>
      <c r="Z793" s="31">
        <v>1056000</v>
      </c>
      <c r="AA793" s="27" t="s">
        <v>62</v>
      </c>
      <c r="AB793" s="68">
        <v>63360</v>
      </c>
      <c r="AC793" s="68"/>
      <c r="AD793" s="31">
        <v>992640</v>
      </c>
      <c r="AE793" s="68">
        <v>1082640</v>
      </c>
      <c r="AF793" s="68"/>
      <c r="AG793" s="68" t="s">
        <v>46</v>
      </c>
      <c r="AH793" s="68"/>
      <c r="AI793" s="68" t="s">
        <v>46</v>
      </c>
      <c r="AJ793" s="68"/>
      <c r="AK793" s="31">
        <v>1082640</v>
      </c>
      <c r="AL793" s="28">
        <v>0.02</v>
      </c>
      <c r="AM793" s="24" t="s">
        <v>2609</v>
      </c>
      <c r="AN793" s="34">
        <f t="shared" si="13"/>
        <v>216.52799999999999</v>
      </c>
    </row>
    <row r="794" spans="3:40" ht="36" customHeight="1" x14ac:dyDescent="0.45">
      <c r="C794" s="35"/>
      <c r="D794" s="28"/>
      <c r="E794" s="28"/>
      <c r="F794" s="29"/>
      <c r="G794" s="69"/>
      <c r="H794" s="69"/>
      <c r="I794" s="27" t="s">
        <v>35</v>
      </c>
      <c r="J794" s="27" t="s">
        <v>39</v>
      </c>
      <c r="K794" s="27" t="s">
        <v>38</v>
      </c>
      <c r="L794" s="27" t="s">
        <v>1710</v>
      </c>
      <c r="M794" s="28">
        <v>339.8</v>
      </c>
      <c r="N794" s="31">
        <v>3000</v>
      </c>
      <c r="O794" s="66">
        <v>1019400</v>
      </c>
      <c r="P794" s="66"/>
      <c r="Q794" s="69"/>
      <c r="R794" s="69"/>
      <c r="S794" s="67" t="s">
        <v>46</v>
      </c>
      <c r="T794" s="67"/>
      <c r="U794" s="32" t="s">
        <v>46</v>
      </c>
      <c r="V794" s="27" t="s">
        <v>46</v>
      </c>
      <c r="W794" s="27" t="s">
        <v>46</v>
      </c>
      <c r="X794" s="27" t="s">
        <v>46</v>
      </c>
      <c r="Y794" s="31" t="s">
        <v>46</v>
      </c>
      <c r="Z794" s="31" t="s">
        <v>46</v>
      </c>
      <c r="AA794" s="27" t="s">
        <v>46</v>
      </c>
      <c r="AB794" s="68" t="s">
        <v>46</v>
      </c>
      <c r="AC794" s="68"/>
      <c r="AD794" s="31" t="s">
        <v>46</v>
      </c>
      <c r="AE794" s="68">
        <v>1019400</v>
      </c>
      <c r="AF794" s="68"/>
      <c r="AG794" s="68" t="s">
        <v>46</v>
      </c>
      <c r="AH794" s="68"/>
      <c r="AI794" s="68">
        <v>1019400</v>
      </c>
      <c r="AJ794" s="68"/>
      <c r="AK794" s="31">
        <v>0</v>
      </c>
      <c r="AL794" s="28">
        <v>0</v>
      </c>
      <c r="AM794" s="24" t="s">
        <v>2609</v>
      </c>
      <c r="AN794" s="34">
        <f t="shared" si="13"/>
        <v>0</v>
      </c>
    </row>
    <row r="795" spans="3:40" ht="36.75" customHeight="1" x14ac:dyDescent="0.45">
      <c r="C795" s="26" t="s">
        <v>1717</v>
      </c>
      <c r="D795" s="27" t="s">
        <v>196</v>
      </c>
      <c r="E795" s="27" t="s">
        <v>1712</v>
      </c>
      <c r="F795" s="38" t="s">
        <v>1713</v>
      </c>
      <c r="G795" s="65" t="s">
        <v>37</v>
      </c>
      <c r="H795" s="65"/>
      <c r="I795" s="27" t="s">
        <v>47</v>
      </c>
      <c r="J795" s="27" t="s">
        <v>39</v>
      </c>
      <c r="K795" s="27" t="s">
        <v>39</v>
      </c>
      <c r="L795" s="27" t="s">
        <v>89</v>
      </c>
      <c r="M795" s="28">
        <v>26</v>
      </c>
      <c r="N795" s="31">
        <v>3000</v>
      </c>
      <c r="O795" s="66">
        <v>78000</v>
      </c>
      <c r="P795" s="66"/>
      <c r="Q795" s="65" t="s">
        <v>1329</v>
      </c>
      <c r="R795" s="65"/>
      <c r="S795" s="67" t="s">
        <v>76</v>
      </c>
      <c r="T795" s="67"/>
      <c r="U795" s="32" t="s">
        <v>50</v>
      </c>
      <c r="V795" s="27" t="s">
        <v>47</v>
      </c>
      <c r="W795" s="27" t="s">
        <v>56</v>
      </c>
      <c r="X795" s="27" t="s">
        <v>44</v>
      </c>
      <c r="Y795" s="31">
        <v>8800</v>
      </c>
      <c r="Z795" s="31">
        <v>528000</v>
      </c>
      <c r="AA795" s="27" t="s">
        <v>38</v>
      </c>
      <c r="AB795" s="68">
        <v>15840</v>
      </c>
      <c r="AC795" s="68"/>
      <c r="AD795" s="31">
        <v>512160</v>
      </c>
      <c r="AE795" s="68">
        <v>590160</v>
      </c>
      <c r="AF795" s="68"/>
      <c r="AG795" s="68" t="s">
        <v>46</v>
      </c>
      <c r="AH795" s="68"/>
      <c r="AI795" s="68">
        <v>590160</v>
      </c>
      <c r="AJ795" s="68"/>
      <c r="AK795" s="31">
        <v>0</v>
      </c>
      <c r="AL795" s="37">
        <v>0</v>
      </c>
      <c r="AM795" s="24" t="s">
        <v>2708</v>
      </c>
      <c r="AN795" s="34">
        <f t="shared" si="13"/>
        <v>0</v>
      </c>
    </row>
    <row r="796" spans="3:40" ht="36.75" customHeight="1" x14ac:dyDescent="0.45">
      <c r="C796" s="26" t="s">
        <v>1720</v>
      </c>
      <c r="D796" s="27" t="s">
        <v>196</v>
      </c>
      <c r="E796" s="27" t="s">
        <v>1715</v>
      </c>
      <c r="F796" s="38" t="s">
        <v>1716</v>
      </c>
      <c r="G796" s="65" t="s">
        <v>37</v>
      </c>
      <c r="H796" s="65"/>
      <c r="I796" s="27" t="s">
        <v>47</v>
      </c>
      <c r="J796" s="27" t="s">
        <v>39</v>
      </c>
      <c r="K796" s="27" t="s">
        <v>39</v>
      </c>
      <c r="L796" s="27" t="s">
        <v>1220</v>
      </c>
      <c r="M796" s="28">
        <v>86.7</v>
      </c>
      <c r="N796" s="31">
        <v>2000</v>
      </c>
      <c r="O796" s="66">
        <v>173400</v>
      </c>
      <c r="P796" s="66"/>
      <c r="Q796" s="65" t="s">
        <v>1332</v>
      </c>
      <c r="R796" s="65"/>
      <c r="S796" s="67" t="s">
        <v>76</v>
      </c>
      <c r="T796" s="67"/>
      <c r="U796" s="32" t="s">
        <v>50</v>
      </c>
      <c r="V796" s="27" t="s">
        <v>47</v>
      </c>
      <c r="W796" s="27" t="s">
        <v>220</v>
      </c>
      <c r="X796" s="27" t="s">
        <v>44</v>
      </c>
      <c r="Y796" s="31">
        <v>8800</v>
      </c>
      <c r="Z796" s="31">
        <v>1126400</v>
      </c>
      <c r="AA796" s="27" t="s">
        <v>45</v>
      </c>
      <c r="AB796" s="68">
        <v>382976</v>
      </c>
      <c r="AC796" s="68"/>
      <c r="AD796" s="31">
        <v>743424</v>
      </c>
      <c r="AE796" s="68">
        <v>916824</v>
      </c>
      <c r="AF796" s="68"/>
      <c r="AG796" s="68" t="s">
        <v>46</v>
      </c>
      <c r="AH796" s="68"/>
      <c r="AI796" s="68">
        <v>916824</v>
      </c>
      <c r="AJ796" s="68"/>
      <c r="AK796" s="31">
        <v>0</v>
      </c>
      <c r="AL796" s="37">
        <v>0</v>
      </c>
      <c r="AM796" s="24" t="s">
        <v>2844</v>
      </c>
      <c r="AN796" s="34">
        <f t="shared" si="13"/>
        <v>0</v>
      </c>
    </row>
    <row r="797" spans="3:40" ht="36" customHeight="1" x14ac:dyDescent="0.45">
      <c r="C797" s="26" t="s">
        <v>1722</v>
      </c>
      <c r="D797" s="27" t="s">
        <v>196</v>
      </c>
      <c r="E797" s="27" t="s">
        <v>1718</v>
      </c>
      <c r="F797" s="38" t="s">
        <v>1719</v>
      </c>
      <c r="G797" s="65" t="s">
        <v>37</v>
      </c>
      <c r="H797" s="65"/>
      <c r="I797" s="27" t="s">
        <v>47</v>
      </c>
      <c r="J797" s="27" t="s">
        <v>39</v>
      </c>
      <c r="K797" s="27" t="s">
        <v>39</v>
      </c>
      <c r="L797" s="27" t="s">
        <v>1220</v>
      </c>
      <c r="M797" s="28">
        <v>86.7</v>
      </c>
      <c r="N797" s="31">
        <v>2000</v>
      </c>
      <c r="O797" s="66">
        <v>173400</v>
      </c>
      <c r="P797" s="66"/>
      <c r="Q797" s="65" t="s">
        <v>1335</v>
      </c>
      <c r="R797" s="65"/>
      <c r="S797" s="67" t="s">
        <v>135</v>
      </c>
      <c r="T797" s="67"/>
      <c r="U797" s="32" t="s">
        <v>42</v>
      </c>
      <c r="V797" s="27" t="s">
        <v>47</v>
      </c>
      <c r="W797" s="27" t="s">
        <v>113</v>
      </c>
      <c r="X797" s="27" t="s">
        <v>44</v>
      </c>
      <c r="Y797" s="31">
        <v>8650</v>
      </c>
      <c r="Z797" s="31">
        <v>1453200</v>
      </c>
      <c r="AA797" s="27" t="s">
        <v>148</v>
      </c>
      <c r="AB797" s="68">
        <v>1351476</v>
      </c>
      <c r="AC797" s="68"/>
      <c r="AD797" s="31">
        <v>101724</v>
      </c>
      <c r="AE797" s="68">
        <v>275124</v>
      </c>
      <c r="AF797" s="68"/>
      <c r="AG797" s="68" t="s">
        <v>46</v>
      </c>
      <c r="AH797" s="68"/>
      <c r="AI797" s="68">
        <v>275124</v>
      </c>
      <c r="AJ797" s="68"/>
      <c r="AK797" s="31">
        <v>0</v>
      </c>
      <c r="AL797" s="37">
        <v>0</v>
      </c>
      <c r="AM797" s="24" t="s">
        <v>2803</v>
      </c>
      <c r="AN797" s="34">
        <f t="shared" si="13"/>
        <v>0</v>
      </c>
    </row>
    <row r="798" spans="3:40" ht="36.75" customHeight="1" x14ac:dyDescent="0.45">
      <c r="C798" s="35"/>
      <c r="D798" s="28"/>
      <c r="E798" s="28"/>
      <c r="F798" s="29"/>
      <c r="G798" s="69"/>
      <c r="H798" s="69"/>
      <c r="I798" s="27"/>
      <c r="J798" s="28"/>
      <c r="K798" s="28"/>
      <c r="L798" s="28"/>
      <c r="M798" s="28"/>
      <c r="N798" s="31"/>
      <c r="O798" s="66">
        <v>0</v>
      </c>
      <c r="P798" s="66"/>
      <c r="Q798" s="65" t="s">
        <v>1338</v>
      </c>
      <c r="R798" s="65"/>
      <c r="S798" s="67" t="s">
        <v>135</v>
      </c>
      <c r="T798" s="67"/>
      <c r="U798" s="32" t="s">
        <v>42</v>
      </c>
      <c r="V798" s="27" t="s">
        <v>47</v>
      </c>
      <c r="W798" s="27" t="s">
        <v>105</v>
      </c>
      <c r="X798" s="27" t="s">
        <v>44</v>
      </c>
      <c r="Y798" s="31">
        <v>8650</v>
      </c>
      <c r="Z798" s="31">
        <v>207600</v>
      </c>
      <c r="AA798" s="27" t="s">
        <v>148</v>
      </c>
      <c r="AB798" s="68">
        <v>193068</v>
      </c>
      <c r="AC798" s="68"/>
      <c r="AD798" s="31">
        <v>14532</v>
      </c>
      <c r="AE798" s="68">
        <v>14532</v>
      </c>
      <c r="AF798" s="68"/>
      <c r="AG798" s="68" t="s">
        <v>46</v>
      </c>
      <c r="AH798" s="68"/>
      <c r="AI798" s="68">
        <v>14532</v>
      </c>
      <c r="AJ798" s="68"/>
      <c r="AK798" s="31">
        <v>0</v>
      </c>
      <c r="AL798" s="37">
        <v>0</v>
      </c>
      <c r="AM798" s="24" t="s">
        <v>2914</v>
      </c>
      <c r="AN798" s="34">
        <f t="shared" si="13"/>
        <v>0</v>
      </c>
    </row>
    <row r="799" spans="3:40" ht="36.75" customHeight="1" x14ac:dyDescent="0.45">
      <c r="C799" s="26" t="s">
        <v>1724</v>
      </c>
      <c r="D799" s="27" t="s">
        <v>36</v>
      </c>
      <c r="E799" s="28"/>
      <c r="F799" s="38" t="s">
        <v>1723</v>
      </c>
      <c r="G799" s="65" t="s">
        <v>37</v>
      </c>
      <c r="H799" s="65"/>
      <c r="I799" s="27" t="s">
        <v>47</v>
      </c>
      <c r="J799" s="27" t="s">
        <v>39</v>
      </c>
      <c r="K799" s="27" t="s">
        <v>39</v>
      </c>
      <c r="L799" s="27" t="s">
        <v>209</v>
      </c>
      <c r="M799" s="28">
        <v>94</v>
      </c>
      <c r="N799" s="31">
        <v>3000</v>
      </c>
      <c r="O799" s="66">
        <v>282000</v>
      </c>
      <c r="P799" s="66"/>
      <c r="Q799" s="65" t="s">
        <v>1342</v>
      </c>
      <c r="R799" s="65"/>
      <c r="S799" s="67" t="s">
        <v>76</v>
      </c>
      <c r="T799" s="67"/>
      <c r="U799" s="32" t="s">
        <v>50</v>
      </c>
      <c r="V799" s="27" t="s">
        <v>47</v>
      </c>
      <c r="W799" s="27" t="s">
        <v>124</v>
      </c>
      <c r="X799" s="27" t="s">
        <v>44</v>
      </c>
      <c r="Y799" s="31">
        <v>8800</v>
      </c>
      <c r="Z799" s="31">
        <v>1056000</v>
      </c>
      <c r="AA799" s="27" t="s">
        <v>118</v>
      </c>
      <c r="AB799" s="68">
        <v>549120</v>
      </c>
      <c r="AC799" s="68"/>
      <c r="AD799" s="31">
        <v>506880</v>
      </c>
      <c r="AE799" s="68">
        <v>788880</v>
      </c>
      <c r="AF799" s="68"/>
      <c r="AG799" s="68" t="s">
        <v>46</v>
      </c>
      <c r="AH799" s="68"/>
      <c r="AI799" s="68">
        <v>506880</v>
      </c>
      <c r="AJ799" s="68"/>
      <c r="AK799" s="31">
        <v>282000</v>
      </c>
      <c r="AL799" s="28">
        <v>0.02</v>
      </c>
      <c r="AM799" s="24" t="s">
        <v>2666</v>
      </c>
      <c r="AN799" s="34">
        <f t="shared" si="13"/>
        <v>56.4</v>
      </c>
    </row>
    <row r="800" spans="3:40" ht="36" customHeight="1" x14ac:dyDescent="0.45">
      <c r="C800" s="35"/>
      <c r="D800" s="28"/>
      <c r="E800" s="28"/>
      <c r="F800" s="29"/>
      <c r="G800" s="69"/>
      <c r="H800" s="69"/>
      <c r="I800" s="27"/>
      <c r="J800" s="28"/>
      <c r="K800" s="28"/>
      <c r="L800" s="28"/>
      <c r="M800" s="28"/>
      <c r="N800" s="31"/>
      <c r="O800" s="66">
        <v>0</v>
      </c>
      <c r="P800" s="66"/>
      <c r="Q800" s="65" t="s">
        <v>1345</v>
      </c>
      <c r="R800" s="65"/>
      <c r="S800" s="67" t="s">
        <v>119</v>
      </c>
      <c r="T800" s="67"/>
      <c r="U800" s="32" t="s">
        <v>50</v>
      </c>
      <c r="V800" s="27" t="s">
        <v>47</v>
      </c>
      <c r="W800" s="27" t="s">
        <v>285</v>
      </c>
      <c r="X800" s="27" t="s">
        <v>44</v>
      </c>
      <c r="Y800" s="31">
        <v>2650</v>
      </c>
      <c r="Z800" s="31">
        <v>97387.5</v>
      </c>
      <c r="AA800" s="27" t="s">
        <v>118</v>
      </c>
      <c r="AB800" s="68">
        <v>50641.5</v>
      </c>
      <c r="AC800" s="68"/>
      <c r="AD800" s="31">
        <v>46746</v>
      </c>
      <c r="AE800" s="68">
        <v>46746</v>
      </c>
      <c r="AF800" s="68"/>
      <c r="AG800" s="68" t="s">
        <v>46</v>
      </c>
      <c r="AH800" s="68"/>
      <c r="AI800" s="68">
        <v>46746</v>
      </c>
      <c r="AJ800" s="68"/>
      <c r="AK800" s="31">
        <v>0</v>
      </c>
      <c r="AL800" s="37">
        <v>0</v>
      </c>
      <c r="AM800" s="24" t="s">
        <v>2666</v>
      </c>
      <c r="AN800" s="34">
        <f t="shared" si="13"/>
        <v>0</v>
      </c>
    </row>
    <row r="801" spans="3:40" ht="36.75" customHeight="1" x14ac:dyDescent="0.45">
      <c r="C801" s="26" t="s">
        <v>1726</v>
      </c>
      <c r="D801" s="42" t="s">
        <v>36</v>
      </c>
      <c r="E801" s="28"/>
      <c r="F801" s="38" t="s">
        <v>1725</v>
      </c>
      <c r="G801" s="65" t="s">
        <v>37</v>
      </c>
      <c r="H801" s="65"/>
      <c r="I801" s="27" t="s">
        <v>38</v>
      </c>
      <c r="J801" s="27" t="s">
        <v>39</v>
      </c>
      <c r="K801" s="27" t="s">
        <v>39</v>
      </c>
      <c r="L801" s="27" t="s">
        <v>152</v>
      </c>
      <c r="M801" s="28">
        <v>54</v>
      </c>
      <c r="N801" s="31">
        <v>16500</v>
      </c>
      <c r="O801" s="66">
        <v>891000</v>
      </c>
      <c r="P801" s="66"/>
      <c r="Q801" s="65" t="s">
        <v>1348</v>
      </c>
      <c r="R801" s="65"/>
      <c r="S801" s="67" t="s">
        <v>250</v>
      </c>
      <c r="T801" s="67"/>
      <c r="U801" s="32" t="s">
        <v>50</v>
      </c>
      <c r="V801" s="27" t="s">
        <v>38</v>
      </c>
      <c r="W801" s="27" t="s">
        <v>114</v>
      </c>
      <c r="X801" s="27" t="s">
        <v>44</v>
      </c>
      <c r="Y801" s="31">
        <v>8600</v>
      </c>
      <c r="Z801" s="31">
        <v>550400</v>
      </c>
      <c r="AA801" s="27" t="s">
        <v>45</v>
      </c>
      <c r="AB801" s="68">
        <v>187136</v>
      </c>
      <c r="AC801" s="68"/>
      <c r="AD801" s="31">
        <v>363264</v>
      </c>
      <c r="AE801" s="68">
        <v>1254264</v>
      </c>
      <c r="AF801" s="68"/>
      <c r="AG801" s="68" t="s">
        <v>46</v>
      </c>
      <c r="AH801" s="68"/>
      <c r="AI801" s="68" t="s">
        <v>46</v>
      </c>
      <c r="AJ801" s="68"/>
      <c r="AK801" s="31">
        <v>1254264</v>
      </c>
      <c r="AL801" s="28">
        <v>0.3</v>
      </c>
      <c r="AM801" s="24" t="s">
        <v>2686</v>
      </c>
      <c r="AN801" s="34">
        <f t="shared" si="13"/>
        <v>3762.7919999999999</v>
      </c>
    </row>
    <row r="802" spans="3:40" ht="36.75" customHeight="1" x14ac:dyDescent="0.45">
      <c r="C802" s="26" t="s">
        <v>1728</v>
      </c>
      <c r="D802" s="27" t="s">
        <v>36</v>
      </c>
      <c r="E802" s="28"/>
      <c r="F802" s="38" t="s">
        <v>1727</v>
      </c>
      <c r="G802" s="65" t="s">
        <v>37</v>
      </c>
      <c r="H802" s="65"/>
      <c r="I802" s="27" t="s">
        <v>38</v>
      </c>
      <c r="J802" s="27" t="s">
        <v>39</v>
      </c>
      <c r="K802" s="27" t="s">
        <v>39</v>
      </c>
      <c r="L802" s="27" t="s">
        <v>52</v>
      </c>
      <c r="M802" s="28">
        <v>12</v>
      </c>
      <c r="N802" s="31">
        <v>3000</v>
      </c>
      <c r="O802" s="66">
        <v>36000</v>
      </c>
      <c r="P802" s="66"/>
      <c r="Q802" s="65" t="s">
        <v>1351</v>
      </c>
      <c r="R802" s="65"/>
      <c r="S802" s="67" t="s">
        <v>54</v>
      </c>
      <c r="T802" s="67"/>
      <c r="U802" s="32" t="s">
        <v>55</v>
      </c>
      <c r="V802" s="27" t="s">
        <v>38</v>
      </c>
      <c r="W802" s="27" t="s">
        <v>73</v>
      </c>
      <c r="X802" s="27" t="s">
        <v>44</v>
      </c>
      <c r="Y802" s="31">
        <v>8750</v>
      </c>
      <c r="Z802" s="31">
        <v>420000</v>
      </c>
      <c r="AA802" s="27" t="s">
        <v>45</v>
      </c>
      <c r="AB802" s="68">
        <v>357000</v>
      </c>
      <c r="AC802" s="68"/>
      <c r="AD802" s="31">
        <v>63000</v>
      </c>
      <c r="AE802" s="68">
        <v>99000</v>
      </c>
      <c r="AF802" s="68"/>
      <c r="AG802" s="68" t="s">
        <v>46</v>
      </c>
      <c r="AH802" s="68"/>
      <c r="AI802" s="68" t="s">
        <v>46</v>
      </c>
      <c r="AJ802" s="68"/>
      <c r="AK802" s="31">
        <v>99000</v>
      </c>
      <c r="AL802" s="28">
        <v>0.3</v>
      </c>
      <c r="AM802" s="24" t="s">
        <v>2652</v>
      </c>
      <c r="AN802" s="34">
        <f t="shared" si="13"/>
        <v>297</v>
      </c>
    </row>
    <row r="803" spans="3:40" ht="36" customHeight="1" x14ac:dyDescent="0.45">
      <c r="C803" s="35"/>
      <c r="D803" s="28"/>
      <c r="E803" s="28"/>
      <c r="F803" s="29"/>
      <c r="G803" s="69"/>
      <c r="H803" s="69"/>
      <c r="I803" s="27" t="s">
        <v>47</v>
      </c>
      <c r="J803" s="27" t="s">
        <v>39</v>
      </c>
      <c r="K803" s="27" t="s">
        <v>39</v>
      </c>
      <c r="L803" s="27" t="s">
        <v>105</v>
      </c>
      <c r="M803" s="28">
        <v>24</v>
      </c>
      <c r="N803" s="31">
        <v>3000</v>
      </c>
      <c r="O803" s="66">
        <v>72000</v>
      </c>
      <c r="P803" s="66"/>
      <c r="Q803" s="65" t="s">
        <v>1354</v>
      </c>
      <c r="R803" s="65"/>
      <c r="S803" s="67" t="s">
        <v>76</v>
      </c>
      <c r="T803" s="67"/>
      <c r="U803" s="32" t="s">
        <v>50</v>
      </c>
      <c r="V803" s="27" t="s">
        <v>47</v>
      </c>
      <c r="W803" s="27" t="s">
        <v>61</v>
      </c>
      <c r="X803" s="27" t="s">
        <v>44</v>
      </c>
      <c r="Y803" s="31">
        <v>8800</v>
      </c>
      <c r="Z803" s="31">
        <v>844800</v>
      </c>
      <c r="AA803" s="27" t="s">
        <v>45</v>
      </c>
      <c r="AB803" s="68">
        <v>287232</v>
      </c>
      <c r="AC803" s="68"/>
      <c r="AD803" s="31">
        <v>557568</v>
      </c>
      <c r="AE803" s="68">
        <v>629568</v>
      </c>
      <c r="AF803" s="68"/>
      <c r="AG803" s="68" t="s">
        <v>46</v>
      </c>
      <c r="AH803" s="68"/>
      <c r="AI803" s="68">
        <v>557568</v>
      </c>
      <c r="AJ803" s="68"/>
      <c r="AK803" s="31">
        <v>72000</v>
      </c>
      <c r="AL803" s="28">
        <v>0.02</v>
      </c>
      <c r="AM803" s="24" t="s">
        <v>2652</v>
      </c>
      <c r="AN803" s="34">
        <f t="shared" si="13"/>
        <v>14.4</v>
      </c>
    </row>
    <row r="804" spans="3:40" ht="36.75" customHeight="1" x14ac:dyDescent="0.45">
      <c r="C804" s="26" t="s">
        <v>1730</v>
      </c>
      <c r="D804" s="27" t="s">
        <v>36</v>
      </c>
      <c r="E804" s="28"/>
      <c r="F804" s="38" t="s">
        <v>1729</v>
      </c>
      <c r="G804" s="65" t="s">
        <v>37</v>
      </c>
      <c r="H804" s="65"/>
      <c r="I804" s="27" t="s">
        <v>38</v>
      </c>
      <c r="J804" s="27" t="s">
        <v>39</v>
      </c>
      <c r="K804" s="27" t="s">
        <v>35</v>
      </c>
      <c r="L804" s="27" t="s">
        <v>81</v>
      </c>
      <c r="M804" s="28">
        <v>134</v>
      </c>
      <c r="N804" s="31">
        <v>3000</v>
      </c>
      <c r="O804" s="66">
        <v>402000</v>
      </c>
      <c r="P804" s="66"/>
      <c r="Q804" s="65" t="s">
        <v>1357</v>
      </c>
      <c r="R804" s="65"/>
      <c r="S804" s="67" t="s">
        <v>108</v>
      </c>
      <c r="T804" s="67"/>
      <c r="U804" s="32" t="s">
        <v>42</v>
      </c>
      <c r="V804" s="27" t="s">
        <v>38</v>
      </c>
      <c r="W804" s="27" t="s">
        <v>87</v>
      </c>
      <c r="X804" s="27" t="s">
        <v>44</v>
      </c>
      <c r="Y804" s="31">
        <v>7650</v>
      </c>
      <c r="Z804" s="31">
        <v>1101600</v>
      </c>
      <c r="AA804" s="27" t="s">
        <v>45</v>
      </c>
      <c r="AB804" s="68">
        <v>1024488</v>
      </c>
      <c r="AC804" s="68"/>
      <c r="AD804" s="31">
        <v>77112</v>
      </c>
      <c r="AE804" s="68">
        <v>479112</v>
      </c>
      <c r="AF804" s="68"/>
      <c r="AG804" s="68" t="s">
        <v>46</v>
      </c>
      <c r="AH804" s="68"/>
      <c r="AI804" s="68" t="s">
        <v>46</v>
      </c>
      <c r="AJ804" s="68"/>
      <c r="AK804" s="31">
        <v>479112</v>
      </c>
      <c r="AL804" s="28">
        <v>0.3</v>
      </c>
      <c r="AM804" s="24" t="s">
        <v>2668</v>
      </c>
      <c r="AN804" s="34">
        <f t="shared" si="13"/>
        <v>1437.336</v>
      </c>
    </row>
    <row r="805" spans="3:40" ht="36" customHeight="1" x14ac:dyDescent="0.45">
      <c r="C805" s="26" t="s">
        <v>1733</v>
      </c>
      <c r="D805" s="27" t="s">
        <v>36</v>
      </c>
      <c r="E805" s="28"/>
      <c r="F805" s="38" t="s">
        <v>1731</v>
      </c>
      <c r="G805" s="65" t="s">
        <v>37</v>
      </c>
      <c r="H805" s="65"/>
      <c r="I805" s="27" t="s">
        <v>38</v>
      </c>
      <c r="J805" s="27" t="s">
        <v>39</v>
      </c>
      <c r="K805" s="27" t="s">
        <v>35</v>
      </c>
      <c r="L805" s="27" t="s">
        <v>1732</v>
      </c>
      <c r="M805" s="28">
        <v>134.30000000000001</v>
      </c>
      <c r="N805" s="31">
        <v>5000</v>
      </c>
      <c r="O805" s="66">
        <v>671500</v>
      </c>
      <c r="P805" s="66"/>
      <c r="Q805" s="65" t="s">
        <v>1360</v>
      </c>
      <c r="R805" s="65"/>
      <c r="S805" s="67" t="s">
        <v>41</v>
      </c>
      <c r="T805" s="67"/>
      <c r="U805" s="32" t="s">
        <v>42</v>
      </c>
      <c r="V805" s="27" t="s">
        <v>38</v>
      </c>
      <c r="W805" s="27" t="s">
        <v>507</v>
      </c>
      <c r="X805" s="27" t="s">
        <v>44</v>
      </c>
      <c r="Y805" s="31">
        <v>8300</v>
      </c>
      <c r="Z805" s="31">
        <v>1743000</v>
      </c>
      <c r="AA805" s="27" t="s">
        <v>45</v>
      </c>
      <c r="AB805" s="68">
        <v>1620990</v>
      </c>
      <c r="AC805" s="68"/>
      <c r="AD805" s="31">
        <v>122010</v>
      </c>
      <c r="AE805" s="68">
        <v>793510</v>
      </c>
      <c r="AF805" s="68"/>
      <c r="AG805" s="68" t="s">
        <v>46</v>
      </c>
      <c r="AH805" s="68"/>
      <c r="AI805" s="68" t="s">
        <v>46</v>
      </c>
      <c r="AJ805" s="68"/>
      <c r="AK805" s="31">
        <v>793510</v>
      </c>
      <c r="AL805" s="28">
        <v>0.3</v>
      </c>
      <c r="AM805" s="24" t="s">
        <v>2672</v>
      </c>
      <c r="AN805" s="34">
        <f t="shared" si="13"/>
        <v>2380.5300000000002</v>
      </c>
    </row>
    <row r="806" spans="3:40" ht="36.75" customHeight="1" x14ac:dyDescent="0.45">
      <c r="C806" s="26" t="s">
        <v>1735</v>
      </c>
      <c r="D806" s="27" t="s">
        <v>36</v>
      </c>
      <c r="E806" s="28"/>
      <c r="F806" s="38" t="s">
        <v>1734</v>
      </c>
      <c r="G806" s="65" t="s">
        <v>37</v>
      </c>
      <c r="H806" s="65"/>
      <c r="I806" s="27" t="s">
        <v>57</v>
      </c>
      <c r="J806" s="27" t="s">
        <v>39</v>
      </c>
      <c r="K806" s="27" t="s">
        <v>39</v>
      </c>
      <c r="L806" s="27" t="s">
        <v>53</v>
      </c>
      <c r="M806" s="28">
        <v>75</v>
      </c>
      <c r="N806" s="31">
        <v>3000</v>
      </c>
      <c r="O806" s="66">
        <v>225000</v>
      </c>
      <c r="P806" s="66"/>
      <c r="Q806" s="69"/>
      <c r="R806" s="69"/>
      <c r="S806" s="67" t="s">
        <v>46</v>
      </c>
      <c r="T806" s="67"/>
      <c r="U806" s="32" t="s">
        <v>46</v>
      </c>
      <c r="V806" s="27" t="s">
        <v>46</v>
      </c>
      <c r="W806" s="27" t="s">
        <v>46</v>
      </c>
      <c r="X806" s="27" t="s">
        <v>46</v>
      </c>
      <c r="Y806" s="31" t="s">
        <v>46</v>
      </c>
      <c r="Z806" s="31" t="s">
        <v>46</v>
      </c>
      <c r="AA806" s="27" t="s">
        <v>46</v>
      </c>
      <c r="AB806" s="68" t="s">
        <v>46</v>
      </c>
      <c r="AC806" s="68"/>
      <c r="AD806" s="31" t="s">
        <v>46</v>
      </c>
      <c r="AE806" s="68">
        <v>225000</v>
      </c>
      <c r="AF806" s="68"/>
      <c r="AG806" s="68" t="s">
        <v>46</v>
      </c>
      <c r="AH806" s="68"/>
      <c r="AI806" s="68" t="s">
        <v>46</v>
      </c>
      <c r="AJ806" s="68"/>
      <c r="AK806" s="31">
        <v>225000</v>
      </c>
      <c r="AL806" s="28">
        <v>0.3</v>
      </c>
      <c r="AM806" s="24" t="s">
        <v>2688</v>
      </c>
      <c r="AN806" s="34">
        <f t="shared" si="13"/>
        <v>675</v>
      </c>
    </row>
    <row r="807" spans="3:40" ht="36.75" customHeight="1" x14ac:dyDescent="0.45">
      <c r="C807" s="26" t="s">
        <v>1737</v>
      </c>
      <c r="D807" s="27" t="s">
        <v>36</v>
      </c>
      <c r="E807" s="28"/>
      <c r="F807" s="38" t="s">
        <v>1734</v>
      </c>
      <c r="G807" s="65" t="s">
        <v>37</v>
      </c>
      <c r="H807" s="65"/>
      <c r="I807" s="27" t="s">
        <v>38</v>
      </c>
      <c r="J807" s="27" t="s">
        <v>39</v>
      </c>
      <c r="K807" s="27" t="s">
        <v>39</v>
      </c>
      <c r="L807" s="27" t="s">
        <v>1736</v>
      </c>
      <c r="M807" s="28">
        <v>46.7</v>
      </c>
      <c r="N807" s="31">
        <v>16500</v>
      </c>
      <c r="O807" s="66">
        <v>770550</v>
      </c>
      <c r="P807" s="66"/>
      <c r="Q807" s="65" t="s">
        <v>1364</v>
      </c>
      <c r="R807" s="65"/>
      <c r="S807" s="67" t="s">
        <v>59</v>
      </c>
      <c r="T807" s="67"/>
      <c r="U807" s="32" t="s">
        <v>50</v>
      </c>
      <c r="V807" s="27" t="s">
        <v>38</v>
      </c>
      <c r="W807" s="27" t="s">
        <v>56</v>
      </c>
      <c r="X807" s="27" t="s">
        <v>44</v>
      </c>
      <c r="Y807" s="31">
        <v>8050</v>
      </c>
      <c r="Z807" s="31">
        <v>483000</v>
      </c>
      <c r="AA807" s="27" t="s">
        <v>69</v>
      </c>
      <c r="AB807" s="68">
        <v>48300</v>
      </c>
      <c r="AC807" s="68"/>
      <c r="AD807" s="31">
        <v>434700</v>
      </c>
      <c r="AE807" s="68">
        <v>1205250</v>
      </c>
      <c r="AF807" s="68"/>
      <c r="AG807" s="68" t="s">
        <v>46</v>
      </c>
      <c r="AH807" s="68"/>
      <c r="AI807" s="68" t="s">
        <v>46</v>
      </c>
      <c r="AJ807" s="68"/>
      <c r="AK807" s="31">
        <v>1205250</v>
      </c>
      <c r="AL807" s="28">
        <v>0.3</v>
      </c>
      <c r="AM807" s="24" t="s">
        <v>2887</v>
      </c>
      <c r="AN807" s="34">
        <f t="shared" si="13"/>
        <v>3615.75</v>
      </c>
    </row>
    <row r="808" spans="3:40" ht="36" customHeight="1" x14ac:dyDescent="0.45">
      <c r="C808" s="26" t="s">
        <v>1739</v>
      </c>
      <c r="D808" s="27" t="s">
        <v>88</v>
      </c>
      <c r="E808" s="28"/>
      <c r="F808" s="38" t="s">
        <v>1738</v>
      </c>
      <c r="G808" s="65" t="s">
        <v>37</v>
      </c>
      <c r="H808" s="65"/>
      <c r="I808" s="27" t="s">
        <v>60</v>
      </c>
      <c r="J808" s="27" t="s">
        <v>39</v>
      </c>
      <c r="K808" s="27" t="s">
        <v>39</v>
      </c>
      <c r="L808" s="27" t="s">
        <v>148</v>
      </c>
      <c r="M808" s="28">
        <v>52</v>
      </c>
      <c r="N808" s="31">
        <v>3000</v>
      </c>
      <c r="O808" s="66">
        <v>156000</v>
      </c>
      <c r="P808" s="66"/>
      <c r="Q808" s="65" t="s">
        <v>1367</v>
      </c>
      <c r="R808" s="65"/>
      <c r="S808" s="67" t="s">
        <v>86</v>
      </c>
      <c r="T808" s="67"/>
      <c r="U808" s="32" t="s">
        <v>50</v>
      </c>
      <c r="V808" s="27" t="s">
        <v>46</v>
      </c>
      <c r="W808" s="27" t="s">
        <v>144</v>
      </c>
      <c r="X808" s="27" t="s">
        <v>44</v>
      </c>
      <c r="Y808" s="31">
        <v>8600</v>
      </c>
      <c r="Z808" s="31">
        <v>1651200</v>
      </c>
      <c r="AA808" s="27" t="s">
        <v>103</v>
      </c>
      <c r="AB808" s="68">
        <v>528384</v>
      </c>
      <c r="AC808" s="68"/>
      <c r="AD808" s="31">
        <v>1122816</v>
      </c>
      <c r="AE808" s="68">
        <v>1278816</v>
      </c>
      <c r="AF808" s="68"/>
      <c r="AG808" s="68" t="s">
        <v>46</v>
      </c>
      <c r="AH808" s="68"/>
      <c r="AI808" s="68" t="s">
        <v>46</v>
      </c>
      <c r="AJ808" s="68"/>
      <c r="AK808" s="31">
        <v>0</v>
      </c>
      <c r="AL808" s="37">
        <v>0</v>
      </c>
      <c r="AM808" s="24" t="s">
        <v>2631</v>
      </c>
      <c r="AN808" s="34">
        <f t="shared" si="13"/>
        <v>0</v>
      </c>
    </row>
    <row r="809" spans="3:40" ht="36.75" customHeight="1" x14ac:dyDescent="0.45">
      <c r="C809" s="35"/>
      <c r="D809" s="28"/>
      <c r="E809" s="28"/>
      <c r="F809" s="29"/>
      <c r="G809" s="69"/>
      <c r="H809" s="69"/>
      <c r="I809" s="27"/>
      <c r="J809" s="28"/>
      <c r="K809" s="28"/>
      <c r="L809" s="28"/>
      <c r="M809" s="28"/>
      <c r="N809" s="31"/>
      <c r="O809" s="66"/>
      <c r="P809" s="66"/>
      <c r="Q809" s="69"/>
      <c r="R809" s="69"/>
      <c r="S809" s="67" t="s">
        <v>91</v>
      </c>
      <c r="T809" s="67"/>
      <c r="U809" s="32" t="s">
        <v>46</v>
      </c>
      <c r="V809" s="27" t="s">
        <v>38</v>
      </c>
      <c r="W809" s="27" t="s">
        <v>46</v>
      </c>
      <c r="X809" s="27" t="s">
        <v>84</v>
      </c>
      <c r="Y809" s="31" t="s">
        <v>46</v>
      </c>
      <c r="Z809" s="31" t="s">
        <v>46</v>
      </c>
      <c r="AA809" s="27" t="s">
        <v>46</v>
      </c>
      <c r="AB809" s="68" t="s">
        <v>46</v>
      </c>
      <c r="AC809" s="68"/>
      <c r="AD809" s="31" t="s">
        <v>46</v>
      </c>
      <c r="AE809" s="68" t="s">
        <v>46</v>
      </c>
      <c r="AF809" s="68"/>
      <c r="AG809" s="68">
        <v>639408</v>
      </c>
      <c r="AH809" s="68"/>
      <c r="AI809" s="68" t="s">
        <v>46</v>
      </c>
      <c r="AJ809" s="68"/>
      <c r="AK809" s="31">
        <v>639408</v>
      </c>
      <c r="AL809" s="28">
        <v>0.3</v>
      </c>
      <c r="AM809" s="24" t="s">
        <v>2631</v>
      </c>
      <c r="AN809" s="34">
        <f t="shared" si="13"/>
        <v>1918.2239999999999</v>
      </c>
    </row>
    <row r="810" spans="3:40" ht="36" customHeight="1" x14ac:dyDescent="0.45">
      <c r="C810" s="35"/>
      <c r="D810" s="28"/>
      <c r="E810" s="28"/>
      <c r="F810" s="29"/>
      <c r="G810" s="69"/>
      <c r="H810" s="69"/>
      <c r="I810" s="27"/>
      <c r="J810" s="28"/>
      <c r="K810" s="28"/>
      <c r="L810" s="28"/>
      <c r="M810" s="28"/>
      <c r="N810" s="31"/>
      <c r="O810" s="66"/>
      <c r="P810" s="66"/>
      <c r="Q810" s="69"/>
      <c r="R810" s="69"/>
      <c r="S810" s="67" t="s">
        <v>92</v>
      </c>
      <c r="T810" s="67"/>
      <c r="U810" s="32" t="s">
        <v>46</v>
      </c>
      <c r="V810" s="27" t="s">
        <v>47</v>
      </c>
      <c r="W810" s="27" t="s">
        <v>46</v>
      </c>
      <c r="X810" s="27" t="s">
        <v>84</v>
      </c>
      <c r="Y810" s="31" t="s">
        <v>46</v>
      </c>
      <c r="Z810" s="31" t="s">
        <v>46</v>
      </c>
      <c r="AA810" s="27" t="s">
        <v>46</v>
      </c>
      <c r="AB810" s="68" t="s">
        <v>46</v>
      </c>
      <c r="AC810" s="68"/>
      <c r="AD810" s="31" t="s">
        <v>46</v>
      </c>
      <c r="AE810" s="68" t="s">
        <v>46</v>
      </c>
      <c r="AF810" s="68"/>
      <c r="AG810" s="68">
        <v>639408</v>
      </c>
      <c r="AH810" s="68"/>
      <c r="AI810" s="68">
        <v>561408</v>
      </c>
      <c r="AJ810" s="68"/>
      <c r="AK810" s="31">
        <v>78000</v>
      </c>
      <c r="AL810" s="28">
        <v>0.02</v>
      </c>
      <c r="AM810" s="24" t="s">
        <v>2631</v>
      </c>
      <c r="AN810" s="34">
        <f t="shared" si="13"/>
        <v>15.6</v>
      </c>
    </row>
    <row r="811" spans="3:40" ht="36.75" customHeight="1" x14ac:dyDescent="0.45">
      <c r="C811" s="26" t="s">
        <v>1741</v>
      </c>
      <c r="D811" s="27" t="s">
        <v>36</v>
      </c>
      <c r="E811" s="28"/>
      <c r="F811" s="38" t="s">
        <v>1740</v>
      </c>
      <c r="G811" s="65" t="s">
        <v>37</v>
      </c>
      <c r="H811" s="65"/>
      <c r="I811" s="27" t="s">
        <v>38</v>
      </c>
      <c r="J811" s="27" t="s">
        <v>39</v>
      </c>
      <c r="K811" s="27" t="s">
        <v>39</v>
      </c>
      <c r="L811" s="27" t="s">
        <v>140</v>
      </c>
      <c r="M811" s="28">
        <v>44</v>
      </c>
      <c r="N811" s="31">
        <v>16500</v>
      </c>
      <c r="O811" s="66">
        <v>726000</v>
      </c>
      <c r="P811" s="66"/>
      <c r="Q811" s="65" t="s">
        <v>1370</v>
      </c>
      <c r="R811" s="65"/>
      <c r="S811" s="67" t="s">
        <v>125</v>
      </c>
      <c r="T811" s="67"/>
      <c r="U811" s="32" t="s">
        <v>50</v>
      </c>
      <c r="V811" s="27" t="s">
        <v>38</v>
      </c>
      <c r="W811" s="27" t="s">
        <v>175</v>
      </c>
      <c r="X811" s="27" t="s">
        <v>44</v>
      </c>
      <c r="Y811" s="31">
        <v>8300</v>
      </c>
      <c r="Z811" s="31">
        <v>929600</v>
      </c>
      <c r="AA811" s="27" t="s">
        <v>45</v>
      </c>
      <c r="AB811" s="68">
        <v>297472</v>
      </c>
      <c r="AC811" s="68"/>
      <c r="AD811" s="31">
        <v>632128</v>
      </c>
      <c r="AE811" s="68">
        <v>1358128</v>
      </c>
      <c r="AF811" s="68"/>
      <c r="AG811" s="68" t="s">
        <v>46</v>
      </c>
      <c r="AH811" s="68"/>
      <c r="AI811" s="68" t="s">
        <v>46</v>
      </c>
      <c r="AJ811" s="68"/>
      <c r="AK811" s="31">
        <v>1358128</v>
      </c>
      <c r="AL811" s="28">
        <v>0.3</v>
      </c>
      <c r="AM811" s="24" t="s">
        <v>2886</v>
      </c>
      <c r="AN811" s="34">
        <f t="shared" si="13"/>
        <v>4074.3839999999996</v>
      </c>
    </row>
    <row r="812" spans="3:40" ht="36.75" customHeight="1" x14ac:dyDescent="0.45">
      <c r="C812" s="26" t="s">
        <v>1744</v>
      </c>
      <c r="D812" s="27" t="s">
        <v>36</v>
      </c>
      <c r="E812" s="28"/>
      <c r="F812" s="38" t="s">
        <v>1742</v>
      </c>
      <c r="G812" s="65" t="s">
        <v>37</v>
      </c>
      <c r="H812" s="65"/>
      <c r="I812" s="27" t="s">
        <v>38</v>
      </c>
      <c r="J812" s="27" t="s">
        <v>39</v>
      </c>
      <c r="K812" s="27" t="s">
        <v>39</v>
      </c>
      <c r="L812" s="27" t="s">
        <v>107</v>
      </c>
      <c r="M812" s="28">
        <v>25</v>
      </c>
      <c r="N812" s="31">
        <v>16500</v>
      </c>
      <c r="O812" s="66">
        <v>412500</v>
      </c>
      <c r="P812" s="66"/>
      <c r="Q812" s="65" t="s">
        <v>1373</v>
      </c>
      <c r="R812" s="65"/>
      <c r="S812" s="67" t="s">
        <v>59</v>
      </c>
      <c r="T812" s="67"/>
      <c r="U812" s="32" t="s">
        <v>50</v>
      </c>
      <c r="V812" s="27" t="s">
        <v>38</v>
      </c>
      <c r="W812" s="27" t="s">
        <v>71</v>
      </c>
      <c r="X812" s="27" t="s">
        <v>44</v>
      </c>
      <c r="Y812" s="31">
        <v>8050</v>
      </c>
      <c r="Z812" s="31">
        <v>322000</v>
      </c>
      <c r="AA812" s="27" t="s">
        <v>45</v>
      </c>
      <c r="AB812" s="68">
        <v>109480</v>
      </c>
      <c r="AC812" s="68"/>
      <c r="AD812" s="31">
        <v>212520</v>
      </c>
      <c r="AE812" s="68">
        <v>625020</v>
      </c>
      <c r="AF812" s="68"/>
      <c r="AG812" s="68" t="s">
        <v>46</v>
      </c>
      <c r="AH812" s="68"/>
      <c r="AI812" s="68" t="s">
        <v>46</v>
      </c>
      <c r="AJ812" s="68"/>
      <c r="AK812" s="31">
        <v>625020</v>
      </c>
      <c r="AL812" s="28">
        <v>0.3</v>
      </c>
      <c r="AM812" s="24" t="s">
        <v>2588</v>
      </c>
      <c r="AN812" s="34">
        <f t="shared" si="13"/>
        <v>1875.06</v>
      </c>
    </row>
    <row r="813" spans="3:40" ht="36" customHeight="1" x14ac:dyDescent="0.45">
      <c r="C813" s="35"/>
      <c r="D813" s="28"/>
      <c r="E813" s="28"/>
      <c r="F813" s="29"/>
      <c r="G813" s="69"/>
      <c r="H813" s="69"/>
      <c r="I813" s="27" t="s">
        <v>47</v>
      </c>
      <c r="J813" s="27" t="s">
        <v>39</v>
      </c>
      <c r="K813" s="27" t="s">
        <v>39</v>
      </c>
      <c r="L813" s="27" t="s">
        <v>1743</v>
      </c>
      <c r="M813" s="28">
        <v>32.5</v>
      </c>
      <c r="N813" s="31">
        <v>16500</v>
      </c>
      <c r="O813" s="66">
        <v>536250</v>
      </c>
      <c r="P813" s="66"/>
      <c r="Q813" s="65" t="s">
        <v>1376</v>
      </c>
      <c r="R813" s="65"/>
      <c r="S813" s="67" t="s">
        <v>76</v>
      </c>
      <c r="T813" s="67"/>
      <c r="U813" s="32" t="s">
        <v>50</v>
      </c>
      <c r="V813" s="27" t="s">
        <v>47</v>
      </c>
      <c r="W813" s="27" t="s">
        <v>64</v>
      </c>
      <c r="X813" s="27" t="s">
        <v>44</v>
      </c>
      <c r="Y813" s="31">
        <v>8800</v>
      </c>
      <c r="Z813" s="31">
        <v>176000</v>
      </c>
      <c r="AA813" s="27" t="s">
        <v>45</v>
      </c>
      <c r="AB813" s="68">
        <v>59840</v>
      </c>
      <c r="AC813" s="68"/>
      <c r="AD813" s="31">
        <v>116160</v>
      </c>
      <c r="AE813" s="68">
        <v>652410</v>
      </c>
      <c r="AF813" s="68"/>
      <c r="AG813" s="68" t="s">
        <v>46</v>
      </c>
      <c r="AH813" s="68"/>
      <c r="AI813" s="68" t="s">
        <v>46</v>
      </c>
      <c r="AJ813" s="68"/>
      <c r="AK813" s="31">
        <v>652410</v>
      </c>
      <c r="AL813" s="28">
        <v>0.02</v>
      </c>
      <c r="AM813" s="24" t="s">
        <v>2588</v>
      </c>
      <c r="AN813" s="34">
        <f t="shared" si="13"/>
        <v>130.482</v>
      </c>
    </row>
    <row r="814" spans="3:40" ht="36.75" customHeight="1" x14ac:dyDescent="0.45">
      <c r="C814" s="35"/>
      <c r="D814" s="28"/>
      <c r="E814" s="28"/>
      <c r="F814" s="29"/>
      <c r="G814" s="69"/>
      <c r="H814" s="69"/>
      <c r="I814" s="27" t="s">
        <v>38</v>
      </c>
      <c r="J814" s="27" t="s">
        <v>39</v>
      </c>
      <c r="K814" s="27" t="s">
        <v>39</v>
      </c>
      <c r="L814" s="27" t="s">
        <v>107</v>
      </c>
      <c r="M814" s="28">
        <v>25</v>
      </c>
      <c r="N814" s="31">
        <v>16500</v>
      </c>
      <c r="O814" s="66">
        <v>412500</v>
      </c>
      <c r="P814" s="66"/>
      <c r="Q814" s="65" t="s">
        <v>1380</v>
      </c>
      <c r="R814" s="65"/>
      <c r="S814" s="67" t="s">
        <v>59</v>
      </c>
      <c r="T814" s="67"/>
      <c r="U814" s="32" t="s">
        <v>50</v>
      </c>
      <c r="V814" s="27" t="s">
        <v>38</v>
      </c>
      <c r="W814" s="27" t="s">
        <v>71</v>
      </c>
      <c r="X814" s="27" t="s">
        <v>44</v>
      </c>
      <c r="Y814" s="31">
        <v>8050</v>
      </c>
      <c r="Z814" s="31">
        <v>322000</v>
      </c>
      <c r="AA814" s="27" t="s">
        <v>45</v>
      </c>
      <c r="AB814" s="68">
        <v>109480</v>
      </c>
      <c r="AC814" s="68"/>
      <c r="AD814" s="31">
        <v>212520</v>
      </c>
      <c r="AE814" s="68">
        <v>625020</v>
      </c>
      <c r="AF814" s="68"/>
      <c r="AG814" s="68" t="s">
        <v>46</v>
      </c>
      <c r="AH814" s="68"/>
      <c r="AI814" s="68" t="s">
        <v>46</v>
      </c>
      <c r="AJ814" s="68"/>
      <c r="AK814" s="31">
        <v>625020</v>
      </c>
      <c r="AL814" s="28">
        <v>0.3</v>
      </c>
      <c r="AM814" s="24" t="s">
        <v>2588</v>
      </c>
      <c r="AN814" s="34">
        <f t="shared" si="13"/>
        <v>1875.06</v>
      </c>
    </row>
    <row r="815" spans="3:40" ht="36" customHeight="1" x14ac:dyDescent="0.45">
      <c r="C815" s="35"/>
      <c r="D815" s="28"/>
      <c r="E815" s="28"/>
      <c r="F815" s="29"/>
      <c r="G815" s="69"/>
      <c r="H815" s="69"/>
      <c r="I815" s="27" t="s">
        <v>47</v>
      </c>
      <c r="J815" s="27" t="s">
        <v>39</v>
      </c>
      <c r="K815" s="27" t="s">
        <v>39</v>
      </c>
      <c r="L815" s="27" t="s">
        <v>1743</v>
      </c>
      <c r="M815" s="28">
        <v>32.5</v>
      </c>
      <c r="N815" s="31">
        <v>16500</v>
      </c>
      <c r="O815" s="66">
        <v>536250</v>
      </c>
      <c r="P815" s="66"/>
      <c r="Q815" s="65" t="s">
        <v>1383</v>
      </c>
      <c r="R815" s="65"/>
      <c r="S815" s="67" t="s">
        <v>59</v>
      </c>
      <c r="T815" s="67"/>
      <c r="U815" s="32" t="s">
        <v>50</v>
      </c>
      <c r="V815" s="27" t="s">
        <v>47</v>
      </c>
      <c r="W815" s="27" t="s">
        <v>64</v>
      </c>
      <c r="X815" s="27" t="s">
        <v>44</v>
      </c>
      <c r="Y815" s="31">
        <v>8050</v>
      </c>
      <c r="Z815" s="31">
        <v>161000</v>
      </c>
      <c r="AA815" s="27" t="s">
        <v>45</v>
      </c>
      <c r="AB815" s="68">
        <v>54740</v>
      </c>
      <c r="AC815" s="68"/>
      <c r="AD815" s="31">
        <v>106260</v>
      </c>
      <c r="AE815" s="68">
        <v>642510</v>
      </c>
      <c r="AF815" s="68"/>
      <c r="AG815" s="68" t="s">
        <v>46</v>
      </c>
      <c r="AH815" s="68"/>
      <c r="AI815" s="68">
        <v>106260</v>
      </c>
      <c r="AJ815" s="68"/>
      <c r="AK815" s="31">
        <v>536250</v>
      </c>
      <c r="AL815" s="28">
        <v>0.02</v>
      </c>
      <c r="AM815" s="24" t="s">
        <v>2588</v>
      </c>
      <c r="AN815" s="34">
        <f t="shared" si="13"/>
        <v>107.25</v>
      </c>
    </row>
    <row r="816" spans="3:40" ht="36.75" customHeight="1" x14ac:dyDescent="0.45">
      <c r="C816" s="26" t="s">
        <v>1746</v>
      </c>
      <c r="D816" s="27" t="s">
        <v>36</v>
      </c>
      <c r="E816" s="28"/>
      <c r="F816" s="38" t="s">
        <v>1745</v>
      </c>
      <c r="G816" s="65" t="s">
        <v>37</v>
      </c>
      <c r="H816" s="65"/>
      <c r="I816" s="27" t="s">
        <v>38</v>
      </c>
      <c r="J816" s="27" t="s">
        <v>39</v>
      </c>
      <c r="K816" s="27" t="s">
        <v>39</v>
      </c>
      <c r="L816" s="27" t="s">
        <v>112</v>
      </c>
      <c r="M816" s="28">
        <v>42</v>
      </c>
      <c r="N816" s="31">
        <v>16500</v>
      </c>
      <c r="O816" s="66">
        <v>693000</v>
      </c>
      <c r="P816" s="66"/>
      <c r="Q816" s="65" t="s">
        <v>1386</v>
      </c>
      <c r="R816" s="65"/>
      <c r="S816" s="67" t="s">
        <v>250</v>
      </c>
      <c r="T816" s="67"/>
      <c r="U816" s="32" t="s">
        <v>50</v>
      </c>
      <c r="V816" s="27" t="s">
        <v>38</v>
      </c>
      <c r="W816" s="27" t="s">
        <v>137</v>
      </c>
      <c r="X816" s="27" t="s">
        <v>44</v>
      </c>
      <c r="Y816" s="31">
        <v>8600</v>
      </c>
      <c r="Z816" s="31">
        <v>722400</v>
      </c>
      <c r="AA816" s="27" t="s">
        <v>45</v>
      </c>
      <c r="AB816" s="68">
        <v>245616</v>
      </c>
      <c r="AC816" s="68"/>
      <c r="AD816" s="31">
        <v>476784</v>
      </c>
      <c r="AE816" s="68">
        <v>1169784</v>
      </c>
      <c r="AF816" s="68"/>
      <c r="AG816" s="68" t="s">
        <v>46</v>
      </c>
      <c r="AH816" s="68"/>
      <c r="AI816" s="68" t="s">
        <v>46</v>
      </c>
      <c r="AJ816" s="68"/>
      <c r="AK816" s="31">
        <v>1169784</v>
      </c>
      <c r="AL816" s="28">
        <v>0.3</v>
      </c>
      <c r="AM816" s="24" t="s">
        <v>2873</v>
      </c>
      <c r="AN816" s="34">
        <f t="shared" si="13"/>
        <v>3509.3520000000003</v>
      </c>
    </row>
    <row r="817" spans="3:40" ht="36.75" customHeight="1" x14ac:dyDescent="0.45">
      <c r="C817" s="26" t="s">
        <v>1749</v>
      </c>
      <c r="D817" s="27" t="s">
        <v>36</v>
      </c>
      <c r="E817" s="28"/>
      <c r="F817" s="38" t="s">
        <v>1747</v>
      </c>
      <c r="G817" s="65" t="s">
        <v>37</v>
      </c>
      <c r="H817" s="65"/>
      <c r="I817" s="27" t="s">
        <v>47</v>
      </c>
      <c r="J817" s="27" t="s">
        <v>39</v>
      </c>
      <c r="K817" s="27" t="s">
        <v>39</v>
      </c>
      <c r="L817" s="27" t="s">
        <v>1748</v>
      </c>
      <c r="M817" s="28">
        <v>86.3</v>
      </c>
      <c r="N817" s="31">
        <v>7500</v>
      </c>
      <c r="O817" s="66">
        <v>647250</v>
      </c>
      <c r="P817" s="66"/>
      <c r="Q817" s="65" t="s">
        <v>1389</v>
      </c>
      <c r="R817" s="65"/>
      <c r="S817" s="67" t="s">
        <v>687</v>
      </c>
      <c r="T817" s="67"/>
      <c r="U817" s="32" t="s">
        <v>50</v>
      </c>
      <c r="V817" s="27" t="s">
        <v>47</v>
      </c>
      <c r="W817" s="27" t="s">
        <v>56</v>
      </c>
      <c r="X817" s="27" t="s">
        <v>44</v>
      </c>
      <c r="Y817" s="31">
        <v>8600</v>
      </c>
      <c r="Z817" s="31">
        <v>516000</v>
      </c>
      <c r="AA817" s="27" t="s">
        <v>45</v>
      </c>
      <c r="AB817" s="68">
        <v>175440</v>
      </c>
      <c r="AC817" s="68"/>
      <c r="AD817" s="31">
        <v>340560</v>
      </c>
      <c r="AE817" s="68">
        <v>987810</v>
      </c>
      <c r="AF817" s="68"/>
      <c r="AG817" s="68" t="s">
        <v>46</v>
      </c>
      <c r="AH817" s="68"/>
      <c r="AI817" s="68">
        <v>340560</v>
      </c>
      <c r="AJ817" s="68"/>
      <c r="AK817" s="31">
        <v>647250</v>
      </c>
      <c r="AL817" s="28">
        <v>0.02</v>
      </c>
      <c r="AM817" s="24" t="s">
        <v>2639</v>
      </c>
      <c r="AN817" s="34">
        <f t="shared" si="13"/>
        <v>129.44999999999999</v>
      </c>
    </row>
    <row r="818" spans="3:40" ht="36.75" customHeight="1" x14ac:dyDescent="0.45">
      <c r="C818" s="26" t="s">
        <v>1752</v>
      </c>
      <c r="D818" s="27" t="s">
        <v>36</v>
      </c>
      <c r="E818" s="28"/>
      <c r="F818" s="38" t="s">
        <v>1753</v>
      </c>
      <c r="G818" s="65" t="s">
        <v>37</v>
      </c>
      <c r="H818" s="65"/>
      <c r="I818" s="27" t="s">
        <v>47</v>
      </c>
      <c r="J818" s="27" t="s">
        <v>39</v>
      </c>
      <c r="K818" s="27" t="s">
        <v>39</v>
      </c>
      <c r="L818" s="27" t="s">
        <v>71</v>
      </c>
      <c r="M818" s="28">
        <v>40</v>
      </c>
      <c r="N818" s="31">
        <v>3000</v>
      </c>
      <c r="O818" s="66">
        <v>120000</v>
      </c>
      <c r="P818" s="66"/>
      <c r="Q818" s="65" t="s">
        <v>1392</v>
      </c>
      <c r="R818" s="65"/>
      <c r="S818" s="67" t="s">
        <v>76</v>
      </c>
      <c r="T818" s="67"/>
      <c r="U818" s="32" t="s">
        <v>50</v>
      </c>
      <c r="V818" s="27" t="s">
        <v>47</v>
      </c>
      <c r="W818" s="27" t="s">
        <v>43</v>
      </c>
      <c r="X818" s="27" t="s">
        <v>44</v>
      </c>
      <c r="Y818" s="31">
        <v>8800</v>
      </c>
      <c r="Z818" s="31">
        <v>704000</v>
      </c>
      <c r="AA818" s="27" t="s">
        <v>103</v>
      </c>
      <c r="AB818" s="68">
        <v>225280</v>
      </c>
      <c r="AC818" s="68"/>
      <c r="AD818" s="31">
        <v>478720</v>
      </c>
      <c r="AE818" s="68">
        <v>598720</v>
      </c>
      <c r="AF818" s="68"/>
      <c r="AG818" s="68" t="s">
        <v>46</v>
      </c>
      <c r="AH818" s="68"/>
      <c r="AI818" s="68">
        <v>478720</v>
      </c>
      <c r="AJ818" s="68"/>
      <c r="AK818" s="31">
        <v>120000</v>
      </c>
      <c r="AL818" s="28">
        <v>0.02</v>
      </c>
      <c r="AM818" s="24" t="s">
        <v>2635</v>
      </c>
      <c r="AN818" s="34">
        <f t="shared" si="13"/>
        <v>24</v>
      </c>
    </row>
    <row r="819" spans="3:40" ht="36" customHeight="1" x14ac:dyDescent="0.45">
      <c r="C819" s="26" t="s">
        <v>1754</v>
      </c>
      <c r="D819" s="27" t="s">
        <v>36</v>
      </c>
      <c r="E819" s="28"/>
      <c r="F819" s="38" t="s">
        <v>1755</v>
      </c>
      <c r="G819" s="65" t="s">
        <v>37</v>
      </c>
      <c r="H819" s="65"/>
      <c r="I819" s="27" t="s">
        <v>60</v>
      </c>
      <c r="J819" s="27" t="s">
        <v>39</v>
      </c>
      <c r="K819" s="27" t="s">
        <v>39</v>
      </c>
      <c r="L819" s="27" t="s">
        <v>1756</v>
      </c>
      <c r="M819" s="28">
        <v>46.6</v>
      </c>
      <c r="N819" s="31">
        <v>16500</v>
      </c>
      <c r="O819" s="66">
        <v>768900</v>
      </c>
      <c r="P819" s="66"/>
      <c r="Q819" s="65" t="s">
        <v>1395</v>
      </c>
      <c r="R819" s="65"/>
      <c r="S819" s="67" t="s">
        <v>86</v>
      </c>
      <c r="T819" s="67"/>
      <c r="U819" s="32" t="s">
        <v>50</v>
      </c>
      <c r="V819" s="27" t="s">
        <v>46</v>
      </c>
      <c r="W819" s="27" t="s">
        <v>114</v>
      </c>
      <c r="X819" s="27" t="s">
        <v>44</v>
      </c>
      <c r="Y819" s="31">
        <v>8600</v>
      </c>
      <c r="Z819" s="31">
        <v>550400</v>
      </c>
      <c r="AA819" s="27" t="s">
        <v>79</v>
      </c>
      <c r="AB819" s="68">
        <v>66048</v>
      </c>
      <c r="AC819" s="68"/>
      <c r="AD819" s="31">
        <v>484352</v>
      </c>
      <c r="AE819" s="68">
        <v>1253252</v>
      </c>
      <c r="AF819" s="68"/>
      <c r="AG819" s="68" t="s">
        <v>46</v>
      </c>
      <c r="AH819" s="68"/>
      <c r="AI819" s="68" t="s">
        <v>46</v>
      </c>
      <c r="AJ819" s="68"/>
      <c r="AK819" s="31">
        <v>0</v>
      </c>
      <c r="AL819" s="37">
        <v>0</v>
      </c>
      <c r="AM819" s="24" t="s">
        <v>2662</v>
      </c>
      <c r="AN819" s="34">
        <f t="shared" si="13"/>
        <v>0</v>
      </c>
    </row>
    <row r="820" spans="3:40" ht="36.75" customHeight="1" x14ac:dyDescent="0.45">
      <c r="C820" s="35"/>
      <c r="D820" s="28"/>
      <c r="E820" s="28"/>
      <c r="F820" s="29"/>
      <c r="G820" s="69"/>
      <c r="H820" s="69"/>
      <c r="I820" s="27"/>
      <c r="J820" s="28"/>
      <c r="K820" s="28"/>
      <c r="L820" s="28"/>
      <c r="M820" s="28"/>
      <c r="N820" s="31"/>
      <c r="O820" s="66"/>
      <c r="P820" s="66"/>
      <c r="Q820" s="69"/>
      <c r="R820" s="69"/>
      <c r="S820" s="67" t="s">
        <v>91</v>
      </c>
      <c r="T820" s="67"/>
      <c r="U820" s="32" t="s">
        <v>46</v>
      </c>
      <c r="V820" s="27" t="s">
        <v>38</v>
      </c>
      <c r="W820" s="27" t="s">
        <v>46</v>
      </c>
      <c r="X820" s="27" t="s">
        <v>84</v>
      </c>
      <c r="Y820" s="31" t="s">
        <v>46</v>
      </c>
      <c r="Z820" s="31" t="s">
        <v>46</v>
      </c>
      <c r="AA820" s="27" t="s">
        <v>46</v>
      </c>
      <c r="AB820" s="68" t="s">
        <v>46</v>
      </c>
      <c r="AC820" s="68"/>
      <c r="AD820" s="31" t="s">
        <v>46</v>
      </c>
      <c r="AE820" s="68" t="s">
        <v>46</v>
      </c>
      <c r="AF820" s="68"/>
      <c r="AG820" s="68">
        <v>626626</v>
      </c>
      <c r="AH820" s="68"/>
      <c r="AI820" s="68" t="s">
        <v>46</v>
      </c>
      <c r="AJ820" s="68"/>
      <c r="AK820" s="31">
        <v>626626</v>
      </c>
      <c r="AL820" s="28">
        <v>0.3</v>
      </c>
      <c r="AM820" s="24" t="s">
        <v>2662</v>
      </c>
      <c r="AN820" s="34">
        <f t="shared" si="13"/>
        <v>1879.8779999999999</v>
      </c>
    </row>
    <row r="821" spans="3:40" ht="36.75" customHeight="1" x14ac:dyDescent="0.45">
      <c r="C821" s="35"/>
      <c r="D821" s="28"/>
      <c r="E821" s="28"/>
      <c r="F821" s="29"/>
      <c r="G821" s="69"/>
      <c r="H821" s="69"/>
      <c r="I821" s="27"/>
      <c r="J821" s="28"/>
      <c r="K821" s="28"/>
      <c r="L821" s="28"/>
      <c r="M821" s="28"/>
      <c r="N821" s="31"/>
      <c r="O821" s="66"/>
      <c r="P821" s="66"/>
      <c r="Q821" s="69"/>
      <c r="R821" s="69"/>
      <c r="S821" s="67" t="s">
        <v>92</v>
      </c>
      <c r="T821" s="67"/>
      <c r="U821" s="32" t="s">
        <v>46</v>
      </c>
      <c r="V821" s="27" t="s">
        <v>47</v>
      </c>
      <c r="W821" s="27" t="s">
        <v>46</v>
      </c>
      <c r="X821" s="27" t="s">
        <v>84</v>
      </c>
      <c r="Y821" s="31" t="s">
        <v>46</v>
      </c>
      <c r="Z821" s="31" t="s">
        <v>46</v>
      </c>
      <c r="AA821" s="27" t="s">
        <v>46</v>
      </c>
      <c r="AB821" s="68" t="s">
        <v>46</v>
      </c>
      <c r="AC821" s="68"/>
      <c r="AD821" s="31" t="s">
        <v>46</v>
      </c>
      <c r="AE821" s="68" t="s">
        <v>46</v>
      </c>
      <c r="AF821" s="68"/>
      <c r="AG821" s="68">
        <v>626626</v>
      </c>
      <c r="AH821" s="68"/>
      <c r="AI821" s="68">
        <v>242176</v>
      </c>
      <c r="AJ821" s="68"/>
      <c r="AK821" s="31">
        <v>384450</v>
      </c>
      <c r="AL821" s="28">
        <v>0.02</v>
      </c>
      <c r="AM821" s="24" t="s">
        <v>2662</v>
      </c>
      <c r="AN821" s="34">
        <f t="shared" si="13"/>
        <v>76.89</v>
      </c>
    </row>
    <row r="822" spans="3:40" ht="36" customHeight="1" x14ac:dyDescent="0.45">
      <c r="C822" s="26" t="s">
        <v>1757</v>
      </c>
      <c r="D822" s="27" t="s">
        <v>36</v>
      </c>
      <c r="E822" s="28"/>
      <c r="F822" s="38" t="s">
        <v>1758</v>
      </c>
      <c r="G822" s="65" t="s">
        <v>37</v>
      </c>
      <c r="H822" s="65"/>
      <c r="I822" s="27" t="s">
        <v>38</v>
      </c>
      <c r="J822" s="27" t="s">
        <v>39</v>
      </c>
      <c r="K822" s="27" t="s">
        <v>39</v>
      </c>
      <c r="L822" s="27" t="s">
        <v>71</v>
      </c>
      <c r="M822" s="28">
        <v>40</v>
      </c>
      <c r="N822" s="31">
        <v>7500</v>
      </c>
      <c r="O822" s="66">
        <v>300000</v>
      </c>
      <c r="P822" s="66"/>
      <c r="Q822" s="65" t="s">
        <v>1398</v>
      </c>
      <c r="R822" s="65"/>
      <c r="S822" s="67" t="s">
        <v>135</v>
      </c>
      <c r="T822" s="67"/>
      <c r="U822" s="32" t="s">
        <v>42</v>
      </c>
      <c r="V822" s="27" t="s">
        <v>38</v>
      </c>
      <c r="W822" s="27" t="s">
        <v>61</v>
      </c>
      <c r="X822" s="27" t="s">
        <v>44</v>
      </c>
      <c r="Y822" s="31">
        <v>8650</v>
      </c>
      <c r="Z822" s="31">
        <v>830400</v>
      </c>
      <c r="AA822" s="27" t="s">
        <v>69</v>
      </c>
      <c r="AB822" s="68">
        <v>332160</v>
      </c>
      <c r="AC822" s="68"/>
      <c r="AD822" s="31">
        <v>498240</v>
      </c>
      <c r="AE822" s="68">
        <v>798240</v>
      </c>
      <c r="AF822" s="68"/>
      <c r="AG822" s="68" t="s">
        <v>46</v>
      </c>
      <c r="AH822" s="68"/>
      <c r="AI822" s="68" t="s">
        <v>46</v>
      </c>
      <c r="AJ822" s="68"/>
      <c r="AK822" s="31">
        <v>798240</v>
      </c>
      <c r="AL822" s="28">
        <v>0.3</v>
      </c>
      <c r="AM822" s="24" t="s">
        <v>2879</v>
      </c>
      <c r="AN822" s="34">
        <f t="shared" si="13"/>
        <v>2394.7199999999998</v>
      </c>
    </row>
    <row r="823" spans="3:40" ht="36.75" customHeight="1" x14ac:dyDescent="0.45">
      <c r="C823" s="26" t="s">
        <v>1759</v>
      </c>
      <c r="D823" s="27" t="s">
        <v>36</v>
      </c>
      <c r="E823" s="28"/>
      <c r="F823" s="38" t="s">
        <v>1760</v>
      </c>
      <c r="G823" s="65" t="s">
        <v>37</v>
      </c>
      <c r="H823" s="65"/>
      <c r="I823" s="27" t="s">
        <v>38</v>
      </c>
      <c r="J823" s="27" t="s">
        <v>39</v>
      </c>
      <c r="K823" s="27" t="s">
        <v>39</v>
      </c>
      <c r="L823" s="27" t="s">
        <v>162</v>
      </c>
      <c r="M823" s="28">
        <v>66</v>
      </c>
      <c r="N823" s="31">
        <v>16500</v>
      </c>
      <c r="O823" s="66">
        <v>1089000</v>
      </c>
      <c r="P823" s="66"/>
      <c r="Q823" s="65" t="s">
        <v>1401</v>
      </c>
      <c r="R823" s="65"/>
      <c r="S823" s="67" t="s">
        <v>108</v>
      </c>
      <c r="T823" s="67"/>
      <c r="U823" s="32" t="s">
        <v>42</v>
      </c>
      <c r="V823" s="27" t="s">
        <v>38</v>
      </c>
      <c r="W823" s="27" t="s">
        <v>132</v>
      </c>
      <c r="X823" s="27" t="s">
        <v>44</v>
      </c>
      <c r="Y823" s="31">
        <v>7650</v>
      </c>
      <c r="Z823" s="31">
        <v>535500</v>
      </c>
      <c r="AA823" s="27" t="s">
        <v>69</v>
      </c>
      <c r="AB823" s="68">
        <v>214200</v>
      </c>
      <c r="AC823" s="68"/>
      <c r="AD823" s="31">
        <v>321300</v>
      </c>
      <c r="AE823" s="68">
        <v>1410300</v>
      </c>
      <c r="AF823" s="68"/>
      <c r="AG823" s="68" t="s">
        <v>46</v>
      </c>
      <c r="AH823" s="68"/>
      <c r="AI823" s="68" t="s">
        <v>46</v>
      </c>
      <c r="AJ823" s="68"/>
      <c r="AK823" s="31">
        <v>1410300</v>
      </c>
      <c r="AL823" s="28">
        <v>0.3</v>
      </c>
      <c r="AM823" s="24" t="s">
        <v>2651</v>
      </c>
      <c r="AN823" s="34">
        <f t="shared" si="13"/>
        <v>4230.8999999999996</v>
      </c>
    </row>
    <row r="824" spans="3:40" ht="36" customHeight="1" x14ac:dyDescent="0.45">
      <c r="C824" s="26" t="s">
        <v>1761</v>
      </c>
      <c r="D824" s="27" t="s">
        <v>36</v>
      </c>
      <c r="E824" s="28"/>
      <c r="F824" s="38" t="s">
        <v>1762</v>
      </c>
      <c r="G824" s="65" t="s">
        <v>37</v>
      </c>
      <c r="H824" s="65"/>
      <c r="I824" s="27" t="s">
        <v>47</v>
      </c>
      <c r="J824" s="27" t="s">
        <v>39</v>
      </c>
      <c r="K824" s="27" t="s">
        <v>39</v>
      </c>
      <c r="L824" s="27" t="s">
        <v>164</v>
      </c>
      <c r="M824" s="28">
        <v>68</v>
      </c>
      <c r="N824" s="31">
        <v>16500</v>
      </c>
      <c r="O824" s="66">
        <v>1122000</v>
      </c>
      <c r="P824" s="66"/>
      <c r="Q824" s="65" t="s">
        <v>1404</v>
      </c>
      <c r="R824" s="65"/>
      <c r="S824" s="67" t="s">
        <v>108</v>
      </c>
      <c r="T824" s="67"/>
      <c r="U824" s="32" t="s">
        <v>42</v>
      </c>
      <c r="V824" s="27" t="s">
        <v>47</v>
      </c>
      <c r="W824" s="27" t="s">
        <v>43</v>
      </c>
      <c r="X824" s="27" t="s">
        <v>44</v>
      </c>
      <c r="Y824" s="31">
        <v>7650</v>
      </c>
      <c r="Z824" s="31">
        <v>612000</v>
      </c>
      <c r="AA824" s="27" t="s">
        <v>69</v>
      </c>
      <c r="AB824" s="68">
        <v>244800</v>
      </c>
      <c r="AC824" s="68"/>
      <c r="AD824" s="31">
        <v>367200</v>
      </c>
      <c r="AE824" s="68">
        <v>1489200</v>
      </c>
      <c r="AF824" s="68"/>
      <c r="AG824" s="68" t="s">
        <v>46</v>
      </c>
      <c r="AH824" s="68"/>
      <c r="AI824" s="68">
        <v>367200</v>
      </c>
      <c r="AJ824" s="68"/>
      <c r="AK824" s="31">
        <v>1122000</v>
      </c>
      <c r="AL824" s="28">
        <v>0.02</v>
      </c>
      <c r="AM824" s="24" t="s">
        <v>2651</v>
      </c>
      <c r="AN824" s="34">
        <f t="shared" si="13"/>
        <v>224.4</v>
      </c>
    </row>
    <row r="825" spans="3:40" ht="36.75" customHeight="1" x14ac:dyDescent="0.45">
      <c r="C825" s="26" t="s">
        <v>1763</v>
      </c>
      <c r="D825" s="27" t="s">
        <v>36</v>
      </c>
      <c r="E825" s="28"/>
      <c r="F825" s="38" t="s">
        <v>1764</v>
      </c>
      <c r="G825" s="65" t="s">
        <v>37</v>
      </c>
      <c r="H825" s="65"/>
      <c r="I825" s="27" t="s">
        <v>60</v>
      </c>
      <c r="J825" s="27" t="s">
        <v>39</v>
      </c>
      <c r="K825" s="27" t="s">
        <v>39</v>
      </c>
      <c r="L825" s="27" t="s">
        <v>140</v>
      </c>
      <c r="M825" s="28">
        <v>44</v>
      </c>
      <c r="N825" s="31">
        <v>16500</v>
      </c>
      <c r="O825" s="66">
        <v>726000</v>
      </c>
      <c r="P825" s="66"/>
      <c r="Q825" s="65" t="s">
        <v>1407</v>
      </c>
      <c r="R825" s="65"/>
      <c r="S825" s="67" t="s">
        <v>173</v>
      </c>
      <c r="T825" s="67"/>
      <c r="U825" s="32" t="s">
        <v>55</v>
      </c>
      <c r="V825" s="27" t="s">
        <v>46</v>
      </c>
      <c r="W825" s="27" t="s">
        <v>128</v>
      </c>
      <c r="X825" s="27" t="s">
        <v>44</v>
      </c>
      <c r="Y825" s="31">
        <v>8150</v>
      </c>
      <c r="Z825" s="31">
        <v>293400</v>
      </c>
      <c r="AA825" s="27" t="s">
        <v>45</v>
      </c>
      <c r="AB825" s="68">
        <v>249390</v>
      </c>
      <c r="AC825" s="68"/>
      <c r="AD825" s="31">
        <v>44010</v>
      </c>
      <c r="AE825" s="68">
        <v>770010</v>
      </c>
      <c r="AF825" s="68"/>
      <c r="AG825" s="68" t="s">
        <v>46</v>
      </c>
      <c r="AH825" s="68"/>
      <c r="AI825" s="68" t="s">
        <v>46</v>
      </c>
      <c r="AJ825" s="68"/>
      <c r="AK825" s="31">
        <v>0</v>
      </c>
      <c r="AL825" s="37">
        <v>0</v>
      </c>
      <c r="AM825" s="24" t="s">
        <v>2658</v>
      </c>
      <c r="AN825" s="34">
        <f t="shared" si="13"/>
        <v>0</v>
      </c>
    </row>
    <row r="826" spans="3:40" ht="36" customHeight="1" x14ac:dyDescent="0.45">
      <c r="C826" s="35"/>
      <c r="D826" s="28"/>
      <c r="E826" s="28"/>
      <c r="F826" s="29"/>
      <c r="G826" s="69"/>
      <c r="H826" s="69"/>
      <c r="I826" s="27"/>
      <c r="J826" s="28"/>
      <c r="K826" s="28"/>
      <c r="L826" s="28"/>
      <c r="M826" s="28"/>
      <c r="N826" s="31"/>
      <c r="O826" s="66"/>
      <c r="P826" s="66"/>
      <c r="Q826" s="69"/>
      <c r="R826" s="69"/>
      <c r="S826" s="67" t="s">
        <v>91</v>
      </c>
      <c r="T826" s="67"/>
      <c r="U826" s="32" t="s">
        <v>46</v>
      </c>
      <c r="V826" s="27" t="s">
        <v>38</v>
      </c>
      <c r="W826" s="27" t="s">
        <v>46</v>
      </c>
      <c r="X826" s="27" t="s">
        <v>84</v>
      </c>
      <c r="Y826" s="31" t="s">
        <v>46</v>
      </c>
      <c r="Z826" s="31" t="s">
        <v>46</v>
      </c>
      <c r="AA826" s="27" t="s">
        <v>46</v>
      </c>
      <c r="AB826" s="68" t="s">
        <v>46</v>
      </c>
      <c r="AC826" s="68"/>
      <c r="AD826" s="31" t="s">
        <v>46</v>
      </c>
      <c r="AE826" s="68" t="s">
        <v>46</v>
      </c>
      <c r="AF826" s="68"/>
      <c r="AG826" s="68">
        <v>385005</v>
      </c>
      <c r="AH826" s="68"/>
      <c r="AI826" s="68" t="s">
        <v>46</v>
      </c>
      <c r="AJ826" s="68"/>
      <c r="AK826" s="31">
        <v>385005</v>
      </c>
      <c r="AL826" s="28">
        <v>0.3</v>
      </c>
      <c r="AM826" s="24" t="s">
        <v>2658</v>
      </c>
      <c r="AN826" s="34">
        <f t="shared" si="13"/>
        <v>1155.0150000000001</v>
      </c>
    </row>
    <row r="827" spans="3:40" ht="36.75" customHeight="1" x14ac:dyDescent="0.45">
      <c r="C827" s="35"/>
      <c r="D827" s="28"/>
      <c r="E827" s="28"/>
      <c r="F827" s="29"/>
      <c r="G827" s="69"/>
      <c r="H827" s="69"/>
      <c r="I827" s="27"/>
      <c r="J827" s="28"/>
      <c r="K827" s="28"/>
      <c r="L827" s="28"/>
      <c r="M827" s="28"/>
      <c r="N827" s="31"/>
      <c r="O827" s="66"/>
      <c r="P827" s="66"/>
      <c r="Q827" s="69"/>
      <c r="R827" s="69"/>
      <c r="S827" s="67" t="s">
        <v>92</v>
      </c>
      <c r="T827" s="67"/>
      <c r="U827" s="32" t="s">
        <v>46</v>
      </c>
      <c r="V827" s="27" t="s">
        <v>47</v>
      </c>
      <c r="W827" s="27" t="s">
        <v>46</v>
      </c>
      <c r="X827" s="27" t="s">
        <v>84</v>
      </c>
      <c r="Y827" s="31" t="s">
        <v>46</v>
      </c>
      <c r="Z827" s="31" t="s">
        <v>46</v>
      </c>
      <c r="AA827" s="27" t="s">
        <v>46</v>
      </c>
      <c r="AB827" s="68" t="s">
        <v>46</v>
      </c>
      <c r="AC827" s="68"/>
      <c r="AD827" s="31" t="s">
        <v>46</v>
      </c>
      <c r="AE827" s="68" t="s">
        <v>46</v>
      </c>
      <c r="AF827" s="68"/>
      <c r="AG827" s="68">
        <v>385005</v>
      </c>
      <c r="AH827" s="68"/>
      <c r="AI827" s="68">
        <v>22005</v>
      </c>
      <c r="AJ827" s="68"/>
      <c r="AK827" s="31">
        <v>363000</v>
      </c>
      <c r="AL827" s="28">
        <v>0.02</v>
      </c>
      <c r="AM827" s="24" t="s">
        <v>2658</v>
      </c>
      <c r="AN827" s="34">
        <f t="shared" si="13"/>
        <v>72.599999999999994</v>
      </c>
    </row>
    <row r="828" spans="3:40" ht="36.75" customHeight="1" x14ac:dyDescent="0.45">
      <c r="C828" s="35"/>
      <c r="D828" s="28"/>
      <c r="E828" s="28"/>
      <c r="F828" s="29"/>
      <c r="G828" s="69"/>
      <c r="H828" s="69"/>
      <c r="I828" s="27" t="s">
        <v>60</v>
      </c>
      <c r="J828" s="27" t="s">
        <v>39</v>
      </c>
      <c r="K828" s="27" t="s">
        <v>39</v>
      </c>
      <c r="L828" s="27" t="s">
        <v>140</v>
      </c>
      <c r="M828" s="28">
        <v>44</v>
      </c>
      <c r="N828" s="31">
        <v>16500</v>
      </c>
      <c r="O828" s="66">
        <v>726000</v>
      </c>
      <c r="P828" s="66"/>
      <c r="Q828" s="65" t="s">
        <v>1410</v>
      </c>
      <c r="R828" s="65"/>
      <c r="S828" s="67" t="s">
        <v>173</v>
      </c>
      <c r="T828" s="67"/>
      <c r="U828" s="32" t="s">
        <v>55</v>
      </c>
      <c r="V828" s="27" t="s">
        <v>46</v>
      </c>
      <c r="W828" s="27" t="s">
        <v>128</v>
      </c>
      <c r="X828" s="27" t="s">
        <v>44</v>
      </c>
      <c r="Y828" s="31">
        <v>8150</v>
      </c>
      <c r="Z828" s="31">
        <v>293400</v>
      </c>
      <c r="AA828" s="27" t="s">
        <v>45</v>
      </c>
      <c r="AB828" s="68">
        <v>249390</v>
      </c>
      <c r="AC828" s="68"/>
      <c r="AD828" s="31">
        <v>44010</v>
      </c>
      <c r="AE828" s="68">
        <v>770010</v>
      </c>
      <c r="AF828" s="68"/>
      <c r="AG828" s="68" t="s">
        <v>46</v>
      </c>
      <c r="AH828" s="68"/>
      <c r="AI828" s="68" t="s">
        <v>46</v>
      </c>
      <c r="AJ828" s="68"/>
      <c r="AK828" s="31">
        <v>0</v>
      </c>
      <c r="AL828" s="37">
        <v>0</v>
      </c>
      <c r="AM828" s="24" t="s">
        <v>2658</v>
      </c>
      <c r="AN828" s="34">
        <f t="shared" si="13"/>
        <v>0</v>
      </c>
    </row>
    <row r="829" spans="3:40" ht="36" customHeight="1" x14ac:dyDescent="0.45">
      <c r="C829" s="35"/>
      <c r="D829" s="28"/>
      <c r="E829" s="28"/>
      <c r="F829" s="29"/>
      <c r="G829" s="69"/>
      <c r="H829" s="69"/>
      <c r="I829" s="27"/>
      <c r="J829" s="28"/>
      <c r="K829" s="28"/>
      <c r="L829" s="28"/>
      <c r="M829" s="28"/>
      <c r="N829" s="31"/>
      <c r="O829" s="66"/>
      <c r="P829" s="66"/>
      <c r="Q829" s="69"/>
      <c r="R829" s="69"/>
      <c r="S829" s="67" t="s">
        <v>91</v>
      </c>
      <c r="T829" s="67"/>
      <c r="U829" s="32" t="s">
        <v>46</v>
      </c>
      <c r="V829" s="27" t="s">
        <v>38</v>
      </c>
      <c r="W829" s="27" t="s">
        <v>46</v>
      </c>
      <c r="X829" s="27" t="s">
        <v>84</v>
      </c>
      <c r="Y829" s="31" t="s">
        <v>46</v>
      </c>
      <c r="Z829" s="31" t="s">
        <v>46</v>
      </c>
      <c r="AA829" s="27" t="s">
        <v>46</v>
      </c>
      <c r="AB829" s="68" t="s">
        <v>46</v>
      </c>
      <c r="AC829" s="68"/>
      <c r="AD829" s="31" t="s">
        <v>46</v>
      </c>
      <c r="AE829" s="68" t="s">
        <v>46</v>
      </c>
      <c r="AF829" s="68"/>
      <c r="AG829" s="68">
        <v>385005</v>
      </c>
      <c r="AH829" s="68"/>
      <c r="AI829" s="68" t="s">
        <v>46</v>
      </c>
      <c r="AJ829" s="68"/>
      <c r="AK829" s="31">
        <v>385005</v>
      </c>
      <c r="AL829" s="28">
        <v>0.3</v>
      </c>
      <c r="AM829" s="24" t="s">
        <v>2658</v>
      </c>
      <c r="AN829" s="34">
        <f t="shared" si="13"/>
        <v>1155.0150000000001</v>
      </c>
    </row>
    <row r="830" spans="3:40" ht="36.75" customHeight="1" x14ac:dyDescent="0.45">
      <c r="C830" s="35"/>
      <c r="D830" s="28"/>
      <c r="E830" s="28"/>
      <c r="F830" s="29"/>
      <c r="G830" s="69"/>
      <c r="H830" s="69"/>
      <c r="I830" s="27"/>
      <c r="J830" s="28"/>
      <c r="K830" s="28"/>
      <c r="L830" s="28"/>
      <c r="M830" s="28"/>
      <c r="N830" s="31"/>
      <c r="O830" s="66"/>
      <c r="P830" s="66"/>
      <c r="Q830" s="69"/>
      <c r="R830" s="69"/>
      <c r="S830" s="67" t="s">
        <v>92</v>
      </c>
      <c r="T830" s="67"/>
      <c r="U830" s="32" t="s">
        <v>46</v>
      </c>
      <c r="V830" s="27" t="s">
        <v>47</v>
      </c>
      <c r="W830" s="27" t="s">
        <v>46</v>
      </c>
      <c r="X830" s="27" t="s">
        <v>84</v>
      </c>
      <c r="Y830" s="31" t="s">
        <v>46</v>
      </c>
      <c r="Z830" s="31" t="s">
        <v>46</v>
      </c>
      <c r="AA830" s="27" t="s">
        <v>46</v>
      </c>
      <c r="AB830" s="68" t="s">
        <v>46</v>
      </c>
      <c r="AC830" s="68"/>
      <c r="AD830" s="31" t="s">
        <v>46</v>
      </c>
      <c r="AE830" s="68" t="s">
        <v>46</v>
      </c>
      <c r="AF830" s="68"/>
      <c r="AG830" s="68">
        <v>385005</v>
      </c>
      <c r="AH830" s="68"/>
      <c r="AI830" s="68">
        <v>22005</v>
      </c>
      <c r="AJ830" s="68"/>
      <c r="AK830" s="31">
        <v>363000</v>
      </c>
      <c r="AL830" s="28">
        <v>0.02</v>
      </c>
      <c r="AM830" s="24" t="s">
        <v>2658</v>
      </c>
      <c r="AN830" s="34">
        <f t="shared" si="13"/>
        <v>72.599999999999994</v>
      </c>
    </row>
    <row r="831" spans="3:40" ht="36" customHeight="1" x14ac:dyDescent="0.45">
      <c r="C831" s="26" t="s">
        <v>1765</v>
      </c>
      <c r="D831" s="27" t="s">
        <v>36</v>
      </c>
      <c r="E831" s="28"/>
      <c r="F831" s="38" t="s">
        <v>1766</v>
      </c>
      <c r="G831" s="65" t="s">
        <v>37</v>
      </c>
      <c r="H831" s="65"/>
      <c r="I831" s="27" t="s">
        <v>38</v>
      </c>
      <c r="J831" s="27" t="s">
        <v>39</v>
      </c>
      <c r="K831" s="27" t="s">
        <v>39</v>
      </c>
      <c r="L831" s="27" t="s">
        <v>166</v>
      </c>
      <c r="M831" s="28">
        <v>76</v>
      </c>
      <c r="N831" s="31">
        <v>16500</v>
      </c>
      <c r="O831" s="66">
        <v>1254000</v>
      </c>
      <c r="P831" s="66"/>
      <c r="Q831" s="65" t="s">
        <v>1413</v>
      </c>
      <c r="R831" s="65"/>
      <c r="S831" s="67" t="s">
        <v>108</v>
      </c>
      <c r="T831" s="67"/>
      <c r="U831" s="32" t="s">
        <v>42</v>
      </c>
      <c r="V831" s="27" t="s">
        <v>38</v>
      </c>
      <c r="W831" s="27" t="s">
        <v>61</v>
      </c>
      <c r="X831" s="27" t="s">
        <v>44</v>
      </c>
      <c r="Y831" s="31">
        <v>7650</v>
      </c>
      <c r="Z831" s="31">
        <v>734400</v>
      </c>
      <c r="AA831" s="27" t="s">
        <v>45</v>
      </c>
      <c r="AB831" s="68">
        <v>682992</v>
      </c>
      <c r="AC831" s="68"/>
      <c r="AD831" s="31">
        <v>51408</v>
      </c>
      <c r="AE831" s="68">
        <v>1305408</v>
      </c>
      <c r="AF831" s="68"/>
      <c r="AG831" s="68" t="s">
        <v>46</v>
      </c>
      <c r="AH831" s="68"/>
      <c r="AI831" s="68" t="s">
        <v>46</v>
      </c>
      <c r="AJ831" s="68"/>
      <c r="AK831" s="31">
        <v>1305408</v>
      </c>
      <c r="AL831" s="28">
        <v>0.3</v>
      </c>
      <c r="AM831" s="24" t="s">
        <v>2582</v>
      </c>
      <c r="AN831" s="34">
        <f t="shared" si="13"/>
        <v>3916.2239999999997</v>
      </c>
    </row>
    <row r="832" spans="3:40" ht="36.75" customHeight="1" x14ac:dyDescent="0.45">
      <c r="C832" s="26" t="s">
        <v>1767</v>
      </c>
      <c r="D832" s="27" t="s">
        <v>36</v>
      </c>
      <c r="E832" s="28"/>
      <c r="F832" s="38" t="s">
        <v>1768</v>
      </c>
      <c r="G832" s="65" t="s">
        <v>37</v>
      </c>
      <c r="H832" s="65"/>
      <c r="I832" s="27" t="s">
        <v>38</v>
      </c>
      <c r="J832" s="27" t="s">
        <v>39</v>
      </c>
      <c r="K832" s="27" t="s">
        <v>39</v>
      </c>
      <c r="L832" s="27" t="s">
        <v>112</v>
      </c>
      <c r="M832" s="28">
        <v>42</v>
      </c>
      <c r="N832" s="31">
        <v>16500</v>
      </c>
      <c r="O832" s="66">
        <v>693000</v>
      </c>
      <c r="P832" s="66"/>
      <c r="Q832" s="65" t="s">
        <v>1416</v>
      </c>
      <c r="R832" s="65"/>
      <c r="S832" s="67" t="s">
        <v>59</v>
      </c>
      <c r="T832" s="67"/>
      <c r="U832" s="32" t="s">
        <v>50</v>
      </c>
      <c r="V832" s="27" t="s">
        <v>38</v>
      </c>
      <c r="W832" s="27" t="s">
        <v>124</v>
      </c>
      <c r="X832" s="27" t="s">
        <v>44</v>
      </c>
      <c r="Y832" s="31">
        <v>8050</v>
      </c>
      <c r="Z832" s="31">
        <v>966000</v>
      </c>
      <c r="AA832" s="27" t="s">
        <v>103</v>
      </c>
      <c r="AB832" s="68">
        <v>309120</v>
      </c>
      <c r="AC832" s="68"/>
      <c r="AD832" s="31">
        <v>656880</v>
      </c>
      <c r="AE832" s="68">
        <v>1349880</v>
      </c>
      <c r="AF832" s="68"/>
      <c r="AG832" s="68" t="s">
        <v>46</v>
      </c>
      <c r="AH832" s="68"/>
      <c r="AI832" s="68" t="s">
        <v>46</v>
      </c>
      <c r="AJ832" s="68"/>
      <c r="AK832" s="31">
        <v>1349880</v>
      </c>
      <c r="AL832" s="28">
        <v>0.3</v>
      </c>
      <c r="AM832" s="24" t="s">
        <v>2634</v>
      </c>
      <c r="AN832" s="34">
        <f t="shared" si="13"/>
        <v>4049.64</v>
      </c>
    </row>
    <row r="833" spans="3:40" ht="36.75" customHeight="1" x14ac:dyDescent="0.45">
      <c r="C833" s="35"/>
      <c r="D833" s="28"/>
      <c r="E833" s="28"/>
      <c r="F833" s="29"/>
      <c r="G833" s="69"/>
      <c r="H833" s="69"/>
      <c r="I833" s="27" t="s">
        <v>47</v>
      </c>
      <c r="J833" s="27" t="s">
        <v>39</v>
      </c>
      <c r="K833" s="27" t="s">
        <v>39</v>
      </c>
      <c r="L833" s="27" t="s">
        <v>116</v>
      </c>
      <c r="M833" s="28">
        <v>30</v>
      </c>
      <c r="N833" s="31">
        <v>16500</v>
      </c>
      <c r="O833" s="66">
        <v>495000</v>
      </c>
      <c r="P833" s="66"/>
      <c r="Q833" s="65" t="s">
        <v>1419</v>
      </c>
      <c r="R833" s="65"/>
      <c r="S833" s="67" t="s">
        <v>59</v>
      </c>
      <c r="T833" s="67"/>
      <c r="U833" s="32" t="s">
        <v>50</v>
      </c>
      <c r="V833" s="27" t="s">
        <v>47</v>
      </c>
      <c r="W833" s="27" t="s">
        <v>124</v>
      </c>
      <c r="X833" s="27" t="s">
        <v>44</v>
      </c>
      <c r="Y833" s="31">
        <v>8050</v>
      </c>
      <c r="Z833" s="31">
        <v>966000</v>
      </c>
      <c r="AA833" s="27" t="s">
        <v>103</v>
      </c>
      <c r="AB833" s="68">
        <v>309120</v>
      </c>
      <c r="AC833" s="68"/>
      <c r="AD833" s="31">
        <v>656880</v>
      </c>
      <c r="AE833" s="68">
        <v>1151880</v>
      </c>
      <c r="AF833" s="68"/>
      <c r="AG833" s="68" t="s">
        <v>46</v>
      </c>
      <c r="AH833" s="68"/>
      <c r="AI833" s="68">
        <v>656880</v>
      </c>
      <c r="AJ833" s="68"/>
      <c r="AK833" s="31">
        <v>495000</v>
      </c>
      <c r="AL833" s="28">
        <v>0.02</v>
      </c>
      <c r="AM833" s="24" t="s">
        <v>2634</v>
      </c>
      <c r="AN833" s="34">
        <f t="shared" si="13"/>
        <v>99</v>
      </c>
    </row>
    <row r="834" spans="3:40" ht="36" customHeight="1" x14ac:dyDescent="0.45">
      <c r="C834" s="26" t="s">
        <v>1769</v>
      </c>
      <c r="D834" s="27" t="s">
        <v>36</v>
      </c>
      <c r="E834" s="28"/>
      <c r="F834" s="38" t="s">
        <v>1770</v>
      </c>
      <c r="G834" s="65" t="s">
        <v>37</v>
      </c>
      <c r="H834" s="65"/>
      <c r="I834" s="27" t="s">
        <v>38</v>
      </c>
      <c r="J834" s="27" t="s">
        <v>39</v>
      </c>
      <c r="K834" s="27" t="s">
        <v>39</v>
      </c>
      <c r="L834" s="27" t="s">
        <v>112</v>
      </c>
      <c r="M834" s="28">
        <v>42</v>
      </c>
      <c r="N834" s="31">
        <v>16500</v>
      </c>
      <c r="O834" s="66">
        <v>693000</v>
      </c>
      <c r="P834" s="66"/>
      <c r="Q834" s="65" t="s">
        <v>903</v>
      </c>
      <c r="R834" s="65"/>
      <c r="S834" s="67" t="s">
        <v>59</v>
      </c>
      <c r="T834" s="67"/>
      <c r="U834" s="32" t="s">
        <v>50</v>
      </c>
      <c r="V834" s="27" t="s">
        <v>38</v>
      </c>
      <c r="W834" s="27" t="s">
        <v>114</v>
      </c>
      <c r="X834" s="27" t="s">
        <v>44</v>
      </c>
      <c r="Y834" s="31">
        <v>8050</v>
      </c>
      <c r="Z834" s="31">
        <v>515200</v>
      </c>
      <c r="AA834" s="27" t="s">
        <v>45</v>
      </c>
      <c r="AB834" s="68">
        <v>175168</v>
      </c>
      <c r="AC834" s="68"/>
      <c r="AD834" s="31">
        <v>340032</v>
      </c>
      <c r="AE834" s="68">
        <v>1033032</v>
      </c>
      <c r="AF834" s="68"/>
      <c r="AG834" s="68" t="s">
        <v>46</v>
      </c>
      <c r="AH834" s="68"/>
      <c r="AI834" s="68" t="s">
        <v>46</v>
      </c>
      <c r="AJ834" s="68"/>
      <c r="AK834" s="31">
        <v>1033032</v>
      </c>
      <c r="AL834" s="28">
        <v>0.3</v>
      </c>
      <c r="AM834" s="24" t="s">
        <v>2550</v>
      </c>
      <c r="AN834" s="34">
        <f t="shared" si="13"/>
        <v>3099.0959999999995</v>
      </c>
    </row>
    <row r="835" spans="3:40" ht="36.75" customHeight="1" x14ac:dyDescent="0.45">
      <c r="C835" s="26" t="s">
        <v>1771</v>
      </c>
      <c r="D835" s="27" t="s">
        <v>36</v>
      </c>
      <c r="E835" s="28"/>
      <c r="F835" s="38" t="s">
        <v>1772</v>
      </c>
      <c r="G835" s="65" t="s">
        <v>37</v>
      </c>
      <c r="H835" s="65"/>
      <c r="I835" s="27" t="s">
        <v>38</v>
      </c>
      <c r="J835" s="27" t="s">
        <v>39</v>
      </c>
      <c r="K835" s="27" t="s">
        <v>39</v>
      </c>
      <c r="L835" s="27" t="s">
        <v>130</v>
      </c>
      <c r="M835" s="28">
        <v>37</v>
      </c>
      <c r="N835" s="31">
        <v>16500</v>
      </c>
      <c r="O835" s="66">
        <v>610500</v>
      </c>
      <c r="P835" s="66"/>
      <c r="Q835" s="65" t="s">
        <v>1424</v>
      </c>
      <c r="R835" s="65"/>
      <c r="S835" s="67" t="s">
        <v>108</v>
      </c>
      <c r="T835" s="67"/>
      <c r="U835" s="32" t="s">
        <v>42</v>
      </c>
      <c r="V835" s="27" t="s">
        <v>38</v>
      </c>
      <c r="W835" s="27" t="s">
        <v>56</v>
      </c>
      <c r="X835" s="27" t="s">
        <v>44</v>
      </c>
      <c r="Y835" s="31">
        <v>7650</v>
      </c>
      <c r="Z835" s="31">
        <v>459000</v>
      </c>
      <c r="AA835" s="27" t="s">
        <v>69</v>
      </c>
      <c r="AB835" s="68">
        <v>183600</v>
      </c>
      <c r="AC835" s="68"/>
      <c r="AD835" s="31">
        <v>275400</v>
      </c>
      <c r="AE835" s="68">
        <v>885900</v>
      </c>
      <c r="AF835" s="68"/>
      <c r="AG835" s="68" t="s">
        <v>46</v>
      </c>
      <c r="AH835" s="68"/>
      <c r="AI835" s="68" t="s">
        <v>46</v>
      </c>
      <c r="AJ835" s="68"/>
      <c r="AK835" s="31">
        <v>885900</v>
      </c>
      <c r="AL835" s="28">
        <v>0.3</v>
      </c>
      <c r="AM835" s="24" t="s">
        <v>2521</v>
      </c>
      <c r="AN835" s="34">
        <f t="shared" si="13"/>
        <v>2657.7</v>
      </c>
    </row>
    <row r="836" spans="3:40" ht="36" customHeight="1" x14ac:dyDescent="0.45">
      <c r="C836" s="26" t="s">
        <v>1773</v>
      </c>
      <c r="D836" s="27" t="s">
        <v>36</v>
      </c>
      <c r="E836" s="28"/>
      <c r="F836" s="38" t="s">
        <v>1774</v>
      </c>
      <c r="G836" s="65" t="s">
        <v>37</v>
      </c>
      <c r="H836" s="65"/>
      <c r="I836" s="27" t="s">
        <v>38</v>
      </c>
      <c r="J836" s="27" t="s">
        <v>39</v>
      </c>
      <c r="K836" s="27" t="s">
        <v>39</v>
      </c>
      <c r="L836" s="27" t="s">
        <v>130</v>
      </c>
      <c r="M836" s="28">
        <v>37</v>
      </c>
      <c r="N836" s="31">
        <v>16500</v>
      </c>
      <c r="O836" s="66">
        <v>610500</v>
      </c>
      <c r="P836" s="66"/>
      <c r="Q836" s="65" t="s">
        <v>1428</v>
      </c>
      <c r="R836" s="65"/>
      <c r="S836" s="67" t="s">
        <v>108</v>
      </c>
      <c r="T836" s="67"/>
      <c r="U836" s="32" t="s">
        <v>42</v>
      </c>
      <c r="V836" s="27" t="s">
        <v>38</v>
      </c>
      <c r="W836" s="27" t="s">
        <v>126</v>
      </c>
      <c r="X836" s="27" t="s">
        <v>44</v>
      </c>
      <c r="Y836" s="31">
        <v>7650</v>
      </c>
      <c r="Z836" s="31">
        <v>267750</v>
      </c>
      <c r="AA836" s="27" t="s">
        <v>45</v>
      </c>
      <c r="AB836" s="68">
        <v>249007.5</v>
      </c>
      <c r="AC836" s="68"/>
      <c r="AD836" s="31">
        <v>18742.5</v>
      </c>
      <c r="AE836" s="68">
        <v>629242.5</v>
      </c>
      <c r="AF836" s="68"/>
      <c r="AG836" s="68" t="s">
        <v>46</v>
      </c>
      <c r="AH836" s="68"/>
      <c r="AI836" s="68" t="s">
        <v>46</v>
      </c>
      <c r="AJ836" s="68"/>
      <c r="AK836" s="31">
        <v>629242.5</v>
      </c>
      <c r="AL836" s="28">
        <v>0.3</v>
      </c>
      <c r="AM836" s="24" t="s">
        <v>2521</v>
      </c>
      <c r="AN836" s="34">
        <f t="shared" si="13"/>
        <v>1887.7275</v>
      </c>
    </row>
    <row r="837" spans="3:40" ht="36.75" customHeight="1" x14ac:dyDescent="0.45">
      <c r="C837" s="26" t="s">
        <v>1775</v>
      </c>
      <c r="D837" s="27" t="s">
        <v>36</v>
      </c>
      <c r="E837" s="28"/>
      <c r="F837" s="38" t="s">
        <v>1776</v>
      </c>
      <c r="G837" s="65" t="s">
        <v>37</v>
      </c>
      <c r="H837" s="65"/>
      <c r="I837" s="27" t="s">
        <v>38</v>
      </c>
      <c r="J837" s="27" t="s">
        <v>39</v>
      </c>
      <c r="K837" s="27" t="s">
        <v>39</v>
      </c>
      <c r="L837" s="27" t="s">
        <v>1777</v>
      </c>
      <c r="M837" s="28">
        <v>3.5</v>
      </c>
      <c r="N837" s="31">
        <v>5000</v>
      </c>
      <c r="O837" s="66">
        <v>17500</v>
      </c>
      <c r="P837" s="66"/>
      <c r="Q837" s="65" t="s">
        <v>1431</v>
      </c>
      <c r="R837" s="65"/>
      <c r="S837" s="67" t="s">
        <v>76</v>
      </c>
      <c r="T837" s="67"/>
      <c r="U837" s="32" t="s">
        <v>50</v>
      </c>
      <c r="V837" s="27" t="s">
        <v>38</v>
      </c>
      <c r="W837" s="27" t="s">
        <v>90</v>
      </c>
      <c r="X837" s="27" t="s">
        <v>44</v>
      </c>
      <c r="Y837" s="31">
        <v>8800</v>
      </c>
      <c r="Z837" s="31">
        <v>123200</v>
      </c>
      <c r="AA837" s="27" t="s">
        <v>45</v>
      </c>
      <c r="AB837" s="68">
        <v>41888</v>
      </c>
      <c r="AC837" s="68"/>
      <c r="AD837" s="31">
        <v>81312</v>
      </c>
      <c r="AE837" s="68">
        <v>98812</v>
      </c>
      <c r="AF837" s="68"/>
      <c r="AG837" s="68" t="s">
        <v>46</v>
      </c>
      <c r="AH837" s="68"/>
      <c r="AI837" s="68" t="s">
        <v>46</v>
      </c>
      <c r="AJ837" s="68"/>
      <c r="AK837" s="31">
        <v>98812</v>
      </c>
      <c r="AL837" s="28">
        <v>0.3</v>
      </c>
      <c r="AM837" s="24" t="s">
        <v>2600</v>
      </c>
      <c r="AN837" s="34">
        <f t="shared" si="13"/>
        <v>296.43599999999998</v>
      </c>
    </row>
    <row r="838" spans="3:40" ht="36.75" customHeight="1" x14ac:dyDescent="0.45">
      <c r="C838" s="35"/>
      <c r="D838" s="28"/>
      <c r="E838" s="28"/>
      <c r="F838" s="29"/>
      <c r="G838" s="69"/>
      <c r="H838" s="69"/>
      <c r="I838" s="27" t="s">
        <v>47</v>
      </c>
      <c r="J838" s="27" t="s">
        <v>39</v>
      </c>
      <c r="K838" s="27" t="s">
        <v>39</v>
      </c>
      <c r="L838" s="27" t="s">
        <v>1778</v>
      </c>
      <c r="M838" s="28">
        <v>58.5</v>
      </c>
      <c r="N838" s="31">
        <v>5000</v>
      </c>
      <c r="O838" s="66">
        <v>292500</v>
      </c>
      <c r="P838" s="66"/>
      <c r="Q838" s="65" t="s">
        <v>1257</v>
      </c>
      <c r="R838" s="65"/>
      <c r="S838" s="67" t="s">
        <v>135</v>
      </c>
      <c r="T838" s="67"/>
      <c r="U838" s="32" t="s">
        <v>42</v>
      </c>
      <c r="V838" s="27" t="s">
        <v>47</v>
      </c>
      <c r="W838" s="27" t="s">
        <v>162</v>
      </c>
      <c r="X838" s="27" t="s">
        <v>44</v>
      </c>
      <c r="Y838" s="31">
        <v>8650</v>
      </c>
      <c r="Z838" s="31">
        <v>570900</v>
      </c>
      <c r="AA838" s="27" t="s">
        <v>45</v>
      </c>
      <c r="AB838" s="68">
        <v>530937</v>
      </c>
      <c r="AC838" s="68"/>
      <c r="AD838" s="31">
        <v>39963</v>
      </c>
      <c r="AE838" s="68">
        <v>332463</v>
      </c>
      <c r="AF838" s="68"/>
      <c r="AG838" s="68" t="s">
        <v>46</v>
      </c>
      <c r="AH838" s="68"/>
      <c r="AI838" s="68">
        <v>39963</v>
      </c>
      <c r="AJ838" s="68"/>
      <c r="AK838" s="31">
        <v>292500</v>
      </c>
      <c r="AL838" s="28">
        <v>0.02</v>
      </c>
      <c r="AM838" s="24" t="s">
        <v>2600</v>
      </c>
      <c r="AN838" s="34">
        <f t="shared" si="13"/>
        <v>58.5</v>
      </c>
    </row>
    <row r="839" spans="3:40" ht="36" customHeight="1" x14ac:dyDescent="0.45">
      <c r="C839" s="26" t="s">
        <v>1779</v>
      </c>
      <c r="D839" s="27" t="s">
        <v>36</v>
      </c>
      <c r="E839" s="28"/>
      <c r="F839" s="38" t="s">
        <v>1780</v>
      </c>
      <c r="G839" s="65" t="s">
        <v>37</v>
      </c>
      <c r="H839" s="65"/>
      <c r="I839" s="27" t="s">
        <v>57</v>
      </c>
      <c r="J839" s="27" t="s">
        <v>39</v>
      </c>
      <c r="K839" s="27" t="s">
        <v>39</v>
      </c>
      <c r="L839" s="27" t="s">
        <v>127</v>
      </c>
      <c r="M839" s="28">
        <v>88</v>
      </c>
      <c r="N839" s="31">
        <v>7500</v>
      </c>
      <c r="O839" s="66">
        <v>660000</v>
      </c>
      <c r="P839" s="66"/>
      <c r="Q839" s="65" t="s">
        <v>1436</v>
      </c>
      <c r="R839" s="65"/>
      <c r="S839" s="67" t="s">
        <v>123</v>
      </c>
      <c r="T839" s="67"/>
      <c r="U839" s="32" t="s">
        <v>50</v>
      </c>
      <c r="V839" s="27" t="s">
        <v>57</v>
      </c>
      <c r="W839" s="27" t="s">
        <v>129</v>
      </c>
      <c r="X839" s="27" t="s">
        <v>44</v>
      </c>
      <c r="Y839" s="31">
        <v>8600</v>
      </c>
      <c r="Z839" s="31">
        <v>2064000</v>
      </c>
      <c r="AA839" s="27" t="s">
        <v>45</v>
      </c>
      <c r="AB839" s="68">
        <v>701760</v>
      </c>
      <c r="AC839" s="68"/>
      <c r="AD839" s="31">
        <v>1362240</v>
      </c>
      <c r="AE839" s="68">
        <v>2022240</v>
      </c>
      <c r="AF839" s="68"/>
      <c r="AG839" s="68" t="s">
        <v>46</v>
      </c>
      <c r="AH839" s="68"/>
      <c r="AI839" s="68" t="s">
        <v>46</v>
      </c>
      <c r="AJ839" s="68"/>
      <c r="AK839" s="31">
        <v>2022240</v>
      </c>
      <c r="AL839" s="28">
        <v>0.3</v>
      </c>
      <c r="AM839" s="24" t="s">
        <v>2880</v>
      </c>
      <c r="AN839" s="34">
        <f t="shared" si="13"/>
        <v>6066.72</v>
      </c>
    </row>
    <row r="840" spans="3:40" ht="36.75" customHeight="1" x14ac:dyDescent="0.45">
      <c r="C840" s="35"/>
      <c r="D840" s="28"/>
      <c r="E840" s="28"/>
      <c r="F840" s="29"/>
      <c r="G840" s="69"/>
      <c r="H840" s="69"/>
      <c r="I840" s="27"/>
      <c r="J840" s="28"/>
      <c r="K840" s="28"/>
      <c r="L840" s="28"/>
      <c r="M840" s="28"/>
      <c r="N840" s="31"/>
      <c r="O840" s="66">
        <v>0</v>
      </c>
      <c r="P840" s="66"/>
      <c r="Q840" s="65" t="s">
        <v>1439</v>
      </c>
      <c r="R840" s="65"/>
      <c r="S840" s="67" t="s">
        <v>76</v>
      </c>
      <c r="T840" s="67"/>
      <c r="U840" s="32" t="s">
        <v>50</v>
      </c>
      <c r="V840" s="27" t="s">
        <v>57</v>
      </c>
      <c r="W840" s="27" t="s">
        <v>61</v>
      </c>
      <c r="X840" s="27" t="s">
        <v>44</v>
      </c>
      <c r="Y840" s="31">
        <v>8800</v>
      </c>
      <c r="Z840" s="31">
        <v>844800</v>
      </c>
      <c r="AA840" s="27" t="s">
        <v>45</v>
      </c>
      <c r="AB840" s="68">
        <v>287232</v>
      </c>
      <c r="AC840" s="68"/>
      <c r="AD840" s="31">
        <v>557568</v>
      </c>
      <c r="AE840" s="68">
        <v>557568</v>
      </c>
      <c r="AF840" s="68"/>
      <c r="AG840" s="68" t="s">
        <v>46</v>
      </c>
      <c r="AH840" s="68"/>
      <c r="AI840" s="68" t="s">
        <v>46</v>
      </c>
      <c r="AJ840" s="68"/>
      <c r="AK840" s="31">
        <v>557568</v>
      </c>
      <c r="AL840" s="28">
        <v>0.3</v>
      </c>
      <c r="AM840" s="24" t="s">
        <v>2880</v>
      </c>
      <c r="AN840" s="34">
        <f t="shared" si="13"/>
        <v>1672.704</v>
      </c>
    </row>
    <row r="841" spans="3:40" ht="36" customHeight="1" x14ac:dyDescent="0.45">
      <c r="C841" s="26" t="s">
        <v>1781</v>
      </c>
      <c r="D841" s="27" t="s">
        <v>36</v>
      </c>
      <c r="E841" s="28"/>
      <c r="F841" s="38" t="s">
        <v>1782</v>
      </c>
      <c r="G841" s="65" t="s">
        <v>37</v>
      </c>
      <c r="H841" s="65"/>
      <c r="I841" s="27" t="s">
        <v>47</v>
      </c>
      <c r="J841" s="27" t="s">
        <v>39</v>
      </c>
      <c r="K841" s="27" t="s">
        <v>35</v>
      </c>
      <c r="L841" s="27" t="s">
        <v>115</v>
      </c>
      <c r="M841" s="28">
        <v>129</v>
      </c>
      <c r="N841" s="31">
        <v>3000</v>
      </c>
      <c r="O841" s="66">
        <v>387000</v>
      </c>
      <c r="P841" s="66"/>
      <c r="Q841" s="65" t="s">
        <v>1442</v>
      </c>
      <c r="R841" s="65"/>
      <c r="S841" s="67" t="s">
        <v>76</v>
      </c>
      <c r="T841" s="67"/>
      <c r="U841" s="32" t="s">
        <v>50</v>
      </c>
      <c r="V841" s="27" t="s">
        <v>47</v>
      </c>
      <c r="W841" s="27" t="s">
        <v>43</v>
      </c>
      <c r="X841" s="27" t="s">
        <v>44</v>
      </c>
      <c r="Y841" s="31">
        <v>8800</v>
      </c>
      <c r="Z841" s="31">
        <v>704000</v>
      </c>
      <c r="AA841" s="27" t="s">
        <v>45</v>
      </c>
      <c r="AB841" s="68">
        <v>239360</v>
      </c>
      <c r="AC841" s="68"/>
      <c r="AD841" s="31">
        <v>464640</v>
      </c>
      <c r="AE841" s="68">
        <v>851640</v>
      </c>
      <c r="AF841" s="68"/>
      <c r="AG841" s="68" t="s">
        <v>46</v>
      </c>
      <c r="AH841" s="68"/>
      <c r="AI841" s="68">
        <v>464640</v>
      </c>
      <c r="AJ841" s="68"/>
      <c r="AK841" s="31">
        <v>387000</v>
      </c>
      <c r="AL841" s="28">
        <v>0.02</v>
      </c>
      <c r="AM841" s="24" t="s">
        <v>2636</v>
      </c>
      <c r="AN841" s="34">
        <f t="shared" si="13"/>
        <v>77.400000000000006</v>
      </c>
    </row>
    <row r="842" spans="3:40" ht="36.75" customHeight="1" x14ac:dyDescent="0.45">
      <c r="C842" s="26" t="s">
        <v>1783</v>
      </c>
      <c r="D842" s="27" t="s">
        <v>36</v>
      </c>
      <c r="E842" s="28"/>
      <c r="F842" s="38" t="s">
        <v>1784</v>
      </c>
      <c r="G842" s="65" t="s">
        <v>37</v>
      </c>
      <c r="H842" s="65"/>
      <c r="I842" s="27" t="s">
        <v>38</v>
      </c>
      <c r="J842" s="27" t="s">
        <v>39</v>
      </c>
      <c r="K842" s="27" t="s">
        <v>39</v>
      </c>
      <c r="L842" s="27" t="s">
        <v>154</v>
      </c>
      <c r="M842" s="28">
        <v>98</v>
      </c>
      <c r="N842" s="31">
        <v>7500</v>
      </c>
      <c r="O842" s="66">
        <v>735000</v>
      </c>
      <c r="P842" s="66"/>
      <c r="Q842" s="65" t="s">
        <v>1445</v>
      </c>
      <c r="R842" s="65"/>
      <c r="S842" s="67" t="s">
        <v>59</v>
      </c>
      <c r="T842" s="67"/>
      <c r="U842" s="32" t="s">
        <v>50</v>
      </c>
      <c r="V842" s="27" t="s">
        <v>38</v>
      </c>
      <c r="W842" s="27" t="s">
        <v>113</v>
      </c>
      <c r="X842" s="27" t="s">
        <v>44</v>
      </c>
      <c r="Y842" s="31">
        <v>8050</v>
      </c>
      <c r="Z842" s="31">
        <v>1352400</v>
      </c>
      <c r="AA842" s="27" t="s">
        <v>45</v>
      </c>
      <c r="AB842" s="68">
        <v>459816</v>
      </c>
      <c r="AC842" s="68"/>
      <c r="AD842" s="31">
        <v>892584</v>
      </c>
      <c r="AE842" s="68">
        <v>1627584</v>
      </c>
      <c r="AF842" s="68"/>
      <c r="AG842" s="68" t="s">
        <v>46</v>
      </c>
      <c r="AH842" s="68"/>
      <c r="AI842" s="68" t="s">
        <v>46</v>
      </c>
      <c r="AJ842" s="68"/>
      <c r="AK842" s="31">
        <v>1627584</v>
      </c>
      <c r="AL842" s="28">
        <v>0.3</v>
      </c>
      <c r="AM842" s="24" t="s">
        <v>2896</v>
      </c>
      <c r="AN842" s="34">
        <f t="shared" si="13"/>
        <v>4882.7519999999995</v>
      </c>
    </row>
    <row r="843" spans="3:40" ht="36.75" customHeight="1" x14ac:dyDescent="0.45">
      <c r="C843" s="26" t="s">
        <v>1785</v>
      </c>
      <c r="D843" s="27" t="s">
        <v>36</v>
      </c>
      <c r="E843" s="28"/>
      <c r="F843" s="38" t="s">
        <v>1784</v>
      </c>
      <c r="G843" s="65" t="s">
        <v>37</v>
      </c>
      <c r="H843" s="65"/>
      <c r="I843" s="27" t="s">
        <v>38</v>
      </c>
      <c r="J843" s="27" t="s">
        <v>39</v>
      </c>
      <c r="K843" s="27" t="s">
        <v>47</v>
      </c>
      <c r="L843" s="27" t="s">
        <v>48</v>
      </c>
      <c r="M843" s="28">
        <v>246</v>
      </c>
      <c r="N843" s="31">
        <v>2650</v>
      </c>
      <c r="O843" s="66">
        <v>651900</v>
      </c>
      <c r="P843" s="66"/>
      <c r="Q843" s="65" t="s">
        <v>216</v>
      </c>
      <c r="R843" s="65"/>
      <c r="S843" s="67" t="s">
        <v>108</v>
      </c>
      <c r="T843" s="67"/>
      <c r="U843" s="32" t="s">
        <v>42</v>
      </c>
      <c r="V843" s="27" t="s">
        <v>38</v>
      </c>
      <c r="W843" s="27" t="s">
        <v>114</v>
      </c>
      <c r="X843" s="27" t="s">
        <v>44</v>
      </c>
      <c r="Y843" s="31">
        <v>7650</v>
      </c>
      <c r="Z843" s="31">
        <v>489600</v>
      </c>
      <c r="AA843" s="27" t="s">
        <v>90</v>
      </c>
      <c r="AB843" s="68">
        <v>293760</v>
      </c>
      <c r="AC843" s="68"/>
      <c r="AD843" s="31">
        <v>195840</v>
      </c>
      <c r="AE843" s="68">
        <v>847740</v>
      </c>
      <c r="AF843" s="68"/>
      <c r="AG843" s="68" t="s">
        <v>46</v>
      </c>
      <c r="AH843" s="68"/>
      <c r="AI843" s="68" t="s">
        <v>46</v>
      </c>
      <c r="AJ843" s="68"/>
      <c r="AK843" s="31">
        <v>847740</v>
      </c>
      <c r="AL843" s="28">
        <v>0.3</v>
      </c>
      <c r="AM843" s="24" t="s">
        <v>2879</v>
      </c>
      <c r="AN843" s="34">
        <f t="shared" si="13"/>
        <v>2543.2199999999998</v>
      </c>
    </row>
    <row r="844" spans="3:40" ht="36" customHeight="1" x14ac:dyDescent="0.45">
      <c r="C844" s="26" t="s">
        <v>1786</v>
      </c>
      <c r="D844" s="27" t="s">
        <v>36</v>
      </c>
      <c r="E844" s="28"/>
      <c r="F844" s="38" t="s">
        <v>1787</v>
      </c>
      <c r="G844" s="65" t="s">
        <v>37</v>
      </c>
      <c r="H844" s="65"/>
      <c r="I844" s="27" t="s">
        <v>47</v>
      </c>
      <c r="J844" s="27" t="s">
        <v>39</v>
      </c>
      <c r="K844" s="27" t="s">
        <v>39</v>
      </c>
      <c r="L844" s="27" t="s">
        <v>96</v>
      </c>
      <c r="M844" s="28">
        <v>16</v>
      </c>
      <c r="N844" s="31">
        <v>16500</v>
      </c>
      <c r="O844" s="66">
        <v>264000</v>
      </c>
      <c r="P844" s="66"/>
      <c r="Q844" s="65" t="s">
        <v>218</v>
      </c>
      <c r="R844" s="65"/>
      <c r="S844" s="67" t="s">
        <v>173</v>
      </c>
      <c r="T844" s="67"/>
      <c r="U844" s="32" t="s">
        <v>55</v>
      </c>
      <c r="V844" s="27" t="s">
        <v>47</v>
      </c>
      <c r="W844" s="27" t="s">
        <v>114</v>
      </c>
      <c r="X844" s="27" t="s">
        <v>44</v>
      </c>
      <c r="Y844" s="31">
        <v>8150</v>
      </c>
      <c r="Z844" s="31">
        <v>521600</v>
      </c>
      <c r="AA844" s="27" t="s">
        <v>99</v>
      </c>
      <c r="AB844" s="68">
        <v>312960</v>
      </c>
      <c r="AC844" s="68"/>
      <c r="AD844" s="31">
        <v>208640</v>
      </c>
      <c r="AE844" s="68">
        <v>472640</v>
      </c>
      <c r="AF844" s="68"/>
      <c r="AG844" s="68" t="s">
        <v>46</v>
      </c>
      <c r="AH844" s="68"/>
      <c r="AI844" s="68">
        <v>208640</v>
      </c>
      <c r="AJ844" s="68"/>
      <c r="AK844" s="31">
        <v>264000</v>
      </c>
      <c r="AL844" s="28">
        <v>0.02</v>
      </c>
      <c r="AM844" s="24" t="s">
        <v>2549</v>
      </c>
      <c r="AN844" s="34">
        <f t="shared" ref="AN844:AN900" si="14">AK844*AL844/100</f>
        <v>52.8</v>
      </c>
    </row>
    <row r="845" spans="3:40" ht="36.75" customHeight="1" x14ac:dyDescent="0.45">
      <c r="C845" s="26" t="s">
        <v>1788</v>
      </c>
      <c r="D845" s="27" t="s">
        <v>36</v>
      </c>
      <c r="E845" s="28"/>
      <c r="F845" s="38" t="s">
        <v>1789</v>
      </c>
      <c r="G845" s="65" t="s">
        <v>37</v>
      </c>
      <c r="H845" s="65"/>
      <c r="I845" s="27" t="s">
        <v>47</v>
      </c>
      <c r="J845" s="27" t="s">
        <v>39</v>
      </c>
      <c r="K845" s="27" t="s">
        <v>35</v>
      </c>
      <c r="L845" s="27" t="s">
        <v>101</v>
      </c>
      <c r="M845" s="28">
        <v>128</v>
      </c>
      <c r="N845" s="31">
        <v>7500</v>
      </c>
      <c r="O845" s="66">
        <v>960000</v>
      </c>
      <c r="P845" s="66"/>
      <c r="Q845" s="65" t="s">
        <v>1452</v>
      </c>
      <c r="R845" s="65"/>
      <c r="S845" s="67" t="s">
        <v>123</v>
      </c>
      <c r="T845" s="67"/>
      <c r="U845" s="32" t="s">
        <v>50</v>
      </c>
      <c r="V845" s="27" t="s">
        <v>47</v>
      </c>
      <c r="W845" s="27" t="s">
        <v>1360</v>
      </c>
      <c r="X845" s="27" t="s">
        <v>44</v>
      </c>
      <c r="Y845" s="31">
        <v>8600</v>
      </c>
      <c r="Z845" s="31">
        <v>4128000</v>
      </c>
      <c r="AA845" s="27" t="s">
        <v>112</v>
      </c>
      <c r="AB845" s="68">
        <v>3054720</v>
      </c>
      <c r="AC845" s="68"/>
      <c r="AD845" s="31">
        <v>1073280</v>
      </c>
      <c r="AE845" s="68">
        <v>2033280</v>
      </c>
      <c r="AF845" s="68"/>
      <c r="AG845" s="68" t="s">
        <v>46</v>
      </c>
      <c r="AH845" s="68"/>
      <c r="AI845" s="68" t="s">
        <v>46</v>
      </c>
      <c r="AJ845" s="68"/>
      <c r="AK845" s="31">
        <v>2033280</v>
      </c>
      <c r="AL845" s="28">
        <v>0.02</v>
      </c>
      <c r="AM845" s="24" t="s">
        <v>2515</v>
      </c>
      <c r="AN845" s="34">
        <f t="shared" si="14"/>
        <v>406.65600000000001</v>
      </c>
    </row>
    <row r="846" spans="3:40" ht="36" customHeight="1" x14ac:dyDescent="0.45">
      <c r="C846" s="35"/>
      <c r="D846" s="28"/>
      <c r="E846" s="28"/>
      <c r="F846" s="29"/>
      <c r="G846" s="69"/>
      <c r="H846" s="69"/>
      <c r="I846" s="27"/>
      <c r="J846" s="28"/>
      <c r="K846" s="28"/>
      <c r="L846" s="28"/>
      <c r="M846" s="28"/>
      <c r="N846" s="31"/>
      <c r="O846" s="66">
        <v>0</v>
      </c>
      <c r="P846" s="66"/>
      <c r="Q846" s="65" t="s">
        <v>191</v>
      </c>
      <c r="R846" s="65"/>
      <c r="S846" s="67" t="s">
        <v>119</v>
      </c>
      <c r="T846" s="67"/>
      <c r="U846" s="32" t="s">
        <v>50</v>
      </c>
      <c r="V846" s="27" t="s">
        <v>47</v>
      </c>
      <c r="W846" s="27" t="s">
        <v>87</v>
      </c>
      <c r="X846" s="27" t="s">
        <v>44</v>
      </c>
      <c r="Y846" s="31">
        <v>2550</v>
      </c>
      <c r="Z846" s="31">
        <v>367200</v>
      </c>
      <c r="AA846" s="27" t="s">
        <v>112</v>
      </c>
      <c r="AB846" s="68">
        <v>264384</v>
      </c>
      <c r="AC846" s="68"/>
      <c r="AD846" s="31">
        <v>102816</v>
      </c>
      <c r="AE846" s="68">
        <v>102816</v>
      </c>
      <c r="AF846" s="68"/>
      <c r="AG846" s="68" t="s">
        <v>46</v>
      </c>
      <c r="AH846" s="68"/>
      <c r="AI846" s="68" t="s">
        <v>46</v>
      </c>
      <c r="AJ846" s="68"/>
      <c r="AK846" s="31">
        <v>102816</v>
      </c>
      <c r="AL846" s="28">
        <v>0.02</v>
      </c>
      <c r="AM846" s="24" t="s">
        <v>2515</v>
      </c>
      <c r="AN846" s="34">
        <f t="shared" si="14"/>
        <v>20.563200000000002</v>
      </c>
    </row>
    <row r="847" spans="3:40" ht="36.75" customHeight="1" x14ac:dyDescent="0.45">
      <c r="C847" s="26" t="s">
        <v>1790</v>
      </c>
      <c r="D847" s="27" t="s">
        <v>88</v>
      </c>
      <c r="E847" s="28"/>
      <c r="F847" s="38" t="s">
        <v>1791</v>
      </c>
      <c r="G847" s="65" t="s">
        <v>37</v>
      </c>
      <c r="H847" s="65"/>
      <c r="I847" s="27" t="s">
        <v>60</v>
      </c>
      <c r="J847" s="27" t="s">
        <v>39</v>
      </c>
      <c r="K847" s="27" t="s">
        <v>39</v>
      </c>
      <c r="L847" s="27" t="s">
        <v>148</v>
      </c>
      <c r="M847" s="28">
        <v>52</v>
      </c>
      <c r="N847" s="31">
        <v>3000</v>
      </c>
      <c r="O847" s="66">
        <v>156000</v>
      </c>
      <c r="P847" s="66"/>
      <c r="Q847" s="65" t="s">
        <v>1459</v>
      </c>
      <c r="R847" s="65"/>
      <c r="S847" s="67" t="s">
        <v>41</v>
      </c>
      <c r="T847" s="67"/>
      <c r="U847" s="32" t="s">
        <v>42</v>
      </c>
      <c r="V847" s="27" t="s">
        <v>46</v>
      </c>
      <c r="W847" s="27" t="s">
        <v>213</v>
      </c>
      <c r="X847" s="27" t="s">
        <v>44</v>
      </c>
      <c r="Y847" s="31">
        <v>8300</v>
      </c>
      <c r="Z847" s="31">
        <v>1328000</v>
      </c>
      <c r="AA847" s="27" t="s">
        <v>118</v>
      </c>
      <c r="AB847" s="68">
        <v>1235040</v>
      </c>
      <c r="AC847" s="68"/>
      <c r="AD847" s="31">
        <v>92960</v>
      </c>
      <c r="AE847" s="68">
        <v>248960</v>
      </c>
      <c r="AF847" s="68"/>
      <c r="AG847" s="68" t="s">
        <v>46</v>
      </c>
      <c r="AH847" s="68"/>
      <c r="AI847" s="68" t="s">
        <v>46</v>
      </c>
      <c r="AJ847" s="68"/>
      <c r="AK847" s="31">
        <v>0</v>
      </c>
      <c r="AL847" s="37">
        <v>0</v>
      </c>
      <c r="AM847" s="24" t="s">
        <v>2629</v>
      </c>
      <c r="AN847" s="34">
        <f t="shared" si="14"/>
        <v>0</v>
      </c>
    </row>
    <row r="848" spans="3:40" ht="36.75" customHeight="1" x14ac:dyDescent="0.45">
      <c r="C848" s="35"/>
      <c r="D848" s="28"/>
      <c r="E848" s="28"/>
      <c r="F848" s="29"/>
      <c r="G848" s="69"/>
      <c r="H848" s="69"/>
      <c r="I848" s="27"/>
      <c r="J848" s="28"/>
      <c r="K848" s="28"/>
      <c r="L848" s="28"/>
      <c r="M848" s="28"/>
      <c r="N848" s="31"/>
      <c r="O848" s="66"/>
      <c r="P848" s="66"/>
      <c r="Q848" s="69"/>
      <c r="R848" s="69"/>
      <c r="S848" s="67" t="s">
        <v>91</v>
      </c>
      <c r="T848" s="67"/>
      <c r="U848" s="32" t="s">
        <v>46</v>
      </c>
      <c r="V848" s="27" t="s">
        <v>38</v>
      </c>
      <c r="W848" s="27" t="s">
        <v>46</v>
      </c>
      <c r="X848" s="27" t="s">
        <v>84</v>
      </c>
      <c r="Y848" s="31" t="s">
        <v>46</v>
      </c>
      <c r="Z848" s="31" t="s">
        <v>46</v>
      </c>
      <c r="AA848" s="27" t="s">
        <v>46</v>
      </c>
      <c r="AB848" s="68" t="s">
        <v>46</v>
      </c>
      <c r="AC848" s="68"/>
      <c r="AD848" s="31" t="s">
        <v>46</v>
      </c>
      <c r="AE848" s="68" t="s">
        <v>46</v>
      </c>
      <c r="AF848" s="68"/>
      <c r="AG848" s="68">
        <v>124480</v>
      </c>
      <c r="AH848" s="68"/>
      <c r="AI848" s="68" t="s">
        <v>46</v>
      </c>
      <c r="AJ848" s="68"/>
      <c r="AK848" s="31">
        <v>124480</v>
      </c>
      <c r="AL848" s="28">
        <v>0.3</v>
      </c>
      <c r="AM848" s="24" t="s">
        <v>2629</v>
      </c>
      <c r="AN848" s="34">
        <f t="shared" si="14"/>
        <v>373.44</v>
      </c>
    </row>
    <row r="849" spans="3:40" ht="36" customHeight="1" x14ac:dyDescent="0.45">
      <c r="C849" s="35"/>
      <c r="D849" s="28"/>
      <c r="E849" s="28"/>
      <c r="F849" s="29"/>
      <c r="G849" s="69"/>
      <c r="H849" s="69"/>
      <c r="I849" s="27"/>
      <c r="J849" s="28"/>
      <c r="K849" s="28"/>
      <c r="L849" s="28"/>
      <c r="M849" s="28"/>
      <c r="N849" s="31"/>
      <c r="O849" s="66"/>
      <c r="P849" s="66"/>
      <c r="Q849" s="69"/>
      <c r="R849" s="69"/>
      <c r="S849" s="67" t="s">
        <v>92</v>
      </c>
      <c r="T849" s="67"/>
      <c r="U849" s="32" t="s">
        <v>46</v>
      </c>
      <c r="V849" s="27" t="s">
        <v>47</v>
      </c>
      <c r="W849" s="27" t="s">
        <v>46</v>
      </c>
      <c r="X849" s="27" t="s">
        <v>84</v>
      </c>
      <c r="Y849" s="31" t="s">
        <v>46</v>
      </c>
      <c r="Z849" s="31" t="s">
        <v>46</v>
      </c>
      <c r="AA849" s="27" t="s">
        <v>46</v>
      </c>
      <c r="AB849" s="68" t="s">
        <v>46</v>
      </c>
      <c r="AC849" s="68"/>
      <c r="AD849" s="31" t="s">
        <v>46</v>
      </c>
      <c r="AE849" s="68" t="s">
        <v>46</v>
      </c>
      <c r="AF849" s="68"/>
      <c r="AG849" s="68">
        <v>124480</v>
      </c>
      <c r="AH849" s="68"/>
      <c r="AI849" s="68">
        <v>46480</v>
      </c>
      <c r="AJ849" s="68"/>
      <c r="AK849" s="31">
        <v>78000</v>
      </c>
      <c r="AL849" s="28">
        <v>0.02</v>
      </c>
      <c r="AM849" s="24" t="s">
        <v>2629</v>
      </c>
      <c r="AN849" s="34">
        <f t="shared" si="14"/>
        <v>15.6</v>
      </c>
    </row>
    <row r="850" spans="3:40" ht="36.75" customHeight="1" x14ac:dyDescent="0.45">
      <c r="C850" s="26" t="s">
        <v>1792</v>
      </c>
      <c r="D850" s="27" t="s">
        <v>36</v>
      </c>
      <c r="E850" s="28"/>
      <c r="F850" s="38" t="s">
        <v>1793</v>
      </c>
      <c r="G850" s="65" t="s">
        <v>37</v>
      </c>
      <c r="H850" s="65"/>
      <c r="I850" s="27" t="s">
        <v>47</v>
      </c>
      <c r="J850" s="27" t="s">
        <v>39</v>
      </c>
      <c r="K850" s="27" t="s">
        <v>39</v>
      </c>
      <c r="L850" s="27" t="s">
        <v>168</v>
      </c>
      <c r="M850" s="28">
        <v>91</v>
      </c>
      <c r="N850" s="31">
        <v>16500</v>
      </c>
      <c r="O850" s="66">
        <v>1501500</v>
      </c>
      <c r="P850" s="66"/>
      <c r="Q850" s="65" t="s">
        <v>1462</v>
      </c>
      <c r="R850" s="65"/>
      <c r="S850" s="67" t="s">
        <v>108</v>
      </c>
      <c r="T850" s="67"/>
      <c r="U850" s="32" t="s">
        <v>42</v>
      </c>
      <c r="V850" s="27" t="s">
        <v>47</v>
      </c>
      <c r="W850" s="27" t="s">
        <v>56</v>
      </c>
      <c r="X850" s="27" t="s">
        <v>44</v>
      </c>
      <c r="Y850" s="31">
        <v>7650</v>
      </c>
      <c r="Z850" s="31">
        <v>459000</v>
      </c>
      <c r="AA850" s="27" t="s">
        <v>75</v>
      </c>
      <c r="AB850" s="68">
        <v>160650</v>
      </c>
      <c r="AC850" s="68"/>
      <c r="AD850" s="31">
        <v>298350</v>
      </c>
      <c r="AE850" s="68">
        <v>1799850</v>
      </c>
      <c r="AF850" s="68"/>
      <c r="AG850" s="68" t="s">
        <v>46</v>
      </c>
      <c r="AH850" s="68"/>
      <c r="AI850" s="68">
        <v>298350</v>
      </c>
      <c r="AJ850" s="68"/>
      <c r="AK850" s="31">
        <v>1501500</v>
      </c>
      <c r="AL850" s="28">
        <v>0.02</v>
      </c>
      <c r="AM850" s="24" t="s">
        <v>2594</v>
      </c>
      <c r="AN850" s="34">
        <f t="shared" si="14"/>
        <v>300.3</v>
      </c>
    </row>
    <row r="851" spans="3:40" ht="36" customHeight="1" x14ac:dyDescent="0.45">
      <c r="C851" s="26" t="s">
        <v>1794</v>
      </c>
      <c r="D851" s="27" t="s">
        <v>36</v>
      </c>
      <c r="E851" s="28"/>
      <c r="F851" s="38" t="s">
        <v>1795</v>
      </c>
      <c r="G851" s="65" t="s">
        <v>37</v>
      </c>
      <c r="H851" s="65"/>
      <c r="I851" s="27" t="s">
        <v>47</v>
      </c>
      <c r="J851" s="27" t="s">
        <v>39</v>
      </c>
      <c r="K851" s="27" t="s">
        <v>38</v>
      </c>
      <c r="L851" s="27" t="s">
        <v>1796</v>
      </c>
      <c r="M851" s="28">
        <v>307.60000000000002</v>
      </c>
      <c r="N851" s="31">
        <v>16500</v>
      </c>
      <c r="O851" s="66">
        <v>5075400</v>
      </c>
      <c r="P851" s="66"/>
      <c r="Q851" s="65" t="s">
        <v>1465</v>
      </c>
      <c r="R851" s="65"/>
      <c r="S851" s="67" t="s">
        <v>108</v>
      </c>
      <c r="T851" s="67"/>
      <c r="U851" s="32" t="s">
        <v>42</v>
      </c>
      <c r="V851" s="27" t="s">
        <v>47</v>
      </c>
      <c r="W851" s="27" t="s">
        <v>87</v>
      </c>
      <c r="X851" s="27" t="s">
        <v>44</v>
      </c>
      <c r="Y851" s="31">
        <v>7650</v>
      </c>
      <c r="Z851" s="31">
        <v>1101600</v>
      </c>
      <c r="AA851" s="27" t="s">
        <v>147</v>
      </c>
      <c r="AB851" s="68">
        <v>1024488</v>
      </c>
      <c r="AC851" s="68"/>
      <c r="AD851" s="31">
        <v>77112</v>
      </c>
      <c r="AE851" s="68">
        <v>5152512</v>
      </c>
      <c r="AF851" s="68"/>
      <c r="AG851" s="68" t="s">
        <v>46</v>
      </c>
      <c r="AH851" s="68"/>
      <c r="AI851" s="68">
        <v>77112</v>
      </c>
      <c r="AJ851" s="68"/>
      <c r="AK851" s="31">
        <v>5075400</v>
      </c>
      <c r="AL851" s="28">
        <v>0.02</v>
      </c>
      <c r="AM851" s="24" t="s">
        <v>2612</v>
      </c>
      <c r="AN851" s="34">
        <f t="shared" si="14"/>
        <v>1015.08</v>
      </c>
    </row>
    <row r="852" spans="3:40" ht="36.75" customHeight="1" x14ac:dyDescent="0.45">
      <c r="C852" s="26" t="s">
        <v>1797</v>
      </c>
      <c r="D852" s="27" t="s">
        <v>36</v>
      </c>
      <c r="E852" s="28"/>
      <c r="F852" s="38" t="s">
        <v>1798</v>
      </c>
      <c r="G852" s="65" t="s">
        <v>37</v>
      </c>
      <c r="H852" s="65"/>
      <c r="I852" s="27" t="s">
        <v>38</v>
      </c>
      <c r="J852" s="27" t="s">
        <v>39</v>
      </c>
      <c r="K852" s="27" t="s">
        <v>39</v>
      </c>
      <c r="L852" s="27" t="s">
        <v>148</v>
      </c>
      <c r="M852" s="28">
        <v>52</v>
      </c>
      <c r="N852" s="31">
        <v>16500</v>
      </c>
      <c r="O852" s="66">
        <v>858000</v>
      </c>
      <c r="P852" s="66"/>
      <c r="Q852" s="65" t="s">
        <v>434</v>
      </c>
      <c r="R852" s="65"/>
      <c r="S852" s="67" t="s">
        <v>410</v>
      </c>
      <c r="T852" s="67"/>
      <c r="U852" s="32" t="s">
        <v>50</v>
      </c>
      <c r="V852" s="27" t="s">
        <v>38</v>
      </c>
      <c r="W852" s="27" t="s">
        <v>1799</v>
      </c>
      <c r="X852" s="27" t="s">
        <v>44</v>
      </c>
      <c r="Y852" s="31">
        <v>10000</v>
      </c>
      <c r="Z852" s="31">
        <v>642000</v>
      </c>
      <c r="AA852" s="27" t="s">
        <v>79</v>
      </c>
      <c r="AB852" s="68">
        <v>77040</v>
      </c>
      <c r="AC852" s="68"/>
      <c r="AD852" s="31">
        <v>564960</v>
      </c>
      <c r="AE852" s="68">
        <v>1422960</v>
      </c>
      <c r="AF852" s="68"/>
      <c r="AG852" s="68" t="s">
        <v>46</v>
      </c>
      <c r="AH852" s="68"/>
      <c r="AI852" s="68" t="s">
        <v>46</v>
      </c>
      <c r="AJ852" s="68"/>
      <c r="AK852" s="31">
        <v>1422960</v>
      </c>
      <c r="AL852" s="28">
        <v>0.3</v>
      </c>
      <c r="AM852" s="24" t="s">
        <v>2547</v>
      </c>
      <c r="AN852" s="34">
        <f t="shared" si="14"/>
        <v>4268.88</v>
      </c>
    </row>
    <row r="853" spans="3:40" ht="36" customHeight="1" x14ac:dyDescent="0.45">
      <c r="C853" s="26" t="s">
        <v>1670</v>
      </c>
      <c r="D853" s="27" t="s">
        <v>36</v>
      </c>
      <c r="E853" s="28"/>
      <c r="F853" s="38" t="s">
        <v>1800</v>
      </c>
      <c r="G853" s="65" t="s">
        <v>37</v>
      </c>
      <c r="H853" s="65"/>
      <c r="I853" s="27" t="s">
        <v>47</v>
      </c>
      <c r="J853" s="27" t="s">
        <v>39</v>
      </c>
      <c r="K853" s="27" t="s">
        <v>39</v>
      </c>
      <c r="L853" s="27" t="s">
        <v>150</v>
      </c>
      <c r="M853" s="28">
        <v>53</v>
      </c>
      <c r="N853" s="31">
        <v>16500</v>
      </c>
      <c r="O853" s="66">
        <v>874500</v>
      </c>
      <c r="P853" s="66"/>
      <c r="Q853" s="65" t="s">
        <v>437</v>
      </c>
      <c r="R853" s="65"/>
      <c r="S853" s="67" t="s">
        <v>108</v>
      </c>
      <c r="T853" s="67"/>
      <c r="U853" s="32" t="s">
        <v>42</v>
      </c>
      <c r="V853" s="27" t="s">
        <v>47</v>
      </c>
      <c r="W853" s="27" t="s">
        <v>44</v>
      </c>
      <c r="X853" s="27" t="s">
        <v>44</v>
      </c>
      <c r="Y853" s="31">
        <v>7650</v>
      </c>
      <c r="Z853" s="31">
        <v>765000</v>
      </c>
      <c r="AA853" s="27" t="s">
        <v>82</v>
      </c>
      <c r="AB853" s="68">
        <v>711450</v>
      </c>
      <c r="AC853" s="68"/>
      <c r="AD853" s="31">
        <v>53550</v>
      </c>
      <c r="AE853" s="68">
        <v>928050</v>
      </c>
      <c r="AF853" s="68"/>
      <c r="AG853" s="68" t="s">
        <v>46</v>
      </c>
      <c r="AH853" s="68"/>
      <c r="AI853" s="68">
        <v>53550</v>
      </c>
      <c r="AJ853" s="68"/>
      <c r="AK853" s="31">
        <v>874500</v>
      </c>
      <c r="AL853" s="28">
        <v>0.02</v>
      </c>
      <c r="AM853" s="24" t="s">
        <v>2680</v>
      </c>
      <c r="AN853" s="34">
        <f t="shared" si="14"/>
        <v>174.9</v>
      </c>
    </row>
    <row r="854" spans="3:40" ht="36" customHeight="1" x14ac:dyDescent="0.45">
      <c r="C854" s="26" t="s">
        <v>1801</v>
      </c>
      <c r="D854" s="27" t="s">
        <v>36</v>
      </c>
      <c r="E854" s="28"/>
      <c r="F854" s="38" t="s">
        <v>1804</v>
      </c>
      <c r="G854" s="65" t="s">
        <v>37</v>
      </c>
      <c r="H854" s="65"/>
      <c r="I854" s="27" t="s">
        <v>60</v>
      </c>
      <c r="J854" s="27" t="s">
        <v>39</v>
      </c>
      <c r="K854" s="27" t="s">
        <v>39</v>
      </c>
      <c r="L854" s="27" t="s">
        <v>172</v>
      </c>
      <c r="M854" s="28">
        <v>74</v>
      </c>
      <c r="N854" s="31">
        <v>16500</v>
      </c>
      <c r="O854" s="66">
        <v>1221000</v>
      </c>
      <c r="P854" s="66"/>
      <c r="Q854" s="65" t="s">
        <v>440</v>
      </c>
      <c r="R854" s="65"/>
      <c r="S854" s="67" t="s">
        <v>86</v>
      </c>
      <c r="T854" s="67"/>
      <c r="U854" s="32" t="s">
        <v>50</v>
      </c>
      <c r="V854" s="27" t="s">
        <v>46</v>
      </c>
      <c r="W854" s="27" t="s">
        <v>82</v>
      </c>
      <c r="X854" s="27" t="s">
        <v>44</v>
      </c>
      <c r="Y854" s="31">
        <v>8600</v>
      </c>
      <c r="Z854" s="31">
        <v>275200</v>
      </c>
      <c r="AA854" s="27" t="s">
        <v>45</v>
      </c>
      <c r="AB854" s="68">
        <v>93568</v>
      </c>
      <c r="AC854" s="68"/>
      <c r="AD854" s="31">
        <v>181632</v>
      </c>
      <c r="AE854" s="68">
        <v>1402632</v>
      </c>
      <c r="AF854" s="68"/>
      <c r="AG854" s="68" t="s">
        <v>46</v>
      </c>
      <c r="AH854" s="68"/>
      <c r="AI854" s="68" t="s">
        <v>46</v>
      </c>
      <c r="AJ854" s="68"/>
      <c r="AK854" s="31">
        <v>0</v>
      </c>
      <c r="AL854" s="37">
        <v>0</v>
      </c>
      <c r="AM854" s="24" t="s">
        <v>2881</v>
      </c>
      <c r="AN854" s="34">
        <f t="shared" si="14"/>
        <v>0</v>
      </c>
    </row>
    <row r="855" spans="3:40" ht="36.75" customHeight="1" x14ac:dyDescent="0.45">
      <c r="C855" s="35"/>
      <c r="D855" s="28"/>
      <c r="E855" s="28"/>
      <c r="F855" s="29"/>
      <c r="G855" s="69"/>
      <c r="H855" s="69"/>
      <c r="I855" s="27"/>
      <c r="J855" s="28"/>
      <c r="K855" s="28"/>
      <c r="L855" s="28"/>
      <c r="M855" s="28"/>
      <c r="N855" s="31"/>
      <c r="O855" s="66"/>
      <c r="P855" s="66"/>
      <c r="Q855" s="69"/>
      <c r="R855" s="69"/>
      <c r="S855" s="67" t="s">
        <v>91</v>
      </c>
      <c r="T855" s="67"/>
      <c r="U855" s="32" t="s">
        <v>46</v>
      </c>
      <c r="V855" s="27" t="s">
        <v>38</v>
      </c>
      <c r="W855" s="27" t="s">
        <v>46</v>
      </c>
      <c r="X855" s="27" t="s">
        <v>84</v>
      </c>
      <c r="Y855" s="31" t="s">
        <v>46</v>
      </c>
      <c r="Z855" s="31" t="s">
        <v>46</v>
      </c>
      <c r="AA855" s="27" t="s">
        <v>46</v>
      </c>
      <c r="AB855" s="68" t="s">
        <v>46</v>
      </c>
      <c r="AC855" s="68"/>
      <c r="AD855" s="31" t="s">
        <v>46</v>
      </c>
      <c r="AE855" s="68" t="s">
        <v>46</v>
      </c>
      <c r="AF855" s="68"/>
      <c r="AG855" s="68">
        <v>701316</v>
      </c>
      <c r="AH855" s="68"/>
      <c r="AI855" s="68" t="s">
        <v>46</v>
      </c>
      <c r="AJ855" s="68"/>
      <c r="AK855" s="31">
        <v>701316</v>
      </c>
      <c r="AL855" s="28">
        <v>0.3</v>
      </c>
      <c r="AM855" s="24" t="s">
        <v>2881</v>
      </c>
      <c r="AN855" s="34">
        <f t="shared" si="14"/>
        <v>2103.9479999999999</v>
      </c>
    </row>
    <row r="856" spans="3:40" ht="36" customHeight="1" x14ac:dyDescent="0.45">
      <c r="C856" s="35"/>
      <c r="D856" s="28"/>
      <c r="E856" s="28"/>
      <c r="F856" s="29"/>
      <c r="G856" s="69"/>
      <c r="H856" s="69"/>
      <c r="I856" s="27"/>
      <c r="J856" s="28"/>
      <c r="K856" s="28"/>
      <c r="L856" s="28"/>
      <c r="M856" s="28"/>
      <c r="N856" s="31"/>
      <c r="O856" s="66"/>
      <c r="P856" s="66"/>
      <c r="Q856" s="69"/>
      <c r="R856" s="69"/>
      <c r="S856" s="67" t="s">
        <v>92</v>
      </c>
      <c r="T856" s="67"/>
      <c r="U856" s="32" t="s">
        <v>46</v>
      </c>
      <c r="V856" s="27" t="s">
        <v>47</v>
      </c>
      <c r="W856" s="27" t="s">
        <v>46</v>
      </c>
      <c r="X856" s="27" t="s">
        <v>84</v>
      </c>
      <c r="Y856" s="31" t="s">
        <v>46</v>
      </c>
      <c r="Z856" s="31" t="s">
        <v>46</v>
      </c>
      <c r="AA856" s="27" t="s">
        <v>46</v>
      </c>
      <c r="AB856" s="68" t="s">
        <v>46</v>
      </c>
      <c r="AC856" s="68"/>
      <c r="AD856" s="31" t="s">
        <v>46</v>
      </c>
      <c r="AE856" s="68" t="s">
        <v>46</v>
      </c>
      <c r="AF856" s="68"/>
      <c r="AG856" s="68">
        <v>701316</v>
      </c>
      <c r="AH856" s="68"/>
      <c r="AI856" s="68">
        <v>90816</v>
      </c>
      <c r="AJ856" s="68"/>
      <c r="AK856" s="31">
        <v>610500</v>
      </c>
      <c r="AL856" s="28">
        <v>0.02</v>
      </c>
      <c r="AM856" s="24" t="s">
        <v>2881</v>
      </c>
      <c r="AN856" s="34">
        <f t="shared" si="14"/>
        <v>122.1</v>
      </c>
    </row>
    <row r="857" spans="3:40" ht="36.75" customHeight="1" x14ac:dyDescent="0.45">
      <c r="C857" s="26" t="s">
        <v>1803</v>
      </c>
      <c r="D857" s="27" t="s">
        <v>36</v>
      </c>
      <c r="E857" s="28"/>
      <c r="F857" s="38" t="s">
        <v>1806</v>
      </c>
      <c r="G857" s="65" t="s">
        <v>37</v>
      </c>
      <c r="H857" s="65"/>
      <c r="I857" s="27" t="s">
        <v>47</v>
      </c>
      <c r="J857" s="27" t="s">
        <v>39</v>
      </c>
      <c r="K857" s="27" t="s">
        <v>39</v>
      </c>
      <c r="L857" s="27" t="s">
        <v>176</v>
      </c>
      <c r="M857" s="28">
        <v>81</v>
      </c>
      <c r="N857" s="31">
        <v>3000</v>
      </c>
      <c r="O857" s="66">
        <v>243000</v>
      </c>
      <c r="P857" s="66"/>
      <c r="Q857" s="65" t="s">
        <v>443</v>
      </c>
      <c r="R857" s="65"/>
      <c r="S857" s="67" t="s">
        <v>54</v>
      </c>
      <c r="T857" s="67"/>
      <c r="U857" s="32" t="s">
        <v>55</v>
      </c>
      <c r="V857" s="27" t="s">
        <v>47</v>
      </c>
      <c r="W857" s="27" t="s">
        <v>169</v>
      </c>
      <c r="X857" s="27" t="s">
        <v>44</v>
      </c>
      <c r="Y857" s="31">
        <v>8750</v>
      </c>
      <c r="Z857" s="31">
        <v>630000</v>
      </c>
      <c r="AA857" s="27" t="s">
        <v>45</v>
      </c>
      <c r="AB857" s="68">
        <v>535500</v>
      </c>
      <c r="AC857" s="68"/>
      <c r="AD857" s="31">
        <v>94500</v>
      </c>
      <c r="AE857" s="68">
        <v>337500</v>
      </c>
      <c r="AF857" s="68"/>
      <c r="AG857" s="68" t="s">
        <v>46</v>
      </c>
      <c r="AH857" s="68"/>
      <c r="AI857" s="68">
        <v>94500</v>
      </c>
      <c r="AJ857" s="68"/>
      <c r="AK857" s="31">
        <v>243000</v>
      </c>
      <c r="AL857" s="28">
        <v>0.02</v>
      </c>
      <c r="AM857" s="24" t="s">
        <v>2630</v>
      </c>
      <c r="AN857" s="34">
        <f t="shared" si="14"/>
        <v>48.6</v>
      </c>
    </row>
    <row r="858" spans="3:40" ht="36.75" customHeight="1" x14ac:dyDescent="0.45">
      <c r="C858" s="26" t="s">
        <v>1805</v>
      </c>
      <c r="D858" s="27" t="s">
        <v>36</v>
      </c>
      <c r="E858" s="28"/>
      <c r="F858" s="38" t="s">
        <v>1808</v>
      </c>
      <c r="G858" s="65" t="s">
        <v>37</v>
      </c>
      <c r="H858" s="65"/>
      <c r="I858" s="27" t="s">
        <v>47</v>
      </c>
      <c r="J858" s="27" t="s">
        <v>39</v>
      </c>
      <c r="K858" s="27" t="s">
        <v>47</v>
      </c>
      <c r="L858" s="27" t="s">
        <v>182</v>
      </c>
      <c r="M858" s="28">
        <v>286</v>
      </c>
      <c r="N858" s="31">
        <v>7500</v>
      </c>
      <c r="O858" s="66">
        <v>2145000</v>
      </c>
      <c r="P858" s="66"/>
      <c r="Q858" s="65" t="s">
        <v>1476</v>
      </c>
      <c r="R858" s="65"/>
      <c r="S858" s="67" t="s">
        <v>135</v>
      </c>
      <c r="T858" s="67"/>
      <c r="U858" s="32" t="s">
        <v>42</v>
      </c>
      <c r="V858" s="27" t="s">
        <v>47</v>
      </c>
      <c r="W858" s="27" t="s">
        <v>220</v>
      </c>
      <c r="X858" s="27" t="s">
        <v>44</v>
      </c>
      <c r="Y858" s="31">
        <v>8650</v>
      </c>
      <c r="Z858" s="31">
        <v>1107200</v>
      </c>
      <c r="AA858" s="27" t="s">
        <v>45</v>
      </c>
      <c r="AB858" s="68">
        <v>1029696</v>
      </c>
      <c r="AC858" s="68"/>
      <c r="AD858" s="31">
        <v>77504</v>
      </c>
      <c r="AE858" s="68">
        <v>2222504</v>
      </c>
      <c r="AF858" s="68"/>
      <c r="AG858" s="68" t="s">
        <v>46</v>
      </c>
      <c r="AH858" s="68"/>
      <c r="AI858" s="68">
        <v>77504</v>
      </c>
      <c r="AJ858" s="68"/>
      <c r="AK858" s="31">
        <v>2145000</v>
      </c>
      <c r="AL858" s="28">
        <v>0.02</v>
      </c>
      <c r="AM858" s="24" t="s">
        <v>2521</v>
      </c>
      <c r="AN858" s="34">
        <f t="shared" si="14"/>
        <v>429</v>
      </c>
    </row>
    <row r="859" spans="3:40" ht="36" customHeight="1" x14ac:dyDescent="0.45">
      <c r="C859" s="35"/>
      <c r="D859" s="28"/>
      <c r="E859" s="28"/>
      <c r="F859" s="29"/>
      <c r="G859" s="69"/>
      <c r="H859" s="69"/>
      <c r="I859" s="27" t="s">
        <v>47</v>
      </c>
      <c r="J859" s="27" t="s">
        <v>39</v>
      </c>
      <c r="K859" s="27" t="s">
        <v>39</v>
      </c>
      <c r="L859" s="27" t="s">
        <v>84</v>
      </c>
      <c r="M859" s="28">
        <v>50</v>
      </c>
      <c r="N859" s="31">
        <v>7500</v>
      </c>
      <c r="O859" s="66">
        <v>375000</v>
      </c>
      <c r="P859" s="66"/>
      <c r="Q859" s="65" t="s">
        <v>1479</v>
      </c>
      <c r="R859" s="65"/>
      <c r="S859" s="67" t="s">
        <v>1809</v>
      </c>
      <c r="T859" s="67"/>
      <c r="U859" s="32" t="s">
        <v>50</v>
      </c>
      <c r="V859" s="27" t="s">
        <v>47</v>
      </c>
      <c r="W859" s="27" t="s">
        <v>114</v>
      </c>
      <c r="X859" s="27" t="s">
        <v>44</v>
      </c>
      <c r="Y859" s="31">
        <v>5900</v>
      </c>
      <c r="Z859" s="31">
        <v>377600</v>
      </c>
      <c r="AA859" s="27" t="s">
        <v>45</v>
      </c>
      <c r="AB859" s="68">
        <v>128384</v>
      </c>
      <c r="AC859" s="68"/>
      <c r="AD859" s="31">
        <v>249216</v>
      </c>
      <c r="AE859" s="68">
        <v>624216</v>
      </c>
      <c r="AF859" s="68"/>
      <c r="AG859" s="68" t="s">
        <v>46</v>
      </c>
      <c r="AH859" s="68"/>
      <c r="AI859" s="68">
        <v>249216</v>
      </c>
      <c r="AJ859" s="68"/>
      <c r="AK859" s="31">
        <v>375000</v>
      </c>
      <c r="AL859" s="28">
        <v>0.02</v>
      </c>
      <c r="AM859" s="24" t="s">
        <v>2521</v>
      </c>
      <c r="AN859" s="34">
        <f t="shared" si="14"/>
        <v>75</v>
      </c>
    </row>
    <row r="860" spans="3:40" ht="36.75" customHeight="1" x14ac:dyDescent="0.45">
      <c r="C860" s="26" t="s">
        <v>1807</v>
      </c>
      <c r="D860" s="27" t="s">
        <v>36</v>
      </c>
      <c r="E860" s="28"/>
      <c r="F860" s="38" t="s">
        <v>1811</v>
      </c>
      <c r="G860" s="65" t="s">
        <v>37</v>
      </c>
      <c r="H860" s="65"/>
      <c r="I860" s="27" t="s">
        <v>60</v>
      </c>
      <c r="J860" s="27" t="s">
        <v>39</v>
      </c>
      <c r="K860" s="27" t="s">
        <v>39</v>
      </c>
      <c r="L860" s="27" t="s">
        <v>1756</v>
      </c>
      <c r="M860" s="28">
        <v>46.6</v>
      </c>
      <c r="N860" s="31">
        <v>16500</v>
      </c>
      <c r="O860" s="66">
        <v>768900</v>
      </c>
      <c r="P860" s="66"/>
      <c r="Q860" s="65" t="s">
        <v>1482</v>
      </c>
      <c r="R860" s="65"/>
      <c r="S860" s="67" t="s">
        <v>86</v>
      </c>
      <c r="T860" s="67"/>
      <c r="U860" s="32" t="s">
        <v>50</v>
      </c>
      <c r="V860" s="27" t="s">
        <v>46</v>
      </c>
      <c r="W860" s="27" t="s">
        <v>61</v>
      </c>
      <c r="X860" s="27" t="s">
        <v>44</v>
      </c>
      <c r="Y860" s="31">
        <v>8600</v>
      </c>
      <c r="Z860" s="31">
        <v>825600</v>
      </c>
      <c r="AA860" s="27" t="s">
        <v>79</v>
      </c>
      <c r="AB860" s="68">
        <v>99072</v>
      </c>
      <c r="AC860" s="68"/>
      <c r="AD860" s="31">
        <v>726528</v>
      </c>
      <c r="AE860" s="68">
        <v>1495428</v>
      </c>
      <c r="AF860" s="68"/>
      <c r="AG860" s="68" t="s">
        <v>46</v>
      </c>
      <c r="AH860" s="68"/>
      <c r="AI860" s="68" t="s">
        <v>46</v>
      </c>
      <c r="AJ860" s="68"/>
      <c r="AK860" s="31">
        <v>0</v>
      </c>
      <c r="AL860" s="37">
        <v>0</v>
      </c>
      <c r="AM860" s="24" t="s">
        <v>2519</v>
      </c>
      <c r="AN860" s="34">
        <f t="shared" si="14"/>
        <v>0</v>
      </c>
    </row>
    <row r="861" spans="3:40" ht="36" customHeight="1" x14ac:dyDescent="0.45">
      <c r="C861" s="35"/>
      <c r="D861" s="28"/>
      <c r="E861" s="28"/>
      <c r="F861" s="29"/>
      <c r="G861" s="69"/>
      <c r="H861" s="69"/>
      <c r="I861" s="27"/>
      <c r="J861" s="28"/>
      <c r="K861" s="28"/>
      <c r="L861" s="28"/>
      <c r="M861" s="28"/>
      <c r="N861" s="31"/>
      <c r="O861" s="66"/>
      <c r="P861" s="66"/>
      <c r="Q861" s="69"/>
      <c r="R861" s="69"/>
      <c r="S861" s="67" t="s">
        <v>91</v>
      </c>
      <c r="T861" s="67"/>
      <c r="U861" s="32" t="s">
        <v>46</v>
      </c>
      <c r="V861" s="27" t="s">
        <v>38</v>
      </c>
      <c r="W861" s="27" t="s">
        <v>46</v>
      </c>
      <c r="X861" s="27" t="s">
        <v>201</v>
      </c>
      <c r="Y861" s="31" t="s">
        <v>46</v>
      </c>
      <c r="Z861" s="31" t="s">
        <v>46</v>
      </c>
      <c r="AA861" s="27" t="s">
        <v>46</v>
      </c>
      <c r="AB861" s="68" t="s">
        <v>46</v>
      </c>
      <c r="AC861" s="68"/>
      <c r="AD861" s="31" t="s">
        <v>46</v>
      </c>
      <c r="AE861" s="68" t="s">
        <v>46</v>
      </c>
      <c r="AF861" s="68"/>
      <c r="AG861" s="68">
        <v>498426.15</v>
      </c>
      <c r="AH861" s="68"/>
      <c r="AI861" s="68" t="s">
        <v>46</v>
      </c>
      <c r="AJ861" s="68"/>
      <c r="AK861" s="31">
        <v>498426.15</v>
      </c>
      <c r="AL861" s="28">
        <v>0.3</v>
      </c>
      <c r="AM861" s="24" t="s">
        <v>2519</v>
      </c>
      <c r="AN861" s="34">
        <f t="shared" si="14"/>
        <v>1495.27845</v>
      </c>
    </row>
    <row r="862" spans="3:40" ht="36.75" customHeight="1" x14ac:dyDescent="0.45">
      <c r="C862" s="35"/>
      <c r="D862" s="28"/>
      <c r="E862" s="28"/>
      <c r="F862" s="29"/>
      <c r="G862" s="69"/>
      <c r="H862" s="69"/>
      <c r="I862" s="27"/>
      <c r="J862" s="28"/>
      <c r="K862" s="28"/>
      <c r="L862" s="28"/>
      <c r="M862" s="28"/>
      <c r="N862" s="31"/>
      <c r="O862" s="66"/>
      <c r="P862" s="66"/>
      <c r="Q862" s="69"/>
      <c r="R862" s="69"/>
      <c r="S862" s="67" t="s">
        <v>92</v>
      </c>
      <c r="T862" s="67"/>
      <c r="U862" s="32" t="s">
        <v>46</v>
      </c>
      <c r="V862" s="27" t="s">
        <v>47</v>
      </c>
      <c r="W862" s="27" t="s">
        <v>46</v>
      </c>
      <c r="X862" s="27" t="s">
        <v>84</v>
      </c>
      <c r="Y862" s="31" t="s">
        <v>46</v>
      </c>
      <c r="Z862" s="31" t="s">
        <v>46</v>
      </c>
      <c r="AA862" s="27" t="s">
        <v>46</v>
      </c>
      <c r="AB862" s="68" t="s">
        <v>46</v>
      </c>
      <c r="AC862" s="68"/>
      <c r="AD862" s="31" t="s">
        <v>46</v>
      </c>
      <c r="AE862" s="68" t="s">
        <v>46</v>
      </c>
      <c r="AF862" s="68"/>
      <c r="AG862" s="68">
        <v>747714</v>
      </c>
      <c r="AH862" s="68"/>
      <c r="AI862" s="68" t="s">
        <v>46</v>
      </c>
      <c r="AJ862" s="68"/>
      <c r="AK862" s="31">
        <v>747714</v>
      </c>
      <c r="AL862" s="28">
        <v>0.02</v>
      </c>
      <c r="AM862" s="24" t="s">
        <v>2519</v>
      </c>
      <c r="AN862" s="34">
        <f t="shared" si="14"/>
        <v>149.5428</v>
      </c>
    </row>
    <row r="863" spans="3:40" ht="36.75" customHeight="1" x14ac:dyDescent="0.45">
      <c r="C863" s="26" t="s">
        <v>1810</v>
      </c>
      <c r="D863" s="27" t="s">
        <v>36</v>
      </c>
      <c r="E863" s="28"/>
      <c r="F863" s="38" t="s">
        <v>1813</v>
      </c>
      <c r="G863" s="65" t="s">
        <v>37</v>
      </c>
      <c r="H863" s="65"/>
      <c r="I863" s="27" t="s">
        <v>47</v>
      </c>
      <c r="J863" s="27" t="s">
        <v>39</v>
      </c>
      <c r="K863" s="27" t="s">
        <v>39</v>
      </c>
      <c r="L863" s="27" t="s">
        <v>153</v>
      </c>
      <c r="M863" s="28">
        <v>55</v>
      </c>
      <c r="N863" s="31">
        <v>16500</v>
      </c>
      <c r="O863" s="66">
        <v>907500</v>
      </c>
      <c r="P863" s="66"/>
      <c r="Q863" s="65" t="s">
        <v>1485</v>
      </c>
      <c r="R863" s="65"/>
      <c r="S863" s="67" t="s">
        <v>59</v>
      </c>
      <c r="T863" s="67"/>
      <c r="U863" s="32" t="s">
        <v>50</v>
      </c>
      <c r="V863" s="27" t="s">
        <v>47</v>
      </c>
      <c r="W863" s="27" t="s">
        <v>106</v>
      </c>
      <c r="X863" s="27" t="s">
        <v>44</v>
      </c>
      <c r="Y863" s="31">
        <v>8050</v>
      </c>
      <c r="Z863" s="31">
        <v>422625</v>
      </c>
      <c r="AA863" s="27" t="s">
        <v>45</v>
      </c>
      <c r="AB863" s="68">
        <v>143692.5</v>
      </c>
      <c r="AC863" s="68"/>
      <c r="AD863" s="31">
        <v>278932.5</v>
      </c>
      <c r="AE863" s="68">
        <v>1186432.5</v>
      </c>
      <c r="AF863" s="68"/>
      <c r="AG863" s="68" t="s">
        <v>46</v>
      </c>
      <c r="AH863" s="68"/>
      <c r="AI863" s="68">
        <v>278932.5</v>
      </c>
      <c r="AJ863" s="68"/>
      <c r="AK863" s="31">
        <v>907500</v>
      </c>
      <c r="AL863" s="28">
        <v>0.02</v>
      </c>
      <c r="AM863" s="24" t="s">
        <v>2663</v>
      </c>
      <c r="AN863" s="34">
        <f t="shared" si="14"/>
        <v>181.5</v>
      </c>
    </row>
    <row r="864" spans="3:40" ht="36" customHeight="1" x14ac:dyDescent="0.45">
      <c r="C864" s="26" t="s">
        <v>1812</v>
      </c>
      <c r="D864" s="27" t="s">
        <v>36</v>
      </c>
      <c r="E864" s="28"/>
      <c r="F864" s="38" t="s">
        <v>1813</v>
      </c>
      <c r="G864" s="65" t="s">
        <v>37</v>
      </c>
      <c r="H864" s="65"/>
      <c r="I864" s="27" t="s">
        <v>47</v>
      </c>
      <c r="J864" s="27" t="s">
        <v>39</v>
      </c>
      <c r="K864" s="27" t="s">
        <v>39</v>
      </c>
      <c r="L864" s="27" t="s">
        <v>1756</v>
      </c>
      <c r="M864" s="28">
        <v>46.6</v>
      </c>
      <c r="N864" s="31">
        <v>16500</v>
      </c>
      <c r="O864" s="66">
        <v>768900</v>
      </c>
      <c r="P864" s="66"/>
      <c r="Q864" s="65" t="s">
        <v>1488</v>
      </c>
      <c r="R864" s="65"/>
      <c r="S864" s="67" t="s">
        <v>250</v>
      </c>
      <c r="T864" s="67"/>
      <c r="U864" s="32" t="s">
        <v>50</v>
      </c>
      <c r="V864" s="27" t="s">
        <v>47</v>
      </c>
      <c r="W864" s="27" t="s">
        <v>82</v>
      </c>
      <c r="X864" s="27" t="s">
        <v>44</v>
      </c>
      <c r="Y864" s="31">
        <v>8600</v>
      </c>
      <c r="Z864" s="31">
        <v>275200</v>
      </c>
      <c r="AA864" s="27" t="s">
        <v>79</v>
      </c>
      <c r="AB864" s="68">
        <v>33024</v>
      </c>
      <c r="AC864" s="68"/>
      <c r="AD864" s="31">
        <v>242176</v>
      </c>
      <c r="AE864" s="68">
        <v>1011076</v>
      </c>
      <c r="AF864" s="68"/>
      <c r="AG864" s="68" t="s">
        <v>46</v>
      </c>
      <c r="AH864" s="68"/>
      <c r="AI864" s="68">
        <v>242176</v>
      </c>
      <c r="AJ864" s="68"/>
      <c r="AK864" s="31">
        <v>768900</v>
      </c>
      <c r="AL864" s="28">
        <v>0.02</v>
      </c>
      <c r="AM864" s="24" t="s">
        <v>2593</v>
      </c>
      <c r="AN864" s="34">
        <f t="shared" si="14"/>
        <v>153.78</v>
      </c>
    </row>
    <row r="865" spans="3:40" ht="36.75" customHeight="1" x14ac:dyDescent="0.45">
      <c r="C865" s="26" t="s">
        <v>1814</v>
      </c>
      <c r="D865" s="27" t="s">
        <v>36</v>
      </c>
      <c r="E865" s="28"/>
      <c r="F865" s="38" t="s">
        <v>1816</v>
      </c>
      <c r="G865" s="65" t="s">
        <v>37</v>
      </c>
      <c r="H865" s="65"/>
      <c r="I865" s="27" t="s">
        <v>38</v>
      </c>
      <c r="J865" s="27" t="s">
        <v>39</v>
      </c>
      <c r="K865" s="27" t="s">
        <v>39</v>
      </c>
      <c r="L865" s="27" t="s">
        <v>138</v>
      </c>
      <c r="M865" s="28">
        <v>45</v>
      </c>
      <c r="N865" s="31">
        <v>7500</v>
      </c>
      <c r="O865" s="66">
        <v>337500</v>
      </c>
      <c r="P865" s="66"/>
      <c r="Q865" s="65" t="s">
        <v>446</v>
      </c>
      <c r="R865" s="65"/>
      <c r="S865" s="67" t="s">
        <v>76</v>
      </c>
      <c r="T865" s="67"/>
      <c r="U865" s="32" t="s">
        <v>50</v>
      </c>
      <c r="V865" s="27" t="s">
        <v>38</v>
      </c>
      <c r="W865" s="27" t="s">
        <v>73</v>
      </c>
      <c r="X865" s="27" t="s">
        <v>44</v>
      </c>
      <c r="Y865" s="31">
        <v>8800</v>
      </c>
      <c r="Z865" s="31">
        <v>422400</v>
      </c>
      <c r="AA865" s="27" t="s">
        <v>45</v>
      </c>
      <c r="AB865" s="68">
        <v>143616</v>
      </c>
      <c r="AC865" s="68"/>
      <c r="AD865" s="31">
        <v>278784</v>
      </c>
      <c r="AE865" s="68">
        <v>616284</v>
      </c>
      <c r="AF865" s="68"/>
      <c r="AG865" s="68" t="s">
        <v>46</v>
      </c>
      <c r="AH865" s="68"/>
      <c r="AI865" s="68" t="s">
        <v>46</v>
      </c>
      <c r="AJ865" s="68"/>
      <c r="AK865" s="31">
        <v>616284</v>
      </c>
      <c r="AL865" s="28">
        <v>0.3</v>
      </c>
      <c r="AM865" s="24" t="s">
        <v>2896</v>
      </c>
      <c r="AN865" s="34">
        <f t="shared" si="14"/>
        <v>1848.8519999999999</v>
      </c>
    </row>
    <row r="866" spans="3:40" ht="36" customHeight="1" x14ac:dyDescent="0.45">
      <c r="C866" s="26" t="s">
        <v>1815</v>
      </c>
      <c r="D866" s="27" t="s">
        <v>88</v>
      </c>
      <c r="E866" s="28"/>
      <c r="F866" s="38" t="s">
        <v>1817</v>
      </c>
      <c r="G866" s="65" t="s">
        <v>37</v>
      </c>
      <c r="H866" s="65"/>
      <c r="I866" s="27" t="s">
        <v>60</v>
      </c>
      <c r="J866" s="27" t="s">
        <v>39</v>
      </c>
      <c r="K866" s="27" t="s">
        <v>39</v>
      </c>
      <c r="L866" s="27" t="s">
        <v>148</v>
      </c>
      <c r="M866" s="28">
        <v>52</v>
      </c>
      <c r="N866" s="31">
        <v>3000</v>
      </c>
      <c r="O866" s="66">
        <v>156000</v>
      </c>
      <c r="P866" s="66"/>
      <c r="Q866" s="65" t="s">
        <v>448</v>
      </c>
      <c r="R866" s="65"/>
      <c r="S866" s="67" t="s">
        <v>123</v>
      </c>
      <c r="T866" s="67"/>
      <c r="U866" s="32" t="s">
        <v>50</v>
      </c>
      <c r="V866" s="27" t="s">
        <v>46</v>
      </c>
      <c r="W866" s="27" t="s">
        <v>144</v>
      </c>
      <c r="X866" s="27" t="s">
        <v>44</v>
      </c>
      <c r="Y866" s="31">
        <v>8600</v>
      </c>
      <c r="Z866" s="31">
        <v>1651200</v>
      </c>
      <c r="AA866" s="27" t="s">
        <v>45</v>
      </c>
      <c r="AB866" s="68">
        <v>561408</v>
      </c>
      <c r="AC866" s="68"/>
      <c r="AD866" s="31">
        <v>1089792</v>
      </c>
      <c r="AE866" s="68">
        <v>1245792</v>
      </c>
      <c r="AF866" s="68"/>
      <c r="AG866" s="68" t="s">
        <v>46</v>
      </c>
      <c r="AH866" s="68"/>
      <c r="AI866" s="68" t="s">
        <v>46</v>
      </c>
      <c r="AJ866" s="68"/>
      <c r="AK866" s="31">
        <v>0</v>
      </c>
      <c r="AL866" s="37">
        <v>0</v>
      </c>
      <c r="AM866" s="24" t="s">
        <v>2621</v>
      </c>
      <c r="AN866" s="34">
        <f t="shared" si="14"/>
        <v>0</v>
      </c>
    </row>
    <row r="867" spans="3:40" ht="36.75" customHeight="1" x14ac:dyDescent="0.45">
      <c r="C867" s="35"/>
      <c r="D867" s="28"/>
      <c r="E867" s="28"/>
      <c r="F867" s="29"/>
      <c r="G867" s="69"/>
      <c r="H867" s="69"/>
      <c r="I867" s="27"/>
      <c r="J867" s="28"/>
      <c r="K867" s="28"/>
      <c r="L867" s="28"/>
      <c r="M867" s="28"/>
      <c r="N867" s="31"/>
      <c r="O867" s="66"/>
      <c r="P867" s="66"/>
      <c r="Q867" s="69"/>
      <c r="R867" s="69"/>
      <c r="S867" s="67" t="s">
        <v>91</v>
      </c>
      <c r="T867" s="67"/>
      <c r="U867" s="32" t="s">
        <v>46</v>
      </c>
      <c r="V867" s="27" t="s">
        <v>38</v>
      </c>
      <c r="W867" s="27" t="s">
        <v>46</v>
      </c>
      <c r="X867" s="27" t="s">
        <v>84</v>
      </c>
      <c r="Y867" s="31" t="s">
        <v>46</v>
      </c>
      <c r="Z867" s="31" t="s">
        <v>46</v>
      </c>
      <c r="AA867" s="27" t="s">
        <v>46</v>
      </c>
      <c r="AB867" s="68" t="s">
        <v>46</v>
      </c>
      <c r="AC867" s="68"/>
      <c r="AD867" s="31" t="s">
        <v>46</v>
      </c>
      <c r="AE867" s="68" t="s">
        <v>46</v>
      </c>
      <c r="AF867" s="68"/>
      <c r="AG867" s="68">
        <v>622896</v>
      </c>
      <c r="AH867" s="68"/>
      <c r="AI867" s="68" t="s">
        <v>46</v>
      </c>
      <c r="AJ867" s="68"/>
      <c r="AK867" s="31">
        <v>622896</v>
      </c>
      <c r="AL867" s="28">
        <v>0.3</v>
      </c>
      <c r="AM867" s="24" t="s">
        <v>2621</v>
      </c>
      <c r="AN867" s="34">
        <f t="shared" si="14"/>
        <v>1868.6879999999999</v>
      </c>
    </row>
    <row r="868" spans="3:40" ht="36.75" customHeight="1" x14ac:dyDescent="0.45">
      <c r="C868" s="35"/>
      <c r="D868" s="28"/>
      <c r="E868" s="28"/>
      <c r="F868" s="29"/>
      <c r="G868" s="69"/>
      <c r="H868" s="69"/>
      <c r="I868" s="27"/>
      <c r="J868" s="28"/>
      <c r="K868" s="28"/>
      <c r="L868" s="28"/>
      <c r="M868" s="28"/>
      <c r="N868" s="31"/>
      <c r="O868" s="66"/>
      <c r="P868" s="66"/>
      <c r="Q868" s="69"/>
      <c r="R868" s="69"/>
      <c r="S868" s="67" t="s">
        <v>92</v>
      </c>
      <c r="T868" s="67"/>
      <c r="U868" s="32" t="s">
        <v>46</v>
      </c>
      <c r="V868" s="27" t="s">
        <v>47</v>
      </c>
      <c r="W868" s="27" t="s">
        <v>46</v>
      </c>
      <c r="X868" s="27" t="s">
        <v>84</v>
      </c>
      <c r="Y868" s="31" t="s">
        <v>46</v>
      </c>
      <c r="Z868" s="31" t="s">
        <v>46</v>
      </c>
      <c r="AA868" s="27" t="s">
        <v>46</v>
      </c>
      <c r="AB868" s="68" t="s">
        <v>46</v>
      </c>
      <c r="AC868" s="68"/>
      <c r="AD868" s="31" t="s">
        <v>46</v>
      </c>
      <c r="AE868" s="68" t="s">
        <v>46</v>
      </c>
      <c r="AF868" s="68"/>
      <c r="AG868" s="68">
        <v>622896</v>
      </c>
      <c r="AH868" s="68"/>
      <c r="AI868" s="68">
        <v>544896</v>
      </c>
      <c r="AJ868" s="68"/>
      <c r="AK868" s="31">
        <v>78000</v>
      </c>
      <c r="AL868" s="28">
        <v>0.02</v>
      </c>
      <c r="AM868" s="24" t="s">
        <v>2621</v>
      </c>
      <c r="AN868" s="34">
        <f t="shared" si="14"/>
        <v>15.6</v>
      </c>
    </row>
    <row r="869" spans="3:40" ht="36" customHeight="1" x14ac:dyDescent="0.45">
      <c r="C869" s="26" t="s">
        <v>491</v>
      </c>
      <c r="D869" s="27" t="s">
        <v>36</v>
      </c>
      <c r="E869" s="28"/>
      <c r="F869" s="38" t="s">
        <v>1819</v>
      </c>
      <c r="G869" s="65" t="s">
        <v>37</v>
      </c>
      <c r="H869" s="65"/>
      <c r="I869" s="27" t="s">
        <v>47</v>
      </c>
      <c r="J869" s="27" t="s">
        <v>39</v>
      </c>
      <c r="K869" s="27" t="s">
        <v>39</v>
      </c>
      <c r="L869" s="27" t="s">
        <v>147</v>
      </c>
      <c r="M869" s="28">
        <v>51</v>
      </c>
      <c r="N869" s="31">
        <v>3000</v>
      </c>
      <c r="O869" s="66">
        <v>153000</v>
      </c>
      <c r="P869" s="66"/>
      <c r="Q869" s="65" t="s">
        <v>450</v>
      </c>
      <c r="R869" s="65"/>
      <c r="S869" s="67" t="s">
        <v>108</v>
      </c>
      <c r="T869" s="67"/>
      <c r="U869" s="32" t="s">
        <v>42</v>
      </c>
      <c r="V869" s="27" t="s">
        <v>47</v>
      </c>
      <c r="W869" s="27" t="s">
        <v>82</v>
      </c>
      <c r="X869" s="27" t="s">
        <v>44</v>
      </c>
      <c r="Y869" s="31">
        <v>7650</v>
      </c>
      <c r="Z869" s="31">
        <v>244800</v>
      </c>
      <c r="AA869" s="27" t="s">
        <v>147</v>
      </c>
      <c r="AB869" s="68">
        <v>227664</v>
      </c>
      <c r="AC869" s="68"/>
      <c r="AD869" s="31">
        <v>17136</v>
      </c>
      <c r="AE869" s="68">
        <v>170136</v>
      </c>
      <c r="AF869" s="68"/>
      <c r="AG869" s="68" t="s">
        <v>46</v>
      </c>
      <c r="AH869" s="68"/>
      <c r="AI869" s="68">
        <v>17136</v>
      </c>
      <c r="AJ869" s="68"/>
      <c r="AK869" s="31">
        <v>153000</v>
      </c>
      <c r="AL869" s="28">
        <v>0.02</v>
      </c>
      <c r="AM869" s="24" t="s">
        <v>2656</v>
      </c>
      <c r="AN869" s="34">
        <f t="shared" si="14"/>
        <v>30.6</v>
      </c>
    </row>
    <row r="870" spans="3:40" ht="36" customHeight="1" x14ac:dyDescent="0.45">
      <c r="C870" s="26" t="s">
        <v>1818</v>
      </c>
      <c r="D870" s="27" t="s">
        <v>36</v>
      </c>
      <c r="E870" s="28"/>
      <c r="F870" s="38" t="s">
        <v>1824</v>
      </c>
      <c r="G870" s="65" t="s">
        <v>37</v>
      </c>
      <c r="H870" s="65"/>
      <c r="I870" s="27" t="s">
        <v>47</v>
      </c>
      <c r="J870" s="27" t="s">
        <v>39</v>
      </c>
      <c r="K870" s="27" t="s">
        <v>39</v>
      </c>
      <c r="L870" s="27" t="s">
        <v>200</v>
      </c>
      <c r="M870" s="28">
        <v>92</v>
      </c>
      <c r="N870" s="31">
        <v>16500</v>
      </c>
      <c r="O870" s="66">
        <v>1518000</v>
      </c>
      <c r="P870" s="66"/>
      <c r="Q870" s="65" t="s">
        <v>452</v>
      </c>
      <c r="R870" s="65"/>
      <c r="S870" s="67" t="s">
        <v>170</v>
      </c>
      <c r="T870" s="67"/>
      <c r="U870" s="32" t="s">
        <v>55</v>
      </c>
      <c r="V870" s="27" t="s">
        <v>47</v>
      </c>
      <c r="W870" s="27" t="s">
        <v>144</v>
      </c>
      <c r="X870" s="27" t="s">
        <v>44</v>
      </c>
      <c r="Y870" s="31">
        <v>8150</v>
      </c>
      <c r="Z870" s="31">
        <v>1564800</v>
      </c>
      <c r="AA870" s="27" t="s">
        <v>118</v>
      </c>
      <c r="AB870" s="68">
        <v>1330080</v>
      </c>
      <c r="AC870" s="68"/>
      <c r="AD870" s="31">
        <v>234720</v>
      </c>
      <c r="AE870" s="68">
        <v>1752720</v>
      </c>
      <c r="AF870" s="68"/>
      <c r="AG870" s="68" t="s">
        <v>46</v>
      </c>
      <c r="AH870" s="68"/>
      <c r="AI870" s="68">
        <v>234720</v>
      </c>
      <c r="AJ870" s="68"/>
      <c r="AK870" s="31">
        <v>1518000</v>
      </c>
      <c r="AL870" s="28">
        <v>0.02</v>
      </c>
      <c r="AM870" s="24" t="s">
        <v>2665</v>
      </c>
      <c r="AN870" s="34">
        <f t="shared" si="14"/>
        <v>303.60000000000002</v>
      </c>
    </row>
    <row r="871" spans="3:40" ht="36.75" customHeight="1" x14ac:dyDescent="0.45">
      <c r="C871" s="26" t="s">
        <v>1820</v>
      </c>
      <c r="D871" s="27" t="s">
        <v>36</v>
      </c>
      <c r="E871" s="28"/>
      <c r="F871" s="38" t="s">
        <v>1826</v>
      </c>
      <c r="G871" s="65" t="s">
        <v>37</v>
      </c>
      <c r="H871" s="65"/>
      <c r="I871" s="27" t="s">
        <v>47</v>
      </c>
      <c r="J871" s="27" t="s">
        <v>39</v>
      </c>
      <c r="K871" s="27" t="s">
        <v>39</v>
      </c>
      <c r="L871" s="27" t="s">
        <v>1827</v>
      </c>
      <c r="M871" s="28">
        <v>98.9</v>
      </c>
      <c r="N871" s="31">
        <v>7500</v>
      </c>
      <c r="O871" s="66">
        <v>741750</v>
      </c>
      <c r="P871" s="66"/>
      <c r="Q871" s="65" t="s">
        <v>1499</v>
      </c>
      <c r="R871" s="65"/>
      <c r="S871" s="67" t="s">
        <v>59</v>
      </c>
      <c r="T871" s="67"/>
      <c r="U871" s="32" t="s">
        <v>50</v>
      </c>
      <c r="V871" s="27" t="s">
        <v>47</v>
      </c>
      <c r="W871" s="27" t="s">
        <v>71</v>
      </c>
      <c r="X871" s="27" t="s">
        <v>44</v>
      </c>
      <c r="Y871" s="31">
        <v>8050</v>
      </c>
      <c r="Z871" s="31">
        <v>322000</v>
      </c>
      <c r="AA871" s="27" t="s">
        <v>103</v>
      </c>
      <c r="AB871" s="68">
        <v>103040</v>
      </c>
      <c r="AC871" s="68"/>
      <c r="AD871" s="31">
        <v>218960</v>
      </c>
      <c r="AE871" s="68">
        <v>960710</v>
      </c>
      <c r="AF871" s="68"/>
      <c r="AG871" s="68" t="s">
        <v>46</v>
      </c>
      <c r="AH871" s="68"/>
      <c r="AI871" s="68" t="s">
        <v>46</v>
      </c>
      <c r="AJ871" s="68"/>
      <c r="AK871" s="31">
        <v>960710</v>
      </c>
      <c r="AL871" s="28">
        <v>0.02</v>
      </c>
      <c r="AM871" s="24" t="s">
        <v>2888</v>
      </c>
      <c r="AN871" s="34">
        <f t="shared" si="14"/>
        <v>192.142</v>
      </c>
    </row>
    <row r="872" spans="3:40" ht="36.75" customHeight="1" x14ac:dyDescent="0.45">
      <c r="C872" s="35"/>
      <c r="D872" s="28"/>
      <c r="E872" s="28"/>
      <c r="F872" s="29"/>
      <c r="G872" s="69"/>
      <c r="H872" s="69"/>
      <c r="I872" s="27"/>
      <c r="J872" s="28"/>
      <c r="K872" s="28"/>
      <c r="L872" s="28"/>
      <c r="M872" s="28"/>
      <c r="N872" s="31"/>
      <c r="O872" s="66">
        <v>0</v>
      </c>
      <c r="P872" s="66"/>
      <c r="Q872" s="65" t="s">
        <v>1502</v>
      </c>
      <c r="R872" s="65"/>
      <c r="S872" s="67" t="s">
        <v>59</v>
      </c>
      <c r="T872" s="67"/>
      <c r="U872" s="32" t="s">
        <v>50</v>
      </c>
      <c r="V872" s="27" t="s">
        <v>47</v>
      </c>
      <c r="W872" s="27" t="s">
        <v>71</v>
      </c>
      <c r="X872" s="27" t="s">
        <v>44</v>
      </c>
      <c r="Y872" s="31">
        <v>8050</v>
      </c>
      <c r="Z872" s="31">
        <v>322000</v>
      </c>
      <c r="AA872" s="27" t="s">
        <v>103</v>
      </c>
      <c r="AB872" s="68">
        <v>103040</v>
      </c>
      <c r="AC872" s="68"/>
      <c r="AD872" s="31">
        <v>218960</v>
      </c>
      <c r="AE872" s="68">
        <v>218960</v>
      </c>
      <c r="AF872" s="68"/>
      <c r="AG872" s="68" t="s">
        <v>46</v>
      </c>
      <c r="AH872" s="68"/>
      <c r="AI872" s="68" t="s">
        <v>46</v>
      </c>
      <c r="AJ872" s="68"/>
      <c r="AK872" s="31">
        <v>218960</v>
      </c>
      <c r="AL872" s="28">
        <v>0.02</v>
      </c>
      <c r="AM872" s="24" t="s">
        <v>2888</v>
      </c>
      <c r="AN872" s="34">
        <f t="shared" si="14"/>
        <v>43.792000000000002</v>
      </c>
    </row>
    <row r="873" spans="3:40" ht="36" customHeight="1" x14ac:dyDescent="0.45">
      <c r="C873" s="35"/>
      <c r="D873" s="28"/>
      <c r="E873" s="28"/>
      <c r="F873" s="29"/>
      <c r="G873" s="69"/>
      <c r="H873" s="69"/>
      <c r="I873" s="27"/>
      <c r="J873" s="28"/>
      <c r="K873" s="28"/>
      <c r="L873" s="28"/>
      <c r="M873" s="28"/>
      <c r="N873" s="31"/>
      <c r="O873" s="66">
        <v>0</v>
      </c>
      <c r="P873" s="66"/>
      <c r="Q873" s="65" t="s">
        <v>1505</v>
      </c>
      <c r="R873" s="65"/>
      <c r="S873" s="67" t="s">
        <v>59</v>
      </c>
      <c r="T873" s="67"/>
      <c r="U873" s="32" t="s">
        <v>50</v>
      </c>
      <c r="V873" s="27" t="s">
        <v>47</v>
      </c>
      <c r="W873" s="27" t="s">
        <v>101</v>
      </c>
      <c r="X873" s="27" t="s">
        <v>44</v>
      </c>
      <c r="Y873" s="31">
        <v>8050</v>
      </c>
      <c r="Z873" s="31">
        <v>225400</v>
      </c>
      <c r="AA873" s="27" t="s">
        <v>103</v>
      </c>
      <c r="AB873" s="68">
        <v>72128</v>
      </c>
      <c r="AC873" s="68"/>
      <c r="AD873" s="31">
        <v>153272</v>
      </c>
      <c r="AE873" s="68">
        <v>153272</v>
      </c>
      <c r="AF873" s="68"/>
      <c r="AG873" s="68" t="s">
        <v>46</v>
      </c>
      <c r="AH873" s="68"/>
      <c r="AI873" s="68" t="s">
        <v>46</v>
      </c>
      <c r="AJ873" s="68"/>
      <c r="AK873" s="31">
        <v>153272</v>
      </c>
      <c r="AL873" s="28">
        <v>0.02</v>
      </c>
      <c r="AM873" s="24" t="s">
        <v>2888</v>
      </c>
      <c r="AN873" s="34">
        <f t="shared" si="14"/>
        <v>30.654399999999999</v>
      </c>
    </row>
    <row r="874" spans="3:40" ht="36.75" customHeight="1" x14ac:dyDescent="0.45">
      <c r="C874" s="35"/>
      <c r="D874" s="28"/>
      <c r="E874" s="28"/>
      <c r="F874" s="29"/>
      <c r="G874" s="69"/>
      <c r="H874" s="69"/>
      <c r="I874" s="27"/>
      <c r="J874" s="28"/>
      <c r="K874" s="28"/>
      <c r="L874" s="28"/>
      <c r="M874" s="28"/>
      <c r="N874" s="31"/>
      <c r="O874" s="66">
        <v>0</v>
      </c>
      <c r="P874" s="66"/>
      <c r="Q874" s="65" t="s">
        <v>1508</v>
      </c>
      <c r="R874" s="65"/>
      <c r="S874" s="67" t="s">
        <v>59</v>
      </c>
      <c r="T874" s="67"/>
      <c r="U874" s="32" t="s">
        <v>50</v>
      </c>
      <c r="V874" s="30" t="s">
        <v>47</v>
      </c>
      <c r="W874" s="30" t="s">
        <v>101</v>
      </c>
      <c r="X874" s="30" t="s">
        <v>44</v>
      </c>
      <c r="Y874" s="33">
        <v>8050</v>
      </c>
      <c r="Z874" s="33">
        <v>225400</v>
      </c>
      <c r="AA874" s="30" t="s">
        <v>103</v>
      </c>
      <c r="AB874" s="68">
        <v>72128</v>
      </c>
      <c r="AC874" s="68"/>
      <c r="AD874" s="33">
        <v>153272</v>
      </c>
      <c r="AE874" s="68">
        <v>153272</v>
      </c>
      <c r="AF874" s="68"/>
      <c r="AG874" s="68" t="s">
        <v>46</v>
      </c>
      <c r="AH874" s="68"/>
      <c r="AI874" s="68" t="s">
        <v>46</v>
      </c>
      <c r="AJ874" s="68"/>
      <c r="AK874" s="33">
        <v>153272</v>
      </c>
      <c r="AL874" s="36">
        <v>0.02</v>
      </c>
      <c r="AM874" s="24" t="s">
        <v>2888</v>
      </c>
      <c r="AN874" s="34">
        <f t="shared" si="14"/>
        <v>30.654399999999999</v>
      </c>
    </row>
    <row r="875" spans="3:40" ht="36" customHeight="1" x14ac:dyDescent="0.45">
      <c r="C875" s="35"/>
      <c r="D875" s="28"/>
      <c r="E875" s="28"/>
      <c r="F875" s="29"/>
      <c r="G875" s="69"/>
      <c r="H875" s="69"/>
      <c r="I875" s="27"/>
      <c r="J875" s="28"/>
      <c r="K875" s="28"/>
      <c r="L875" s="28"/>
      <c r="M875" s="28"/>
      <c r="N875" s="31"/>
      <c r="O875" s="66">
        <v>0</v>
      </c>
      <c r="P875" s="66"/>
      <c r="Q875" s="65" t="s">
        <v>1511</v>
      </c>
      <c r="R875" s="65"/>
      <c r="S875" s="67" t="s">
        <v>59</v>
      </c>
      <c r="T875" s="67"/>
      <c r="U875" s="32" t="s">
        <v>50</v>
      </c>
      <c r="V875" s="30" t="s">
        <v>47</v>
      </c>
      <c r="W875" s="30" t="s">
        <v>101</v>
      </c>
      <c r="X875" s="30" t="s">
        <v>44</v>
      </c>
      <c r="Y875" s="33">
        <v>8050</v>
      </c>
      <c r="Z875" s="33">
        <v>225400</v>
      </c>
      <c r="AA875" s="30" t="s">
        <v>103</v>
      </c>
      <c r="AB875" s="68">
        <v>72128</v>
      </c>
      <c r="AC875" s="68"/>
      <c r="AD875" s="33">
        <v>153272</v>
      </c>
      <c r="AE875" s="68">
        <v>153272</v>
      </c>
      <c r="AF875" s="68"/>
      <c r="AG875" s="68" t="s">
        <v>46</v>
      </c>
      <c r="AH875" s="68"/>
      <c r="AI875" s="68" t="s">
        <v>46</v>
      </c>
      <c r="AJ875" s="68"/>
      <c r="AK875" s="33">
        <v>153272</v>
      </c>
      <c r="AL875" s="36">
        <v>0.02</v>
      </c>
      <c r="AM875" s="24" t="s">
        <v>2888</v>
      </c>
      <c r="AN875" s="34">
        <f t="shared" si="14"/>
        <v>30.654399999999999</v>
      </c>
    </row>
    <row r="876" spans="3:40" ht="36.75" customHeight="1" x14ac:dyDescent="0.45">
      <c r="C876" s="35"/>
      <c r="D876" s="28"/>
      <c r="E876" s="28"/>
      <c r="F876" s="29"/>
      <c r="G876" s="69"/>
      <c r="H876" s="69"/>
      <c r="I876" s="27"/>
      <c r="J876" s="28"/>
      <c r="K876" s="28"/>
      <c r="L876" s="28"/>
      <c r="M876" s="28"/>
      <c r="N876" s="31"/>
      <c r="O876" s="66">
        <v>0</v>
      </c>
      <c r="P876" s="66"/>
      <c r="Q876" s="65" t="s">
        <v>1514</v>
      </c>
      <c r="R876" s="65"/>
      <c r="S876" s="67" t="s">
        <v>59</v>
      </c>
      <c r="T876" s="67"/>
      <c r="U876" s="32" t="s">
        <v>50</v>
      </c>
      <c r="V876" s="30" t="s">
        <v>47</v>
      </c>
      <c r="W876" s="30" t="s">
        <v>101</v>
      </c>
      <c r="X876" s="30" t="s">
        <v>44</v>
      </c>
      <c r="Y876" s="33">
        <v>8050</v>
      </c>
      <c r="Z876" s="33">
        <v>225400</v>
      </c>
      <c r="AA876" s="30" t="s">
        <v>103</v>
      </c>
      <c r="AB876" s="68">
        <v>72128</v>
      </c>
      <c r="AC876" s="68"/>
      <c r="AD876" s="33">
        <v>153272</v>
      </c>
      <c r="AE876" s="68">
        <v>153272</v>
      </c>
      <c r="AF876" s="68"/>
      <c r="AG876" s="68" t="s">
        <v>46</v>
      </c>
      <c r="AH876" s="68"/>
      <c r="AI876" s="68" t="s">
        <v>46</v>
      </c>
      <c r="AJ876" s="68"/>
      <c r="AK876" s="33">
        <v>153272</v>
      </c>
      <c r="AL876" s="36">
        <v>0.02</v>
      </c>
      <c r="AM876" s="24" t="s">
        <v>2888</v>
      </c>
      <c r="AN876" s="34">
        <f t="shared" si="14"/>
        <v>30.654399999999999</v>
      </c>
    </row>
    <row r="877" spans="3:40" ht="36" customHeight="1" x14ac:dyDescent="0.45">
      <c r="C877" s="35"/>
      <c r="D877" s="28"/>
      <c r="E877" s="28"/>
      <c r="F877" s="29"/>
      <c r="G877" s="69"/>
      <c r="H877" s="69"/>
      <c r="I877" s="27"/>
      <c r="J877" s="28"/>
      <c r="K877" s="28"/>
      <c r="L877" s="28"/>
      <c r="M877" s="28"/>
      <c r="N877" s="31"/>
      <c r="O877" s="66">
        <v>0</v>
      </c>
      <c r="P877" s="66"/>
      <c r="Q877" s="65" t="s">
        <v>1517</v>
      </c>
      <c r="R877" s="65"/>
      <c r="S877" s="67" t="s">
        <v>59</v>
      </c>
      <c r="T877" s="67"/>
      <c r="U877" s="32" t="s">
        <v>50</v>
      </c>
      <c r="V877" s="30" t="s">
        <v>47</v>
      </c>
      <c r="W877" s="30" t="s">
        <v>101</v>
      </c>
      <c r="X877" s="30" t="s">
        <v>44</v>
      </c>
      <c r="Y877" s="33">
        <v>8050</v>
      </c>
      <c r="Z877" s="33">
        <v>225400</v>
      </c>
      <c r="AA877" s="30" t="s">
        <v>103</v>
      </c>
      <c r="AB877" s="68">
        <v>72128</v>
      </c>
      <c r="AC877" s="68"/>
      <c r="AD877" s="33">
        <v>153272</v>
      </c>
      <c r="AE877" s="68">
        <v>153272</v>
      </c>
      <c r="AF877" s="68"/>
      <c r="AG877" s="68" t="s">
        <v>46</v>
      </c>
      <c r="AH877" s="68"/>
      <c r="AI877" s="68" t="s">
        <v>46</v>
      </c>
      <c r="AJ877" s="68"/>
      <c r="AK877" s="33">
        <v>153272</v>
      </c>
      <c r="AL877" s="36">
        <v>0.02</v>
      </c>
      <c r="AM877" s="24" t="s">
        <v>2888</v>
      </c>
      <c r="AN877" s="34">
        <f t="shared" si="14"/>
        <v>30.654399999999999</v>
      </c>
    </row>
    <row r="878" spans="3:40" ht="36.75" customHeight="1" x14ac:dyDescent="0.45">
      <c r="C878" s="26" t="s">
        <v>1823</v>
      </c>
      <c r="D878" s="27" t="s">
        <v>36</v>
      </c>
      <c r="E878" s="28"/>
      <c r="F878" s="38" t="s">
        <v>1829</v>
      </c>
      <c r="G878" s="65" t="s">
        <v>37</v>
      </c>
      <c r="H878" s="65"/>
      <c r="I878" s="27" t="s">
        <v>38</v>
      </c>
      <c r="J878" s="27" t="s">
        <v>39</v>
      </c>
      <c r="K878" s="27" t="s">
        <v>35</v>
      </c>
      <c r="L878" s="27" t="s">
        <v>1830</v>
      </c>
      <c r="M878" s="28">
        <v>39.9</v>
      </c>
      <c r="N878" s="31">
        <v>7500</v>
      </c>
      <c r="O878" s="66">
        <f>+N878*M878</f>
        <v>299250</v>
      </c>
      <c r="P878" s="66"/>
      <c r="Q878" s="65" t="s">
        <v>1521</v>
      </c>
      <c r="R878" s="65"/>
      <c r="S878" s="67" t="s">
        <v>59</v>
      </c>
      <c r="T878" s="67"/>
      <c r="U878" s="32" t="s">
        <v>50</v>
      </c>
      <c r="V878" s="27" t="s">
        <v>38</v>
      </c>
      <c r="W878" s="27" t="s">
        <v>71</v>
      </c>
      <c r="X878" s="27" t="s">
        <v>44</v>
      </c>
      <c r="Y878" s="31">
        <v>8050</v>
      </c>
      <c r="Z878" s="31">
        <f>+Y878*W878</f>
        <v>322000</v>
      </c>
      <c r="AA878" s="27" t="s">
        <v>103</v>
      </c>
      <c r="AB878" s="68">
        <v>103040</v>
      </c>
      <c r="AC878" s="68"/>
      <c r="AD878" s="31">
        <f>+Z878-AB878</f>
        <v>218960</v>
      </c>
      <c r="AE878" s="68">
        <f>+AD878+99750</f>
        <v>318710</v>
      </c>
      <c r="AF878" s="68"/>
      <c r="AG878" s="68" t="s">
        <v>46</v>
      </c>
      <c r="AH878" s="68"/>
      <c r="AI878" s="68" t="s">
        <v>46</v>
      </c>
      <c r="AJ878" s="68"/>
      <c r="AK878" s="31">
        <f>+AE878</f>
        <v>318710</v>
      </c>
      <c r="AL878" s="28">
        <v>0.3</v>
      </c>
      <c r="AM878" s="24" t="s">
        <v>2888</v>
      </c>
      <c r="AN878" s="34">
        <f t="shared" si="14"/>
        <v>956.13</v>
      </c>
    </row>
    <row r="879" spans="3:40" ht="36" customHeight="1" x14ac:dyDescent="0.45">
      <c r="C879" s="35"/>
      <c r="D879" s="28"/>
      <c r="E879" s="28"/>
      <c r="F879" s="29"/>
      <c r="G879" s="69"/>
      <c r="H879" s="69"/>
      <c r="I879" s="27"/>
      <c r="J879" s="28"/>
      <c r="K879" s="28"/>
      <c r="L879" s="28"/>
      <c r="M879" s="28"/>
      <c r="N879" s="31"/>
      <c r="O879" s="66">
        <v>0</v>
      </c>
      <c r="P879" s="66"/>
      <c r="Q879" s="65" t="s">
        <v>1525</v>
      </c>
      <c r="R879" s="65"/>
      <c r="S879" s="67" t="s">
        <v>59</v>
      </c>
      <c r="T879" s="67"/>
      <c r="U879" s="32" t="s">
        <v>50</v>
      </c>
      <c r="V879" s="27" t="s">
        <v>38</v>
      </c>
      <c r="W879" s="27" t="s">
        <v>71</v>
      </c>
      <c r="X879" s="27" t="s">
        <v>44</v>
      </c>
      <c r="Y879" s="31">
        <v>8050</v>
      </c>
      <c r="Z879" s="33">
        <f t="shared" ref="Z879:Z880" si="15">+Y879*W879</f>
        <v>322000</v>
      </c>
      <c r="AA879" s="27" t="s">
        <v>103</v>
      </c>
      <c r="AB879" s="68">
        <v>103040</v>
      </c>
      <c r="AC879" s="68"/>
      <c r="AD879" s="33">
        <f t="shared" ref="AD879:AD880" si="16">+Z879-AB879</f>
        <v>218960</v>
      </c>
      <c r="AE879" s="68">
        <f t="shared" ref="AE879:AE880" si="17">+AD879+99750</f>
        <v>318710</v>
      </c>
      <c r="AF879" s="68"/>
      <c r="AG879" s="68" t="s">
        <v>46</v>
      </c>
      <c r="AH879" s="68"/>
      <c r="AI879" s="68" t="s">
        <v>46</v>
      </c>
      <c r="AJ879" s="68"/>
      <c r="AK879" s="33">
        <f t="shared" ref="AK879" si="18">+AE879</f>
        <v>318710</v>
      </c>
      <c r="AL879" s="28">
        <v>0.3</v>
      </c>
      <c r="AM879" s="24" t="s">
        <v>2888</v>
      </c>
      <c r="AN879" s="34">
        <f t="shared" si="14"/>
        <v>956.13</v>
      </c>
    </row>
    <row r="880" spans="3:40" ht="36.75" customHeight="1" x14ac:dyDescent="0.45">
      <c r="C880" s="35"/>
      <c r="D880" s="28"/>
      <c r="E880" s="28"/>
      <c r="F880" s="29"/>
      <c r="G880" s="69"/>
      <c r="H880" s="69"/>
      <c r="I880" s="27"/>
      <c r="J880" s="28"/>
      <c r="K880" s="28"/>
      <c r="L880" s="28"/>
      <c r="M880" s="28"/>
      <c r="N880" s="31"/>
      <c r="O880" s="66">
        <v>0</v>
      </c>
      <c r="P880" s="66"/>
      <c r="Q880" s="65" t="s">
        <v>1528</v>
      </c>
      <c r="R880" s="65"/>
      <c r="S880" s="67" t="s">
        <v>59</v>
      </c>
      <c r="T880" s="67"/>
      <c r="U880" s="32" t="s">
        <v>50</v>
      </c>
      <c r="V880" s="27" t="s">
        <v>47</v>
      </c>
      <c r="W880" s="27" t="s">
        <v>71</v>
      </c>
      <c r="X880" s="27" t="s">
        <v>44</v>
      </c>
      <c r="Y880" s="31">
        <v>8050</v>
      </c>
      <c r="Z880" s="33">
        <f t="shared" si="15"/>
        <v>322000</v>
      </c>
      <c r="AA880" s="27" t="s">
        <v>103</v>
      </c>
      <c r="AB880" s="68">
        <v>103040</v>
      </c>
      <c r="AC880" s="68"/>
      <c r="AD880" s="33">
        <f t="shared" si="16"/>
        <v>218960</v>
      </c>
      <c r="AE880" s="68">
        <f t="shared" si="17"/>
        <v>318710</v>
      </c>
      <c r="AF880" s="68"/>
      <c r="AG880" s="68" t="s">
        <v>46</v>
      </c>
      <c r="AH880" s="68"/>
      <c r="AI880" s="68">
        <v>318710</v>
      </c>
      <c r="AJ880" s="68"/>
      <c r="AK880" s="33">
        <v>0</v>
      </c>
      <c r="AL880" s="37">
        <v>0</v>
      </c>
      <c r="AM880" s="24" t="s">
        <v>2888</v>
      </c>
      <c r="AN880" s="34">
        <f t="shared" si="14"/>
        <v>0</v>
      </c>
    </row>
    <row r="881" spans="3:40" ht="36" customHeight="1" x14ac:dyDescent="0.45">
      <c r="C881" s="26" t="s">
        <v>1825</v>
      </c>
      <c r="D881" s="27" t="s">
        <v>88</v>
      </c>
      <c r="E881" s="28"/>
      <c r="F881" s="38" t="s">
        <v>1832</v>
      </c>
      <c r="G881" s="65" t="s">
        <v>37</v>
      </c>
      <c r="H881" s="65"/>
      <c r="I881" s="27" t="s">
        <v>47</v>
      </c>
      <c r="J881" s="27" t="s">
        <v>39</v>
      </c>
      <c r="K881" s="27" t="s">
        <v>39</v>
      </c>
      <c r="L881" s="27" t="s">
        <v>85</v>
      </c>
      <c r="M881" s="28">
        <v>13</v>
      </c>
      <c r="N881" s="31">
        <v>3000</v>
      </c>
      <c r="O881" s="66">
        <v>39000</v>
      </c>
      <c r="P881" s="66"/>
      <c r="Q881" s="65" t="s">
        <v>1531</v>
      </c>
      <c r="R881" s="65"/>
      <c r="S881" s="67" t="s">
        <v>86</v>
      </c>
      <c r="T881" s="67"/>
      <c r="U881" s="32" t="s">
        <v>50</v>
      </c>
      <c r="V881" s="27" t="s">
        <v>47</v>
      </c>
      <c r="W881" s="27" t="s">
        <v>43</v>
      </c>
      <c r="X881" s="27" t="s">
        <v>44</v>
      </c>
      <c r="Y881" s="31">
        <v>8600</v>
      </c>
      <c r="Z881" s="31">
        <v>688000</v>
      </c>
      <c r="AA881" s="27" t="s">
        <v>45</v>
      </c>
      <c r="AB881" s="68">
        <v>233920</v>
      </c>
      <c r="AC881" s="68"/>
      <c r="AD881" s="31">
        <v>454080</v>
      </c>
      <c r="AE881" s="68">
        <v>493080</v>
      </c>
      <c r="AF881" s="68"/>
      <c r="AG881" s="68" t="s">
        <v>46</v>
      </c>
      <c r="AH881" s="68"/>
      <c r="AI881" s="68">
        <v>454080</v>
      </c>
      <c r="AJ881" s="68"/>
      <c r="AK881" s="31">
        <v>39000</v>
      </c>
      <c r="AL881" s="28">
        <v>0.02</v>
      </c>
      <c r="AM881" s="24" t="s">
        <v>2650</v>
      </c>
      <c r="AN881" s="34">
        <f t="shared" si="14"/>
        <v>7.8</v>
      </c>
    </row>
    <row r="882" spans="3:40" ht="36.75" customHeight="1" x14ac:dyDescent="0.45">
      <c r="C882" s="26" t="s">
        <v>1828</v>
      </c>
      <c r="D882" s="27" t="s">
        <v>88</v>
      </c>
      <c r="E882" s="28"/>
      <c r="F882" s="38" t="s">
        <v>1834</v>
      </c>
      <c r="G882" s="65" t="s">
        <v>37</v>
      </c>
      <c r="H882" s="65"/>
      <c r="I882" s="27" t="s">
        <v>38</v>
      </c>
      <c r="J882" s="27" t="s">
        <v>39</v>
      </c>
      <c r="K882" s="27" t="s">
        <v>39</v>
      </c>
      <c r="L882" s="27" t="s">
        <v>89</v>
      </c>
      <c r="M882" s="28">
        <v>26</v>
      </c>
      <c r="N882" s="31">
        <v>16500</v>
      </c>
      <c r="O882" s="66">
        <v>429000</v>
      </c>
      <c r="P882" s="66"/>
      <c r="Q882" s="65" t="s">
        <v>303</v>
      </c>
      <c r="R882" s="65"/>
      <c r="S882" s="67" t="s">
        <v>86</v>
      </c>
      <c r="T882" s="67"/>
      <c r="U882" s="32" t="s">
        <v>50</v>
      </c>
      <c r="V882" s="27" t="s">
        <v>38</v>
      </c>
      <c r="W882" s="27" t="s">
        <v>73</v>
      </c>
      <c r="X882" s="27" t="s">
        <v>44</v>
      </c>
      <c r="Y882" s="31">
        <v>8600</v>
      </c>
      <c r="Z882" s="31">
        <v>412800</v>
      </c>
      <c r="AA882" s="27" t="s">
        <v>45</v>
      </c>
      <c r="AB882" s="68">
        <v>140352</v>
      </c>
      <c r="AC882" s="68"/>
      <c r="AD882" s="31">
        <v>272448</v>
      </c>
      <c r="AE882" s="68">
        <v>701448</v>
      </c>
      <c r="AF882" s="68"/>
      <c r="AG882" s="68" t="s">
        <v>46</v>
      </c>
      <c r="AH882" s="68"/>
      <c r="AI882" s="68" t="s">
        <v>46</v>
      </c>
      <c r="AJ882" s="68"/>
      <c r="AK882" s="31">
        <v>701448</v>
      </c>
      <c r="AL882" s="28">
        <v>0.3</v>
      </c>
      <c r="AM882" s="24" t="s">
        <v>2882</v>
      </c>
      <c r="AN882" s="34">
        <f t="shared" si="14"/>
        <v>2104.3440000000001</v>
      </c>
    </row>
    <row r="883" spans="3:40" ht="36" customHeight="1" x14ac:dyDescent="0.45">
      <c r="C883" s="26" t="s">
        <v>1831</v>
      </c>
      <c r="D883" s="27" t="s">
        <v>88</v>
      </c>
      <c r="E883" s="28"/>
      <c r="F883" s="38" t="s">
        <v>1838</v>
      </c>
      <c r="G883" s="65" t="s">
        <v>37</v>
      </c>
      <c r="H883" s="65"/>
      <c r="I883" s="27" t="s">
        <v>60</v>
      </c>
      <c r="J883" s="27" t="s">
        <v>39</v>
      </c>
      <c r="K883" s="27" t="s">
        <v>39</v>
      </c>
      <c r="L883" s="27" t="s">
        <v>89</v>
      </c>
      <c r="M883" s="28">
        <v>26</v>
      </c>
      <c r="N883" s="31">
        <v>3000</v>
      </c>
      <c r="O883" s="66">
        <v>78000</v>
      </c>
      <c r="P883" s="66"/>
      <c r="Q883" s="65" t="s">
        <v>1536</v>
      </c>
      <c r="R883" s="65"/>
      <c r="S883" s="67" t="s">
        <v>41</v>
      </c>
      <c r="T883" s="67"/>
      <c r="U883" s="32" t="s">
        <v>42</v>
      </c>
      <c r="V883" s="27" t="s">
        <v>46</v>
      </c>
      <c r="W883" s="27" t="s">
        <v>43</v>
      </c>
      <c r="X883" s="27" t="s">
        <v>44</v>
      </c>
      <c r="Y883" s="31">
        <v>8300</v>
      </c>
      <c r="Z883" s="31">
        <v>664000</v>
      </c>
      <c r="AA883" s="27" t="s">
        <v>45</v>
      </c>
      <c r="AB883" s="68">
        <v>617520</v>
      </c>
      <c r="AC883" s="68"/>
      <c r="AD883" s="31">
        <v>46480</v>
      </c>
      <c r="AE883" s="68">
        <v>124480</v>
      </c>
      <c r="AF883" s="68"/>
      <c r="AG883" s="68" t="s">
        <v>46</v>
      </c>
      <c r="AH883" s="68"/>
      <c r="AI883" s="68" t="s">
        <v>46</v>
      </c>
      <c r="AJ883" s="68"/>
      <c r="AK883" s="31">
        <v>0</v>
      </c>
      <c r="AL883" s="37">
        <v>0</v>
      </c>
      <c r="AM883" s="24" t="s">
        <v>2586</v>
      </c>
      <c r="AN883" s="34">
        <f t="shared" si="14"/>
        <v>0</v>
      </c>
    </row>
    <row r="884" spans="3:40" ht="36.75" customHeight="1" x14ac:dyDescent="0.45">
      <c r="C884" s="35"/>
      <c r="D884" s="28"/>
      <c r="E884" s="28"/>
      <c r="F884" s="29"/>
      <c r="G884" s="69"/>
      <c r="H884" s="69"/>
      <c r="I884" s="27"/>
      <c r="J884" s="28"/>
      <c r="K884" s="28"/>
      <c r="L884" s="28"/>
      <c r="M884" s="28"/>
      <c r="N884" s="31"/>
      <c r="O884" s="66"/>
      <c r="P884" s="66"/>
      <c r="Q884" s="69"/>
      <c r="R884" s="69"/>
      <c r="S884" s="67" t="s">
        <v>91</v>
      </c>
      <c r="T884" s="67"/>
      <c r="U884" s="32" t="s">
        <v>46</v>
      </c>
      <c r="V884" s="27" t="s">
        <v>38</v>
      </c>
      <c r="W884" s="27" t="s">
        <v>46</v>
      </c>
      <c r="X884" s="27" t="s">
        <v>84</v>
      </c>
      <c r="Y884" s="31" t="s">
        <v>46</v>
      </c>
      <c r="Z884" s="31" t="s">
        <v>46</v>
      </c>
      <c r="AA884" s="27" t="s">
        <v>46</v>
      </c>
      <c r="AB884" s="68" t="s">
        <v>46</v>
      </c>
      <c r="AC884" s="68"/>
      <c r="AD884" s="31" t="s">
        <v>46</v>
      </c>
      <c r="AE884" s="68" t="s">
        <v>46</v>
      </c>
      <c r="AF884" s="68"/>
      <c r="AG884" s="68">
        <v>62240</v>
      </c>
      <c r="AH884" s="68"/>
      <c r="AI884" s="68" t="s">
        <v>46</v>
      </c>
      <c r="AJ884" s="68"/>
      <c r="AK884" s="31">
        <v>62240</v>
      </c>
      <c r="AL884" s="28">
        <v>0.3</v>
      </c>
      <c r="AM884" s="24" t="s">
        <v>2586</v>
      </c>
      <c r="AN884" s="34">
        <f t="shared" si="14"/>
        <v>186.72</v>
      </c>
    </row>
    <row r="885" spans="3:40" ht="36.75" customHeight="1" x14ac:dyDescent="0.45">
      <c r="C885" s="35"/>
      <c r="D885" s="28"/>
      <c r="E885" s="28"/>
      <c r="F885" s="29"/>
      <c r="G885" s="69"/>
      <c r="H885" s="69"/>
      <c r="I885" s="27"/>
      <c r="J885" s="28"/>
      <c r="K885" s="28"/>
      <c r="L885" s="28"/>
      <c r="M885" s="28"/>
      <c r="N885" s="31"/>
      <c r="O885" s="66"/>
      <c r="P885" s="66"/>
      <c r="Q885" s="69"/>
      <c r="R885" s="69"/>
      <c r="S885" s="67" t="s">
        <v>92</v>
      </c>
      <c r="T885" s="67"/>
      <c r="U885" s="32" t="s">
        <v>46</v>
      </c>
      <c r="V885" s="27" t="s">
        <v>47</v>
      </c>
      <c r="W885" s="27" t="s">
        <v>46</v>
      </c>
      <c r="X885" s="27" t="s">
        <v>84</v>
      </c>
      <c r="Y885" s="31" t="s">
        <v>46</v>
      </c>
      <c r="Z885" s="31" t="s">
        <v>46</v>
      </c>
      <c r="AA885" s="27" t="s">
        <v>46</v>
      </c>
      <c r="AB885" s="68" t="s">
        <v>46</v>
      </c>
      <c r="AC885" s="68"/>
      <c r="AD885" s="31" t="s">
        <v>46</v>
      </c>
      <c r="AE885" s="68" t="s">
        <v>46</v>
      </c>
      <c r="AF885" s="68"/>
      <c r="AG885" s="68">
        <v>62240</v>
      </c>
      <c r="AH885" s="68"/>
      <c r="AI885" s="68">
        <v>23240</v>
      </c>
      <c r="AJ885" s="68"/>
      <c r="AK885" s="31">
        <v>39000</v>
      </c>
      <c r="AL885" s="28">
        <v>0.02</v>
      </c>
      <c r="AM885" s="24" t="s">
        <v>2586</v>
      </c>
      <c r="AN885" s="34">
        <f t="shared" si="14"/>
        <v>7.8</v>
      </c>
    </row>
    <row r="886" spans="3:40" ht="36" customHeight="1" x14ac:dyDescent="0.45">
      <c r="C886" s="26" t="s">
        <v>1833</v>
      </c>
      <c r="D886" s="27" t="s">
        <v>88</v>
      </c>
      <c r="E886" s="28"/>
      <c r="F886" s="38" t="s">
        <v>1840</v>
      </c>
      <c r="G886" s="65" t="s">
        <v>37</v>
      </c>
      <c r="H886" s="65"/>
      <c r="I886" s="27" t="s">
        <v>60</v>
      </c>
      <c r="J886" s="27" t="s">
        <v>39</v>
      </c>
      <c r="K886" s="27" t="s">
        <v>39</v>
      </c>
      <c r="L886" s="27" t="s">
        <v>89</v>
      </c>
      <c r="M886" s="28">
        <v>26</v>
      </c>
      <c r="N886" s="31">
        <v>3000</v>
      </c>
      <c r="O886" s="66">
        <v>78000</v>
      </c>
      <c r="P886" s="66"/>
      <c r="Q886" s="65" t="s">
        <v>1539</v>
      </c>
      <c r="R886" s="65"/>
      <c r="S886" s="67" t="s">
        <v>86</v>
      </c>
      <c r="T886" s="67"/>
      <c r="U886" s="32" t="s">
        <v>50</v>
      </c>
      <c r="V886" s="27" t="s">
        <v>46</v>
      </c>
      <c r="W886" s="27" t="s">
        <v>74</v>
      </c>
      <c r="X886" s="27" t="s">
        <v>44</v>
      </c>
      <c r="Y886" s="31">
        <v>8600</v>
      </c>
      <c r="Z886" s="31">
        <v>481600</v>
      </c>
      <c r="AA886" s="27" t="s">
        <v>45</v>
      </c>
      <c r="AB886" s="68">
        <v>163744</v>
      </c>
      <c r="AC886" s="68"/>
      <c r="AD886" s="31">
        <v>317856</v>
      </c>
      <c r="AE886" s="68">
        <v>395856</v>
      </c>
      <c r="AF886" s="68"/>
      <c r="AG886" s="68" t="s">
        <v>46</v>
      </c>
      <c r="AH886" s="68"/>
      <c r="AI886" s="68" t="s">
        <v>46</v>
      </c>
      <c r="AJ886" s="68"/>
      <c r="AK886" s="31">
        <v>0</v>
      </c>
      <c r="AL886" s="37">
        <v>0</v>
      </c>
      <c r="AM886" s="24" t="s">
        <v>2592</v>
      </c>
      <c r="AN886" s="34">
        <f t="shared" si="14"/>
        <v>0</v>
      </c>
    </row>
    <row r="887" spans="3:40" ht="36.75" customHeight="1" x14ac:dyDescent="0.45">
      <c r="C887" s="35"/>
      <c r="D887" s="28"/>
      <c r="E887" s="28"/>
      <c r="F887" s="29"/>
      <c r="G887" s="69"/>
      <c r="H887" s="69"/>
      <c r="I887" s="27"/>
      <c r="J887" s="28"/>
      <c r="K887" s="28"/>
      <c r="L887" s="28"/>
      <c r="M887" s="28"/>
      <c r="N887" s="31"/>
      <c r="O887" s="66"/>
      <c r="P887" s="66"/>
      <c r="Q887" s="69"/>
      <c r="R887" s="69"/>
      <c r="S887" s="67" t="s">
        <v>91</v>
      </c>
      <c r="T887" s="67"/>
      <c r="U887" s="32" t="s">
        <v>46</v>
      </c>
      <c r="V887" s="27" t="s">
        <v>38</v>
      </c>
      <c r="W887" s="27" t="s">
        <v>46</v>
      </c>
      <c r="X887" s="27" t="s">
        <v>84</v>
      </c>
      <c r="Y887" s="31" t="s">
        <v>46</v>
      </c>
      <c r="Z887" s="31" t="s">
        <v>46</v>
      </c>
      <c r="AA887" s="27" t="s">
        <v>46</v>
      </c>
      <c r="AB887" s="68" t="s">
        <v>46</v>
      </c>
      <c r="AC887" s="68"/>
      <c r="AD887" s="31" t="s">
        <v>46</v>
      </c>
      <c r="AE887" s="68" t="s">
        <v>46</v>
      </c>
      <c r="AF887" s="68"/>
      <c r="AG887" s="68">
        <v>197928</v>
      </c>
      <c r="AH887" s="68"/>
      <c r="AI887" s="68" t="s">
        <v>46</v>
      </c>
      <c r="AJ887" s="68"/>
      <c r="AK887" s="31">
        <v>197928</v>
      </c>
      <c r="AL887" s="28">
        <v>0.3</v>
      </c>
      <c r="AM887" s="24" t="s">
        <v>2592</v>
      </c>
      <c r="AN887" s="34">
        <f t="shared" si="14"/>
        <v>593.78399999999999</v>
      </c>
    </row>
    <row r="888" spans="3:40" ht="36" customHeight="1" x14ac:dyDescent="0.45">
      <c r="C888" s="35"/>
      <c r="D888" s="28"/>
      <c r="E888" s="28"/>
      <c r="F888" s="29"/>
      <c r="G888" s="69"/>
      <c r="H888" s="69"/>
      <c r="I888" s="27"/>
      <c r="J888" s="28"/>
      <c r="K888" s="28"/>
      <c r="L888" s="28"/>
      <c r="M888" s="28"/>
      <c r="N888" s="31"/>
      <c r="O888" s="66"/>
      <c r="P888" s="66"/>
      <c r="Q888" s="69"/>
      <c r="R888" s="69"/>
      <c r="S888" s="67" t="s">
        <v>92</v>
      </c>
      <c r="T888" s="67"/>
      <c r="U888" s="32" t="s">
        <v>46</v>
      </c>
      <c r="V888" s="27" t="s">
        <v>47</v>
      </c>
      <c r="W888" s="27" t="s">
        <v>46</v>
      </c>
      <c r="X888" s="27" t="s">
        <v>84</v>
      </c>
      <c r="Y888" s="31" t="s">
        <v>46</v>
      </c>
      <c r="Z888" s="31" t="s">
        <v>46</v>
      </c>
      <c r="AA888" s="27" t="s">
        <v>46</v>
      </c>
      <c r="AB888" s="68" t="s">
        <v>46</v>
      </c>
      <c r="AC888" s="68"/>
      <c r="AD888" s="31" t="s">
        <v>46</v>
      </c>
      <c r="AE888" s="68" t="s">
        <v>46</v>
      </c>
      <c r="AF888" s="68"/>
      <c r="AG888" s="68">
        <v>197928</v>
      </c>
      <c r="AH888" s="68"/>
      <c r="AI888" s="68">
        <v>158928</v>
      </c>
      <c r="AJ888" s="68"/>
      <c r="AK888" s="31">
        <v>39000</v>
      </c>
      <c r="AL888" s="28">
        <v>0.02</v>
      </c>
      <c r="AM888" s="24" t="s">
        <v>2592</v>
      </c>
      <c r="AN888" s="34">
        <f t="shared" si="14"/>
        <v>7.8</v>
      </c>
    </row>
    <row r="889" spans="3:40" ht="36.75" customHeight="1" x14ac:dyDescent="0.45">
      <c r="C889" s="26" t="s">
        <v>1835</v>
      </c>
      <c r="D889" s="27" t="s">
        <v>88</v>
      </c>
      <c r="E889" s="28"/>
      <c r="F889" s="38" t="s">
        <v>1842</v>
      </c>
      <c r="G889" s="65" t="s">
        <v>37</v>
      </c>
      <c r="H889" s="65"/>
      <c r="I889" s="27" t="s">
        <v>60</v>
      </c>
      <c r="J889" s="27" t="s">
        <v>39</v>
      </c>
      <c r="K889" s="27" t="s">
        <v>39</v>
      </c>
      <c r="L889" s="27" t="s">
        <v>89</v>
      </c>
      <c r="M889" s="28">
        <v>26</v>
      </c>
      <c r="N889" s="31">
        <v>3000</v>
      </c>
      <c r="O889" s="66">
        <v>78000</v>
      </c>
      <c r="P889" s="66"/>
      <c r="Q889" s="65" t="s">
        <v>1542</v>
      </c>
      <c r="R889" s="65"/>
      <c r="S889" s="67" t="s">
        <v>86</v>
      </c>
      <c r="T889" s="67"/>
      <c r="U889" s="32" t="s">
        <v>50</v>
      </c>
      <c r="V889" s="27" t="s">
        <v>46</v>
      </c>
      <c r="W889" s="27" t="s">
        <v>74</v>
      </c>
      <c r="X889" s="27" t="s">
        <v>44</v>
      </c>
      <c r="Y889" s="31">
        <v>8600</v>
      </c>
      <c r="Z889" s="31">
        <v>481600</v>
      </c>
      <c r="AA889" s="27" t="s">
        <v>45</v>
      </c>
      <c r="AB889" s="68">
        <v>163744</v>
      </c>
      <c r="AC889" s="68"/>
      <c r="AD889" s="31">
        <v>317856</v>
      </c>
      <c r="AE889" s="68">
        <v>395856</v>
      </c>
      <c r="AF889" s="68"/>
      <c r="AG889" s="68" t="s">
        <v>46</v>
      </c>
      <c r="AH889" s="68"/>
      <c r="AI889" s="68" t="s">
        <v>46</v>
      </c>
      <c r="AJ889" s="68"/>
      <c r="AK889" s="31">
        <v>0</v>
      </c>
      <c r="AL889" s="37">
        <v>0</v>
      </c>
      <c r="AM889" s="24" t="s">
        <v>2587</v>
      </c>
      <c r="AN889" s="34">
        <f t="shared" si="14"/>
        <v>0</v>
      </c>
    </row>
    <row r="890" spans="3:40" ht="36.75" customHeight="1" x14ac:dyDescent="0.45">
      <c r="C890" s="35"/>
      <c r="D890" s="28"/>
      <c r="E890" s="28"/>
      <c r="F890" s="29"/>
      <c r="G890" s="69"/>
      <c r="H890" s="69"/>
      <c r="I890" s="27"/>
      <c r="J890" s="28"/>
      <c r="K890" s="28"/>
      <c r="L890" s="28"/>
      <c r="M890" s="28"/>
      <c r="N890" s="31"/>
      <c r="O890" s="66"/>
      <c r="P890" s="66"/>
      <c r="Q890" s="69"/>
      <c r="R890" s="69"/>
      <c r="S890" s="67" t="s">
        <v>91</v>
      </c>
      <c r="T890" s="67"/>
      <c r="U890" s="32" t="s">
        <v>46</v>
      </c>
      <c r="V890" s="27" t="s">
        <v>38</v>
      </c>
      <c r="W890" s="27" t="s">
        <v>46</v>
      </c>
      <c r="X890" s="27" t="s">
        <v>84</v>
      </c>
      <c r="Y890" s="31" t="s">
        <v>46</v>
      </c>
      <c r="Z890" s="31" t="s">
        <v>46</v>
      </c>
      <c r="AA890" s="27" t="s">
        <v>46</v>
      </c>
      <c r="AB890" s="68" t="s">
        <v>46</v>
      </c>
      <c r="AC890" s="68"/>
      <c r="AD890" s="31" t="s">
        <v>46</v>
      </c>
      <c r="AE890" s="68" t="s">
        <v>46</v>
      </c>
      <c r="AF890" s="68"/>
      <c r="AG890" s="68">
        <v>197928</v>
      </c>
      <c r="AH890" s="68"/>
      <c r="AI890" s="68" t="s">
        <v>46</v>
      </c>
      <c r="AJ890" s="68"/>
      <c r="AK890" s="31">
        <v>197928</v>
      </c>
      <c r="AL890" s="28">
        <v>0.3</v>
      </c>
      <c r="AM890" s="24" t="s">
        <v>2587</v>
      </c>
      <c r="AN890" s="34">
        <f t="shared" si="14"/>
        <v>593.78399999999999</v>
      </c>
    </row>
    <row r="891" spans="3:40" ht="36" customHeight="1" x14ac:dyDescent="0.45">
      <c r="C891" s="35"/>
      <c r="D891" s="28"/>
      <c r="E891" s="28"/>
      <c r="F891" s="29"/>
      <c r="G891" s="69"/>
      <c r="H891" s="69"/>
      <c r="I891" s="27"/>
      <c r="J891" s="28"/>
      <c r="K891" s="28"/>
      <c r="L891" s="28"/>
      <c r="M891" s="28"/>
      <c r="N891" s="31"/>
      <c r="O891" s="66"/>
      <c r="P891" s="66"/>
      <c r="Q891" s="69"/>
      <c r="R891" s="69"/>
      <c r="S891" s="67" t="s">
        <v>92</v>
      </c>
      <c r="T891" s="67"/>
      <c r="U891" s="32" t="s">
        <v>46</v>
      </c>
      <c r="V891" s="27" t="s">
        <v>47</v>
      </c>
      <c r="W891" s="27" t="s">
        <v>46</v>
      </c>
      <c r="X891" s="27" t="s">
        <v>84</v>
      </c>
      <c r="Y891" s="31" t="s">
        <v>46</v>
      </c>
      <c r="Z891" s="31" t="s">
        <v>46</v>
      </c>
      <c r="AA891" s="27" t="s">
        <v>46</v>
      </c>
      <c r="AB891" s="68" t="s">
        <v>46</v>
      </c>
      <c r="AC891" s="68"/>
      <c r="AD891" s="31" t="s">
        <v>46</v>
      </c>
      <c r="AE891" s="68" t="s">
        <v>46</v>
      </c>
      <c r="AF891" s="68"/>
      <c r="AG891" s="68">
        <v>197928</v>
      </c>
      <c r="AH891" s="68"/>
      <c r="AI891" s="68">
        <v>158928</v>
      </c>
      <c r="AJ891" s="68"/>
      <c r="AK891" s="31">
        <v>39000</v>
      </c>
      <c r="AL891" s="28">
        <v>0.02</v>
      </c>
      <c r="AM891" s="24" t="s">
        <v>2587</v>
      </c>
      <c r="AN891" s="34">
        <f t="shared" si="14"/>
        <v>7.8</v>
      </c>
    </row>
    <row r="892" spans="3:40" ht="36.75" customHeight="1" x14ac:dyDescent="0.45">
      <c r="C892" s="26" t="s">
        <v>1837</v>
      </c>
      <c r="D892" s="27" t="s">
        <v>88</v>
      </c>
      <c r="E892" s="28"/>
      <c r="F892" s="38" t="s">
        <v>1844</v>
      </c>
      <c r="G892" s="65" t="s">
        <v>37</v>
      </c>
      <c r="H892" s="65"/>
      <c r="I892" s="27" t="s">
        <v>60</v>
      </c>
      <c r="J892" s="27" t="s">
        <v>39</v>
      </c>
      <c r="K892" s="27" t="s">
        <v>39</v>
      </c>
      <c r="L892" s="27" t="s">
        <v>176</v>
      </c>
      <c r="M892" s="28">
        <v>81</v>
      </c>
      <c r="N892" s="31">
        <v>3000</v>
      </c>
      <c r="O892" s="66">
        <v>243000</v>
      </c>
      <c r="P892" s="66"/>
      <c r="Q892" s="65" t="s">
        <v>1545</v>
      </c>
      <c r="R892" s="65"/>
      <c r="S892" s="67" t="s">
        <v>86</v>
      </c>
      <c r="T892" s="67"/>
      <c r="U892" s="32" t="s">
        <v>55</v>
      </c>
      <c r="V892" s="27" t="s">
        <v>46</v>
      </c>
      <c r="W892" s="27" t="s">
        <v>137</v>
      </c>
      <c r="X892" s="27" t="s">
        <v>44</v>
      </c>
      <c r="Y892" s="31">
        <v>8600</v>
      </c>
      <c r="Z892" s="31">
        <v>722400</v>
      </c>
      <c r="AA892" s="27" t="s">
        <v>45</v>
      </c>
      <c r="AB892" s="68">
        <v>614040</v>
      </c>
      <c r="AC892" s="68"/>
      <c r="AD892" s="31">
        <v>108360</v>
      </c>
      <c r="AE892" s="68">
        <v>351360</v>
      </c>
      <c r="AF892" s="68"/>
      <c r="AG892" s="68" t="s">
        <v>46</v>
      </c>
      <c r="AH892" s="68"/>
      <c r="AI892" s="68" t="s">
        <v>46</v>
      </c>
      <c r="AJ892" s="68"/>
      <c r="AK892" s="31">
        <v>0</v>
      </c>
      <c r="AL892" s="37">
        <v>0</v>
      </c>
      <c r="AM892" s="24" t="s">
        <v>2883</v>
      </c>
      <c r="AN892" s="34">
        <f t="shared" si="14"/>
        <v>0</v>
      </c>
    </row>
    <row r="893" spans="3:40" ht="36" customHeight="1" x14ac:dyDescent="0.45">
      <c r="C893" s="35"/>
      <c r="D893" s="28"/>
      <c r="E893" s="28"/>
      <c r="F893" s="29"/>
      <c r="G893" s="69"/>
      <c r="H893" s="69"/>
      <c r="I893" s="27"/>
      <c r="J893" s="28"/>
      <c r="K893" s="28"/>
      <c r="L893" s="28"/>
      <c r="M893" s="28"/>
      <c r="N893" s="31"/>
      <c r="O893" s="66"/>
      <c r="P893" s="66"/>
      <c r="Q893" s="69"/>
      <c r="R893" s="69"/>
      <c r="S893" s="67" t="s">
        <v>91</v>
      </c>
      <c r="T893" s="67"/>
      <c r="U893" s="32" t="s">
        <v>46</v>
      </c>
      <c r="V893" s="27" t="s">
        <v>38</v>
      </c>
      <c r="W893" s="27" t="s">
        <v>46</v>
      </c>
      <c r="X893" s="27" t="s">
        <v>84</v>
      </c>
      <c r="Y893" s="31" t="s">
        <v>46</v>
      </c>
      <c r="Z893" s="31" t="s">
        <v>46</v>
      </c>
      <c r="AA893" s="27" t="s">
        <v>46</v>
      </c>
      <c r="AB893" s="68" t="s">
        <v>46</v>
      </c>
      <c r="AC893" s="68"/>
      <c r="AD893" s="31" t="s">
        <v>46</v>
      </c>
      <c r="AE893" s="68" t="s">
        <v>46</v>
      </c>
      <c r="AF893" s="68"/>
      <c r="AG893" s="68">
        <v>175680</v>
      </c>
      <c r="AH893" s="68"/>
      <c r="AI893" s="68" t="s">
        <v>46</v>
      </c>
      <c r="AJ893" s="68"/>
      <c r="AK893" s="31">
        <v>175680</v>
      </c>
      <c r="AL893" s="28">
        <v>0.3</v>
      </c>
      <c r="AM893" s="24" t="s">
        <v>2883</v>
      </c>
      <c r="AN893" s="34">
        <f t="shared" si="14"/>
        <v>527.04</v>
      </c>
    </row>
    <row r="894" spans="3:40" ht="36.75" customHeight="1" x14ac:dyDescent="0.45">
      <c r="C894" s="35"/>
      <c r="D894" s="28"/>
      <c r="E894" s="28"/>
      <c r="F894" s="29"/>
      <c r="G894" s="69"/>
      <c r="H894" s="69"/>
      <c r="I894" s="27"/>
      <c r="J894" s="28"/>
      <c r="K894" s="28"/>
      <c r="L894" s="28"/>
      <c r="M894" s="28"/>
      <c r="N894" s="31"/>
      <c r="O894" s="66"/>
      <c r="P894" s="66"/>
      <c r="Q894" s="69"/>
      <c r="R894" s="69"/>
      <c r="S894" s="67" t="s">
        <v>92</v>
      </c>
      <c r="T894" s="67"/>
      <c r="U894" s="32" t="s">
        <v>46</v>
      </c>
      <c r="V894" s="27" t="s">
        <v>47</v>
      </c>
      <c r="W894" s="27" t="s">
        <v>46</v>
      </c>
      <c r="X894" s="27" t="s">
        <v>84</v>
      </c>
      <c r="Y894" s="31" t="s">
        <v>46</v>
      </c>
      <c r="Z894" s="31" t="s">
        <v>46</v>
      </c>
      <c r="AA894" s="27" t="s">
        <v>46</v>
      </c>
      <c r="AB894" s="68" t="s">
        <v>46</v>
      </c>
      <c r="AC894" s="68"/>
      <c r="AD894" s="31" t="s">
        <v>46</v>
      </c>
      <c r="AE894" s="68" t="s">
        <v>46</v>
      </c>
      <c r="AF894" s="68"/>
      <c r="AG894" s="68">
        <v>175680</v>
      </c>
      <c r="AH894" s="68"/>
      <c r="AI894" s="68">
        <v>0</v>
      </c>
      <c r="AJ894" s="68"/>
      <c r="AK894" s="31">
        <v>175680</v>
      </c>
      <c r="AL894" s="28">
        <v>0.02</v>
      </c>
      <c r="AM894" s="24" t="s">
        <v>2883</v>
      </c>
      <c r="AN894" s="34">
        <f t="shared" si="14"/>
        <v>35.135999999999996</v>
      </c>
    </row>
    <row r="895" spans="3:40" ht="36.75" customHeight="1" x14ac:dyDescent="0.45">
      <c r="C895" s="26" t="s">
        <v>1839</v>
      </c>
      <c r="D895" s="27" t="s">
        <v>88</v>
      </c>
      <c r="E895" s="28"/>
      <c r="F895" s="38" t="s">
        <v>1846</v>
      </c>
      <c r="G895" s="65" t="s">
        <v>37</v>
      </c>
      <c r="H895" s="65"/>
      <c r="I895" s="27" t="s">
        <v>60</v>
      </c>
      <c r="J895" s="27" t="s">
        <v>39</v>
      </c>
      <c r="K895" s="27" t="s">
        <v>39</v>
      </c>
      <c r="L895" s="27" t="s">
        <v>89</v>
      </c>
      <c r="M895" s="28">
        <v>26</v>
      </c>
      <c r="N895" s="31">
        <v>3000</v>
      </c>
      <c r="O895" s="66">
        <v>78000</v>
      </c>
      <c r="P895" s="66"/>
      <c r="Q895" s="65" t="s">
        <v>1548</v>
      </c>
      <c r="R895" s="65"/>
      <c r="S895" s="67" t="s">
        <v>173</v>
      </c>
      <c r="T895" s="67"/>
      <c r="U895" s="32" t="s">
        <v>55</v>
      </c>
      <c r="V895" s="27" t="s">
        <v>46</v>
      </c>
      <c r="W895" s="27" t="s">
        <v>61</v>
      </c>
      <c r="X895" s="27" t="s">
        <v>44</v>
      </c>
      <c r="Y895" s="31">
        <v>8150</v>
      </c>
      <c r="Z895" s="31">
        <v>782400</v>
      </c>
      <c r="AA895" s="27" t="s">
        <v>45</v>
      </c>
      <c r="AB895" s="68">
        <v>665040</v>
      </c>
      <c r="AC895" s="68"/>
      <c r="AD895" s="31">
        <v>117360</v>
      </c>
      <c r="AE895" s="68">
        <v>195360</v>
      </c>
      <c r="AF895" s="68"/>
      <c r="AG895" s="68" t="s">
        <v>46</v>
      </c>
      <c r="AH895" s="68"/>
      <c r="AI895" s="68" t="s">
        <v>46</v>
      </c>
      <c r="AJ895" s="68"/>
      <c r="AK895" s="31">
        <v>0</v>
      </c>
      <c r="AL895" s="37">
        <v>0</v>
      </c>
      <c r="AM895" s="24" t="s">
        <v>2653</v>
      </c>
      <c r="AN895" s="34">
        <f t="shared" si="14"/>
        <v>0</v>
      </c>
    </row>
    <row r="896" spans="3:40" ht="36" customHeight="1" x14ac:dyDescent="0.45">
      <c r="C896" s="35"/>
      <c r="D896" s="28"/>
      <c r="E896" s="28"/>
      <c r="F896" s="29"/>
      <c r="G896" s="69"/>
      <c r="H896" s="69"/>
      <c r="I896" s="27"/>
      <c r="J896" s="28"/>
      <c r="K896" s="28"/>
      <c r="L896" s="28"/>
      <c r="M896" s="28"/>
      <c r="N896" s="31"/>
      <c r="O896" s="66"/>
      <c r="P896" s="66"/>
      <c r="Q896" s="69"/>
      <c r="R896" s="69"/>
      <c r="S896" s="67" t="s">
        <v>91</v>
      </c>
      <c r="T896" s="67"/>
      <c r="U896" s="32" t="s">
        <v>46</v>
      </c>
      <c r="V896" s="27" t="s">
        <v>38</v>
      </c>
      <c r="W896" s="27" t="s">
        <v>46</v>
      </c>
      <c r="X896" s="27" t="s">
        <v>84</v>
      </c>
      <c r="Y896" s="31" t="s">
        <v>46</v>
      </c>
      <c r="Z896" s="31" t="s">
        <v>46</v>
      </c>
      <c r="AA896" s="27" t="s">
        <v>46</v>
      </c>
      <c r="AB896" s="68" t="s">
        <v>46</v>
      </c>
      <c r="AC896" s="68"/>
      <c r="AD896" s="31" t="s">
        <v>46</v>
      </c>
      <c r="AE896" s="68" t="s">
        <v>46</v>
      </c>
      <c r="AF896" s="68"/>
      <c r="AG896" s="68">
        <v>97680</v>
      </c>
      <c r="AH896" s="68"/>
      <c r="AI896" s="68" t="s">
        <v>46</v>
      </c>
      <c r="AJ896" s="68"/>
      <c r="AK896" s="31">
        <v>97680</v>
      </c>
      <c r="AL896" s="28">
        <v>0.3</v>
      </c>
      <c r="AM896" s="24" t="s">
        <v>2653</v>
      </c>
      <c r="AN896" s="34">
        <f t="shared" si="14"/>
        <v>293.04000000000002</v>
      </c>
    </row>
    <row r="897" spans="3:40" ht="36.75" customHeight="1" x14ac:dyDescent="0.45">
      <c r="C897" s="35"/>
      <c r="D897" s="28"/>
      <c r="E897" s="28"/>
      <c r="F897" s="29"/>
      <c r="G897" s="69"/>
      <c r="H897" s="69"/>
      <c r="I897" s="27"/>
      <c r="J897" s="28"/>
      <c r="K897" s="28"/>
      <c r="L897" s="28"/>
      <c r="M897" s="28"/>
      <c r="N897" s="31"/>
      <c r="O897" s="66"/>
      <c r="P897" s="66"/>
      <c r="Q897" s="69"/>
      <c r="R897" s="69"/>
      <c r="S897" s="67" t="s">
        <v>92</v>
      </c>
      <c r="T897" s="67"/>
      <c r="U897" s="32" t="s">
        <v>46</v>
      </c>
      <c r="V897" s="27" t="s">
        <v>47</v>
      </c>
      <c r="W897" s="27" t="s">
        <v>46</v>
      </c>
      <c r="X897" s="27" t="s">
        <v>84</v>
      </c>
      <c r="Y897" s="31" t="s">
        <v>46</v>
      </c>
      <c r="Z897" s="31" t="s">
        <v>46</v>
      </c>
      <c r="AA897" s="27" t="s">
        <v>46</v>
      </c>
      <c r="AB897" s="68" t="s">
        <v>46</v>
      </c>
      <c r="AC897" s="68"/>
      <c r="AD897" s="31" t="s">
        <v>46</v>
      </c>
      <c r="AE897" s="68" t="s">
        <v>46</v>
      </c>
      <c r="AF897" s="68"/>
      <c r="AG897" s="68">
        <v>97680</v>
      </c>
      <c r="AH897" s="68"/>
      <c r="AI897" s="68">
        <v>58680</v>
      </c>
      <c r="AJ897" s="68"/>
      <c r="AK897" s="31">
        <v>39000</v>
      </c>
      <c r="AL897" s="28">
        <v>0.02</v>
      </c>
      <c r="AM897" s="24" t="s">
        <v>2653</v>
      </c>
      <c r="AN897" s="34">
        <f t="shared" si="14"/>
        <v>7.8</v>
      </c>
    </row>
    <row r="898" spans="3:40" ht="36" customHeight="1" x14ac:dyDescent="0.45">
      <c r="C898" s="26" t="s">
        <v>1841</v>
      </c>
      <c r="D898" s="27" t="s">
        <v>88</v>
      </c>
      <c r="E898" s="28"/>
      <c r="F898" s="38" t="s">
        <v>1848</v>
      </c>
      <c r="G898" s="65" t="s">
        <v>37</v>
      </c>
      <c r="H898" s="65"/>
      <c r="I898" s="27" t="s">
        <v>38</v>
      </c>
      <c r="J898" s="27" t="s">
        <v>39</v>
      </c>
      <c r="K898" s="27" t="s">
        <v>39</v>
      </c>
      <c r="L898" s="27" t="s">
        <v>89</v>
      </c>
      <c r="M898" s="28">
        <v>26</v>
      </c>
      <c r="N898" s="31">
        <v>3000</v>
      </c>
      <c r="O898" s="66">
        <v>78000</v>
      </c>
      <c r="P898" s="66"/>
      <c r="Q898" s="65" t="s">
        <v>1551</v>
      </c>
      <c r="R898" s="65"/>
      <c r="S898" s="67" t="s">
        <v>86</v>
      </c>
      <c r="T898" s="67"/>
      <c r="U898" s="32" t="s">
        <v>50</v>
      </c>
      <c r="V898" s="27" t="s">
        <v>38</v>
      </c>
      <c r="W898" s="27" t="s">
        <v>43</v>
      </c>
      <c r="X898" s="27" t="s">
        <v>44</v>
      </c>
      <c r="Y898" s="31">
        <v>8600</v>
      </c>
      <c r="Z898" s="31">
        <v>688000</v>
      </c>
      <c r="AA898" s="27" t="s">
        <v>45</v>
      </c>
      <c r="AB898" s="68">
        <v>233920</v>
      </c>
      <c r="AC898" s="68"/>
      <c r="AD898" s="31">
        <v>454080</v>
      </c>
      <c r="AE898" s="68">
        <v>532080</v>
      </c>
      <c r="AF898" s="68"/>
      <c r="AG898" s="68" t="s">
        <v>46</v>
      </c>
      <c r="AH898" s="68"/>
      <c r="AI898" s="68" t="s">
        <v>46</v>
      </c>
      <c r="AJ898" s="68"/>
      <c r="AK898" s="31">
        <v>532080</v>
      </c>
      <c r="AL898" s="28">
        <v>0.3</v>
      </c>
      <c r="AM898" s="24" t="s">
        <v>2583</v>
      </c>
      <c r="AN898" s="34">
        <f t="shared" si="14"/>
        <v>1596.24</v>
      </c>
    </row>
    <row r="899" spans="3:40" ht="36.75" customHeight="1" x14ac:dyDescent="0.45">
      <c r="C899" s="26" t="s">
        <v>1843</v>
      </c>
      <c r="D899" s="27" t="s">
        <v>88</v>
      </c>
      <c r="E899" s="28"/>
      <c r="F899" s="38" t="s">
        <v>1850</v>
      </c>
      <c r="G899" s="65" t="s">
        <v>37</v>
      </c>
      <c r="H899" s="65"/>
      <c r="I899" s="27" t="s">
        <v>38</v>
      </c>
      <c r="J899" s="27" t="s">
        <v>39</v>
      </c>
      <c r="K899" s="27" t="s">
        <v>39</v>
      </c>
      <c r="L899" s="27" t="s">
        <v>89</v>
      </c>
      <c r="M899" s="28">
        <v>26</v>
      </c>
      <c r="N899" s="31">
        <v>16500</v>
      </c>
      <c r="O899" s="66">
        <v>429000</v>
      </c>
      <c r="P899" s="66"/>
      <c r="Q899" s="65" t="s">
        <v>1554</v>
      </c>
      <c r="R899" s="65"/>
      <c r="S899" s="67" t="s">
        <v>250</v>
      </c>
      <c r="T899" s="67"/>
      <c r="U899" s="32" t="s">
        <v>50</v>
      </c>
      <c r="V899" s="27" t="s">
        <v>38</v>
      </c>
      <c r="W899" s="27" t="s">
        <v>61</v>
      </c>
      <c r="X899" s="27" t="s">
        <v>44</v>
      </c>
      <c r="Y899" s="31">
        <v>8600</v>
      </c>
      <c r="Z899" s="31">
        <v>825600</v>
      </c>
      <c r="AA899" s="27" t="s">
        <v>45</v>
      </c>
      <c r="AB899" s="68">
        <v>280704</v>
      </c>
      <c r="AC899" s="68"/>
      <c r="AD899" s="31">
        <v>544896</v>
      </c>
      <c r="AE899" s="68">
        <v>973896</v>
      </c>
      <c r="AF899" s="68"/>
      <c r="AG899" s="68" t="s">
        <v>46</v>
      </c>
      <c r="AH899" s="68"/>
      <c r="AI899" s="68" t="s">
        <v>46</v>
      </c>
      <c r="AJ899" s="68"/>
      <c r="AK899" s="31">
        <v>973896</v>
      </c>
      <c r="AL899" s="28">
        <v>0.3</v>
      </c>
      <c r="AM899" s="24" t="s">
        <v>2689</v>
      </c>
      <c r="AN899" s="34">
        <f t="shared" si="14"/>
        <v>2921.6880000000001</v>
      </c>
    </row>
    <row r="900" spans="3:40" ht="36" customHeight="1" x14ac:dyDescent="0.45">
      <c r="C900" s="26" t="s">
        <v>1845</v>
      </c>
      <c r="D900" s="27" t="s">
        <v>88</v>
      </c>
      <c r="E900" s="28"/>
      <c r="F900" s="38" t="s">
        <v>1852</v>
      </c>
      <c r="G900" s="65" t="s">
        <v>37</v>
      </c>
      <c r="H900" s="65"/>
      <c r="I900" s="27" t="s">
        <v>60</v>
      </c>
      <c r="J900" s="27" t="s">
        <v>39</v>
      </c>
      <c r="K900" s="27" t="s">
        <v>39</v>
      </c>
      <c r="L900" s="27" t="s">
        <v>148</v>
      </c>
      <c r="M900" s="28">
        <v>52</v>
      </c>
      <c r="N900" s="31">
        <v>3000</v>
      </c>
      <c r="O900" s="66">
        <v>156000</v>
      </c>
      <c r="P900" s="66"/>
      <c r="Q900" s="65" t="s">
        <v>1557</v>
      </c>
      <c r="R900" s="65"/>
      <c r="S900" s="67" t="s">
        <v>86</v>
      </c>
      <c r="T900" s="67"/>
      <c r="U900" s="32" t="s">
        <v>50</v>
      </c>
      <c r="V900" s="27" t="s">
        <v>46</v>
      </c>
      <c r="W900" s="27" t="s">
        <v>175</v>
      </c>
      <c r="X900" s="27" t="s">
        <v>44</v>
      </c>
      <c r="Y900" s="31">
        <v>8600</v>
      </c>
      <c r="Z900" s="31">
        <v>963200</v>
      </c>
      <c r="AA900" s="27" t="s">
        <v>45</v>
      </c>
      <c r="AB900" s="68">
        <v>327488</v>
      </c>
      <c r="AC900" s="68"/>
      <c r="AD900" s="31">
        <v>635712</v>
      </c>
      <c r="AE900" s="68">
        <v>791712</v>
      </c>
      <c r="AF900" s="68"/>
      <c r="AG900" s="68" t="s">
        <v>46</v>
      </c>
      <c r="AH900" s="68"/>
      <c r="AI900" s="68" t="s">
        <v>46</v>
      </c>
      <c r="AJ900" s="68"/>
      <c r="AK900" s="31">
        <v>0</v>
      </c>
      <c r="AL900" s="37">
        <v>0</v>
      </c>
      <c r="AM900" s="24" t="s">
        <v>2559</v>
      </c>
      <c r="AN900" s="34">
        <f t="shared" si="14"/>
        <v>0</v>
      </c>
    </row>
    <row r="901" spans="3:40" ht="36.75" customHeight="1" x14ac:dyDescent="0.45">
      <c r="C901" s="35"/>
      <c r="D901" s="28"/>
      <c r="E901" s="28"/>
      <c r="F901" s="29"/>
      <c r="G901" s="69"/>
      <c r="H901" s="69"/>
      <c r="I901" s="27"/>
      <c r="J901" s="28"/>
      <c r="K901" s="28"/>
      <c r="L901" s="28"/>
      <c r="M901" s="28"/>
      <c r="N901" s="31"/>
      <c r="O901" s="66"/>
      <c r="P901" s="66"/>
      <c r="Q901" s="69"/>
      <c r="R901" s="69"/>
      <c r="S901" s="67" t="s">
        <v>91</v>
      </c>
      <c r="T901" s="67"/>
      <c r="U901" s="32" t="s">
        <v>46</v>
      </c>
      <c r="V901" s="27" t="s">
        <v>38</v>
      </c>
      <c r="W901" s="27" t="s">
        <v>46</v>
      </c>
      <c r="X901" s="27" t="s">
        <v>84</v>
      </c>
      <c r="Y901" s="31" t="s">
        <v>46</v>
      </c>
      <c r="Z901" s="31" t="s">
        <v>46</v>
      </c>
      <c r="AA901" s="27" t="s">
        <v>46</v>
      </c>
      <c r="AB901" s="68" t="s">
        <v>46</v>
      </c>
      <c r="AC901" s="68"/>
      <c r="AD901" s="31" t="s">
        <v>46</v>
      </c>
      <c r="AE901" s="68" t="s">
        <v>46</v>
      </c>
      <c r="AF901" s="68"/>
      <c r="AG901" s="68">
        <v>395856</v>
      </c>
      <c r="AH901" s="68"/>
      <c r="AI901" s="68" t="s">
        <v>46</v>
      </c>
      <c r="AJ901" s="68"/>
      <c r="AK901" s="31">
        <v>395856</v>
      </c>
      <c r="AL901" s="28">
        <v>0.3</v>
      </c>
      <c r="AM901" s="24" t="s">
        <v>2559</v>
      </c>
      <c r="AN901" s="34">
        <f t="shared" ref="AN901:AN958" si="19">AK901*AL901/100</f>
        <v>1187.568</v>
      </c>
    </row>
    <row r="902" spans="3:40" ht="36.75" customHeight="1" x14ac:dyDescent="0.45">
      <c r="C902" s="35"/>
      <c r="D902" s="28"/>
      <c r="E902" s="28"/>
      <c r="F902" s="29"/>
      <c r="G902" s="69"/>
      <c r="H902" s="69"/>
      <c r="I902" s="27"/>
      <c r="J902" s="28"/>
      <c r="K902" s="28"/>
      <c r="L902" s="28"/>
      <c r="M902" s="28"/>
      <c r="N902" s="31"/>
      <c r="O902" s="66"/>
      <c r="P902" s="66"/>
      <c r="Q902" s="69"/>
      <c r="R902" s="69"/>
      <c r="S902" s="67" t="s">
        <v>92</v>
      </c>
      <c r="T902" s="67"/>
      <c r="U902" s="32" t="s">
        <v>46</v>
      </c>
      <c r="V902" s="27" t="s">
        <v>47</v>
      </c>
      <c r="W902" s="27" t="s">
        <v>46</v>
      </c>
      <c r="X902" s="27" t="s">
        <v>84</v>
      </c>
      <c r="Y902" s="31" t="s">
        <v>46</v>
      </c>
      <c r="Z902" s="31" t="s">
        <v>46</v>
      </c>
      <c r="AA902" s="27" t="s">
        <v>46</v>
      </c>
      <c r="AB902" s="68" t="s">
        <v>46</v>
      </c>
      <c r="AC902" s="68"/>
      <c r="AD902" s="31" t="s">
        <v>46</v>
      </c>
      <c r="AE902" s="68" t="s">
        <v>46</v>
      </c>
      <c r="AF902" s="68"/>
      <c r="AG902" s="68">
        <v>395856</v>
      </c>
      <c r="AH902" s="68"/>
      <c r="AI902" s="68" t="s">
        <v>46</v>
      </c>
      <c r="AJ902" s="68"/>
      <c r="AK902" s="31">
        <v>395856</v>
      </c>
      <c r="AL902" s="28">
        <v>0.02</v>
      </c>
      <c r="AM902" s="24" t="s">
        <v>2559</v>
      </c>
      <c r="AN902" s="34">
        <f t="shared" si="19"/>
        <v>79.171199999999999</v>
      </c>
    </row>
    <row r="903" spans="3:40" ht="36" customHeight="1" x14ac:dyDescent="0.45">
      <c r="C903" s="26" t="s">
        <v>1847</v>
      </c>
      <c r="D903" s="27" t="s">
        <v>88</v>
      </c>
      <c r="E903" s="28"/>
      <c r="F903" s="38" t="s">
        <v>1854</v>
      </c>
      <c r="G903" s="65" t="s">
        <v>37</v>
      </c>
      <c r="H903" s="65"/>
      <c r="I903" s="27" t="s">
        <v>60</v>
      </c>
      <c r="J903" s="27" t="s">
        <v>39</v>
      </c>
      <c r="K903" s="27" t="s">
        <v>39</v>
      </c>
      <c r="L903" s="27" t="s">
        <v>148</v>
      </c>
      <c r="M903" s="28">
        <v>52</v>
      </c>
      <c r="N903" s="31">
        <v>3000</v>
      </c>
      <c r="O903" s="66">
        <v>156000</v>
      </c>
      <c r="P903" s="66"/>
      <c r="Q903" s="65" t="s">
        <v>1560</v>
      </c>
      <c r="R903" s="65"/>
      <c r="S903" s="67" t="s">
        <v>86</v>
      </c>
      <c r="T903" s="67"/>
      <c r="U903" s="32" t="s">
        <v>50</v>
      </c>
      <c r="V903" s="27" t="s">
        <v>46</v>
      </c>
      <c r="W903" s="27" t="s">
        <v>144</v>
      </c>
      <c r="X903" s="27" t="s">
        <v>44</v>
      </c>
      <c r="Y903" s="31">
        <v>8600</v>
      </c>
      <c r="Z903" s="31">
        <v>1651200</v>
      </c>
      <c r="AA903" s="27" t="s">
        <v>45</v>
      </c>
      <c r="AB903" s="68">
        <v>561408</v>
      </c>
      <c r="AC903" s="68"/>
      <c r="AD903" s="31">
        <v>1089792</v>
      </c>
      <c r="AE903" s="68">
        <v>1245792</v>
      </c>
      <c r="AF903" s="68"/>
      <c r="AG903" s="68" t="s">
        <v>46</v>
      </c>
      <c r="AH903" s="68"/>
      <c r="AI903" s="68" t="s">
        <v>46</v>
      </c>
      <c r="AJ903" s="68"/>
      <c r="AK903" s="31">
        <v>0</v>
      </c>
      <c r="AL903" s="37">
        <v>0</v>
      </c>
      <c r="AM903" s="24" t="s">
        <v>2552</v>
      </c>
      <c r="AN903" s="34">
        <f t="shared" si="19"/>
        <v>0</v>
      </c>
    </row>
    <row r="904" spans="3:40" ht="36.75" customHeight="1" x14ac:dyDescent="0.45">
      <c r="C904" s="35"/>
      <c r="D904" s="28"/>
      <c r="E904" s="28"/>
      <c r="F904" s="29"/>
      <c r="G904" s="69"/>
      <c r="H904" s="69"/>
      <c r="I904" s="27"/>
      <c r="J904" s="28"/>
      <c r="K904" s="28"/>
      <c r="L904" s="28"/>
      <c r="M904" s="28"/>
      <c r="N904" s="31"/>
      <c r="O904" s="66"/>
      <c r="P904" s="66"/>
      <c r="Q904" s="69"/>
      <c r="R904" s="69"/>
      <c r="S904" s="67" t="s">
        <v>91</v>
      </c>
      <c r="T904" s="67"/>
      <c r="U904" s="32" t="s">
        <v>46</v>
      </c>
      <c r="V904" s="27" t="s">
        <v>38</v>
      </c>
      <c r="W904" s="27" t="s">
        <v>46</v>
      </c>
      <c r="X904" s="27" t="s">
        <v>84</v>
      </c>
      <c r="Y904" s="31" t="s">
        <v>46</v>
      </c>
      <c r="Z904" s="31" t="s">
        <v>46</v>
      </c>
      <c r="AA904" s="27" t="s">
        <v>46</v>
      </c>
      <c r="AB904" s="68" t="s">
        <v>46</v>
      </c>
      <c r="AC904" s="68"/>
      <c r="AD904" s="31" t="s">
        <v>46</v>
      </c>
      <c r="AE904" s="68" t="s">
        <v>46</v>
      </c>
      <c r="AF904" s="68"/>
      <c r="AG904" s="68">
        <v>622896</v>
      </c>
      <c r="AH904" s="68"/>
      <c r="AI904" s="68" t="s">
        <v>46</v>
      </c>
      <c r="AJ904" s="68"/>
      <c r="AK904" s="31">
        <v>622896</v>
      </c>
      <c r="AL904" s="28">
        <v>0.3</v>
      </c>
      <c r="AM904" s="24" t="s">
        <v>2552</v>
      </c>
      <c r="AN904" s="34">
        <f t="shared" si="19"/>
        <v>1868.6879999999999</v>
      </c>
    </row>
    <row r="905" spans="3:40" ht="36" customHeight="1" x14ac:dyDescent="0.45">
      <c r="C905" s="35"/>
      <c r="D905" s="28"/>
      <c r="E905" s="28"/>
      <c r="F905" s="29"/>
      <c r="G905" s="69"/>
      <c r="H905" s="69"/>
      <c r="I905" s="27"/>
      <c r="J905" s="28"/>
      <c r="K905" s="28"/>
      <c r="L905" s="28"/>
      <c r="M905" s="28"/>
      <c r="N905" s="31"/>
      <c r="O905" s="66"/>
      <c r="P905" s="66"/>
      <c r="Q905" s="69"/>
      <c r="R905" s="69"/>
      <c r="S905" s="67" t="s">
        <v>92</v>
      </c>
      <c r="T905" s="67"/>
      <c r="U905" s="32" t="s">
        <v>46</v>
      </c>
      <c r="V905" s="27" t="s">
        <v>47</v>
      </c>
      <c r="W905" s="27" t="s">
        <v>46</v>
      </c>
      <c r="X905" s="27" t="s">
        <v>84</v>
      </c>
      <c r="Y905" s="31" t="s">
        <v>46</v>
      </c>
      <c r="Z905" s="31" t="s">
        <v>46</v>
      </c>
      <c r="AA905" s="27" t="s">
        <v>46</v>
      </c>
      <c r="AB905" s="68" t="s">
        <v>46</v>
      </c>
      <c r="AC905" s="68"/>
      <c r="AD905" s="31" t="s">
        <v>46</v>
      </c>
      <c r="AE905" s="68" t="s">
        <v>46</v>
      </c>
      <c r="AF905" s="68"/>
      <c r="AG905" s="68">
        <v>622896</v>
      </c>
      <c r="AH905" s="68"/>
      <c r="AI905" s="68" t="s">
        <v>46</v>
      </c>
      <c r="AJ905" s="68"/>
      <c r="AK905" s="31">
        <v>622896</v>
      </c>
      <c r="AL905" s="28">
        <v>0.02</v>
      </c>
      <c r="AM905" s="24" t="s">
        <v>2552</v>
      </c>
      <c r="AN905" s="34">
        <f t="shared" si="19"/>
        <v>124.5792</v>
      </c>
    </row>
    <row r="906" spans="3:40" ht="36.75" customHeight="1" x14ac:dyDescent="0.45">
      <c r="C906" s="26" t="s">
        <v>1849</v>
      </c>
      <c r="D906" s="27" t="s">
        <v>88</v>
      </c>
      <c r="E906" s="28"/>
      <c r="F906" s="38" t="s">
        <v>1856</v>
      </c>
      <c r="G906" s="65" t="s">
        <v>37</v>
      </c>
      <c r="H906" s="65"/>
      <c r="I906" s="27" t="s">
        <v>60</v>
      </c>
      <c r="J906" s="27" t="s">
        <v>39</v>
      </c>
      <c r="K906" s="27" t="s">
        <v>39</v>
      </c>
      <c r="L906" s="27" t="s">
        <v>148</v>
      </c>
      <c r="M906" s="28">
        <v>52</v>
      </c>
      <c r="N906" s="31">
        <v>3000</v>
      </c>
      <c r="O906" s="66">
        <v>156000</v>
      </c>
      <c r="P906" s="66"/>
      <c r="Q906" s="65" t="s">
        <v>1563</v>
      </c>
      <c r="R906" s="65"/>
      <c r="S906" s="67" t="s">
        <v>86</v>
      </c>
      <c r="T906" s="67"/>
      <c r="U906" s="32" t="s">
        <v>50</v>
      </c>
      <c r="V906" s="27" t="s">
        <v>46</v>
      </c>
      <c r="W906" s="27" t="s">
        <v>129</v>
      </c>
      <c r="X906" s="27" t="s">
        <v>44</v>
      </c>
      <c r="Y906" s="31">
        <v>8600</v>
      </c>
      <c r="Z906" s="31">
        <v>2064000</v>
      </c>
      <c r="AA906" s="27" t="s">
        <v>45</v>
      </c>
      <c r="AB906" s="68">
        <v>701760</v>
      </c>
      <c r="AC906" s="68"/>
      <c r="AD906" s="31">
        <v>1362240</v>
      </c>
      <c r="AE906" s="68">
        <v>1518240</v>
      </c>
      <c r="AF906" s="68"/>
      <c r="AG906" s="68" t="s">
        <v>46</v>
      </c>
      <c r="AH906" s="68"/>
      <c r="AI906" s="68" t="s">
        <v>46</v>
      </c>
      <c r="AJ906" s="68"/>
      <c r="AK906" s="31">
        <v>0</v>
      </c>
      <c r="AL906" s="37">
        <v>0</v>
      </c>
      <c r="AM906" s="24" t="s">
        <v>2580</v>
      </c>
      <c r="AN906" s="34">
        <f t="shared" si="19"/>
        <v>0</v>
      </c>
    </row>
    <row r="907" spans="3:40" ht="36.75" customHeight="1" x14ac:dyDescent="0.45">
      <c r="C907" s="35"/>
      <c r="D907" s="28"/>
      <c r="E907" s="28"/>
      <c r="F907" s="29"/>
      <c r="G907" s="69"/>
      <c r="H907" s="69"/>
      <c r="I907" s="27"/>
      <c r="J907" s="28"/>
      <c r="K907" s="28"/>
      <c r="L907" s="28"/>
      <c r="M907" s="28"/>
      <c r="N907" s="31"/>
      <c r="O907" s="66"/>
      <c r="P907" s="66"/>
      <c r="Q907" s="69"/>
      <c r="R907" s="69"/>
      <c r="S907" s="67" t="s">
        <v>91</v>
      </c>
      <c r="T907" s="67"/>
      <c r="U907" s="32" t="s">
        <v>46</v>
      </c>
      <c r="V907" s="27" t="s">
        <v>38</v>
      </c>
      <c r="W907" s="27" t="s">
        <v>46</v>
      </c>
      <c r="X907" s="27" t="s">
        <v>84</v>
      </c>
      <c r="Y907" s="31" t="s">
        <v>46</v>
      </c>
      <c r="Z907" s="31" t="s">
        <v>46</v>
      </c>
      <c r="AA907" s="27" t="s">
        <v>46</v>
      </c>
      <c r="AB907" s="68" t="s">
        <v>46</v>
      </c>
      <c r="AC907" s="68"/>
      <c r="AD907" s="31" t="s">
        <v>46</v>
      </c>
      <c r="AE907" s="68" t="s">
        <v>46</v>
      </c>
      <c r="AF907" s="68"/>
      <c r="AG907" s="68">
        <v>759120</v>
      </c>
      <c r="AH907" s="68"/>
      <c r="AI907" s="68" t="s">
        <v>46</v>
      </c>
      <c r="AJ907" s="68"/>
      <c r="AK907" s="31">
        <v>759120</v>
      </c>
      <c r="AL907" s="28">
        <v>0.3</v>
      </c>
      <c r="AM907" s="24" t="s">
        <v>2580</v>
      </c>
      <c r="AN907" s="34">
        <f t="shared" si="19"/>
        <v>2277.36</v>
      </c>
    </row>
    <row r="908" spans="3:40" ht="36" customHeight="1" x14ac:dyDescent="0.45">
      <c r="C908" s="35"/>
      <c r="D908" s="28"/>
      <c r="E908" s="28"/>
      <c r="F908" s="29"/>
      <c r="G908" s="69"/>
      <c r="H908" s="69"/>
      <c r="I908" s="27"/>
      <c r="J908" s="28"/>
      <c r="K908" s="28"/>
      <c r="L908" s="28"/>
      <c r="M908" s="28"/>
      <c r="N908" s="31"/>
      <c r="O908" s="66"/>
      <c r="P908" s="66"/>
      <c r="Q908" s="69"/>
      <c r="R908" s="69"/>
      <c r="S908" s="67" t="s">
        <v>92</v>
      </c>
      <c r="T908" s="67"/>
      <c r="U908" s="32" t="s">
        <v>46</v>
      </c>
      <c r="V908" s="27" t="s">
        <v>47</v>
      </c>
      <c r="W908" s="27" t="s">
        <v>46</v>
      </c>
      <c r="X908" s="27" t="s">
        <v>84</v>
      </c>
      <c r="Y908" s="31" t="s">
        <v>46</v>
      </c>
      <c r="Z908" s="31" t="s">
        <v>46</v>
      </c>
      <c r="AA908" s="27" t="s">
        <v>46</v>
      </c>
      <c r="AB908" s="68" t="s">
        <v>46</v>
      </c>
      <c r="AC908" s="68"/>
      <c r="AD908" s="31" t="s">
        <v>46</v>
      </c>
      <c r="AE908" s="68" t="s">
        <v>46</v>
      </c>
      <c r="AF908" s="68"/>
      <c r="AG908" s="68">
        <v>759120</v>
      </c>
      <c r="AH908" s="68"/>
      <c r="AI908" s="68" t="s">
        <v>46</v>
      </c>
      <c r="AJ908" s="68"/>
      <c r="AK908" s="31">
        <v>759120</v>
      </c>
      <c r="AL908" s="28">
        <v>0.02</v>
      </c>
      <c r="AM908" s="24" t="s">
        <v>2580</v>
      </c>
      <c r="AN908" s="34">
        <f t="shared" si="19"/>
        <v>151.82399999999998</v>
      </c>
    </row>
    <row r="909" spans="3:40" ht="36.75" customHeight="1" x14ac:dyDescent="0.45">
      <c r="C909" s="26" t="s">
        <v>1851</v>
      </c>
      <c r="D909" s="27" t="s">
        <v>88</v>
      </c>
      <c r="E909" s="28"/>
      <c r="F909" s="38" t="s">
        <v>1858</v>
      </c>
      <c r="G909" s="65" t="s">
        <v>37</v>
      </c>
      <c r="H909" s="65"/>
      <c r="I909" s="27" t="s">
        <v>60</v>
      </c>
      <c r="J909" s="27" t="s">
        <v>39</v>
      </c>
      <c r="K909" s="27" t="s">
        <v>39</v>
      </c>
      <c r="L909" s="27" t="s">
        <v>85</v>
      </c>
      <c r="M909" s="28">
        <v>13</v>
      </c>
      <c r="N909" s="31">
        <v>3000</v>
      </c>
      <c r="O909" s="66">
        <v>39000</v>
      </c>
      <c r="P909" s="66"/>
      <c r="Q909" s="65" t="s">
        <v>454</v>
      </c>
      <c r="R909" s="65"/>
      <c r="S909" s="67" t="s">
        <v>86</v>
      </c>
      <c r="T909" s="67"/>
      <c r="U909" s="32" t="s">
        <v>50</v>
      </c>
      <c r="V909" s="27" t="s">
        <v>46</v>
      </c>
      <c r="W909" s="27" t="s">
        <v>71</v>
      </c>
      <c r="X909" s="27" t="s">
        <v>44</v>
      </c>
      <c r="Y909" s="31">
        <v>8600</v>
      </c>
      <c r="Z909" s="31">
        <v>344000</v>
      </c>
      <c r="AA909" s="27" t="s">
        <v>45</v>
      </c>
      <c r="AB909" s="68">
        <v>116960</v>
      </c>
      <c r="AC909" s="68"/>
      <c r="AD909" s="31">
        <v>227040</v>
      </c>
      <c r="AE909" s="68">
        <v>266040</v>
      </c>
      <c r="AF909" s="68"/>
      <c r="AG909" s="68" t="s">
        <v>46</v>
      </c>
      <c r="AH909" s="68"/>
      <c r="AI909" s="68" t="s">
        <v>46</v>
      </c>
      <c r="AJ909" s="68"/>
      <c r="AK909" s="31">
        <v>0</v>
      </c>
      <c r="AL909" s="37">
        <v>0</v>
      </c>
      <c r="AM909" s="24" t="s">
        <v>2581</v>
      </c>
      <c r="AN909" s="34">
        <f t="shared" si="19"/>
        <v>0</v>
      </c>
    </row>
    <row r="910" spans="3:40" ht="36" customHeight="1" x14ac:dyDescent="0.45">
      <c r="C910" s="35"/>
      <c r="D910" s="28"/>
      <c r="E910" s="28"/>
      <c r="F910" s="29"/>
      <c r="G910" s="69"/>
      <c r="H910" s="69"/>
      <c r="I910" s="27"/>
      <c r="J910" s="28"/>
      <c r="K910" s="28"/>
      <c r="L910" s="28"/>
      <c r="M910" s="28"/>
      <c r="N910" s="31"/>
      <c r="O910" s="66"/>
      <c r="P910" s="66"/>
      <c r="Q910" s="69"/>
      <c r="R910" s="69"/>
      <c r="S910" s="67" t="s">
        <v>91</v>
      </c>
      <c r="T910" s="67"/>
      <c r="U910" s="32" t="s">
        <v>46</v>
      </c>
      <c r="V910" s="27" t="s">
        <v>38</v>
      </c>
      <c r="W910" s="27" t="s">
        <v>46</v>
      </c>
      <c r="X910" s="27" t="s">
        <v>84</v>
      </c>
      <c r="Y910" s="31" t="s">
        <v>46</v>
      </c>
      <c r="Z910" s="31" t="s">
        <v>46</v>
      </c>
      <c r="AA910" s="27" t="s">
        <v>46</v>
      </c>
      <c r="AB910" s="68" t="s">
        <v>46</v>
      </c>
      <c r="AC910" s="68"/>
      <c r="AD910" s="31" t="s">
        <v>46</v>
      </c>
      <c r="AE910" s="68" t="s">
        <v>46</v>
      </c>
      <c r="AF910" s="68"/>
      <c r="AG910" s="68">
        <v>133020</v>
      </c>
      <c r="AH910" s="68"/>
      <c r="AI910" s="68" t="s">
        <v>46</v>
      </c>
      <c r="AJ910" s="68"/>
      <c r="AK910" s="31">
        <v>133020</v>
      </c>
      <c r="AL910" s="28">
        <v>0.3</v>
      </c>
      <c r="AM910" s="24" t="s">
        <v>2581</v>
      </c>
      <c r="AN910" s="34">
        <f t="shared" si="19"/>
        <v>399.06</v>
      </c>
    </row>
    <row r="911" spans="3:40" ht="36.75" customHeight="1" x14ac:dyDescent="0.45">
      <c r="C911" s="35"/>
      <c r="D911" s="28"/>
      <c r="E911" s="28"/>
      <c r="F911" s="29"/>
      <c r="G911" s="69"/>
      <c r="H911" s="69"/>
      <c r="I911" s="27"/>
      <c r="J911" s="28"/>
      <c r="K911" s="28"/>
      <c r="L911" s="28"/>
      <c r="M911" s="28"/>
      <c r="N911" s="31"/>
      <c r="O911" s="66"/>
      <c r="P911" s="66"/>
      <c r="Q911" s="69"/>
      <c r="R911" s="69"/>
      <c r="S911" s="67" t="s">
        <v>92</v>
      </c>
      <c r="T911" s="67"/>
      <c r="U911" s="32" t="s">
        <v>46</v>
      </c>
      <c r="V911" s="27" t="s">
        <v>47</v>
      </c>
      <c r="W911" s="27" t="s">
        <v>46</v>
      </c>
      <c r="X911" s="27" t="s">
        <v>84</v>
      </c>
      <c r="Y911" s="31" t="s">
        <v>46</v>
      </c>
      <c r="Z911" s="31" t="s">
        <v>46</v>
      </c>
      <c r="AA911" s="27" t="s">
        <v>46</v>
      </c>
      <c r="AB911" s="68" t="s">
        <v>46</v>
      </c>
      <c r="AC911" s="68"/>
      <c r="AD911" s="31" t="s">
        <v>46</v>
      </c>
      <c r="AE911" s="68" t="s">
        <v>46</v>
      </c>
      <c r="AF911" s="68"/>
      <c r="AG911" s="68">
        <v>133020</v>
      </c>
      <c r="AH911" s="68"/>
      <c r="AI911" s="68" t="s">
        <v>46</v>
      </c>
      <c r="AJ911" s="68"/>
      <c r="AK911" s="31">
        <v>133020</v>
      </c>
      <c r="AL911" s="28">
        <v>0.02</v>
      </c>
      <c r="AM911" s="24" t="s">
        <v>2581</v>
      </c>
      <c r="AN911" s="34">
        <f t="shared" si="19"/>
        <v>26.603999999999999</v>
      </c>
    </row>
    <row r="912" spans="3:40" ht="36" customHeight="1" x14ac:dyDescent="0.45">
      <c r="C912" s="26" t="s">
        <v>1853</v>
      </c>
      <c r="D912" s="27" t="s">
        <v>88</v>
      </c>
      <c r="E912" s="28"/>
      <c r="F912" s="38" t="s">
        <v>1862</v>
      </c>
      <c r="G912" s="65" t="s">
        <v>37</v>
      </c>
      <c r="H912" s="65"/>
      <c r="I912" s="27" t="s">
        <v>60</v>
      </c>
      <c r="J912" s="27" t="s">
        <v>39</v>
      </c>
      <c r="K912" s="27" t="s">
        <v>39</v>
      </c>
      <c r="L912" s="27" t="s">
        <v>89</v>
      </c>
      <c r="M912" s="28">
        <v>26</v>
      </c>
      <c r="N912" s="31">
        <v>16500</v>
      </c>
      <c r="O912" s="66">
        <v>429000</v>
      </c>
      <c r="P912" s="66"/>
      <c r="Q912" s="65" t="s">
        <v>1568</v>
      </c>
      <c r="R912" s="65"/>
      <c r="S912" s="67" t="s">
        <v>173</v>
      </c>
      <c r="T912" s="67"/>
      <c r="U912" s="32" t="s">
        <v>42</v>
      </c>
      <c r="V912" s="27" t="s">
        <v>46</v>
      </c>
      <c r="W912" s="27" t="s">
        <v>61</v>
      </c>
      <c r="X912" s="27" t="s">
        <v>44</v>
      </c>
      <c r="Y912" s="31">
        <v>8150</v>
      </c>
      <c r="Z912" s="31">
        <v>782400</v>
      </c>
      <c r="AA912" s="27" t="s">
        <v>45</v>
      </c>
      <c r="AB912" s="68">
        <v>727632</v>
      </c>
      <c r="AC912" s="68"/>
      <c r="AD912" s="31">
        <v>54768</v>
      </c>
      <c r="AE912" s="68">
        <v>483768</v>
      </c>
      <c r="AF912" s="68"/>
      <c r="AG912" s="68" t="s">
        <v>46</v>
      </c>
      <c r="AH912" s="68"/>
      <c r="AI912" s="68" t="s">
        <v>46</v>
      </c>
      <c r="AJ912" s="68"/>
      <c r="AK912" s="31">
        <v>0</v>
      </c>
      <c r="AL912" s="37">
        <v>0</v>
      </c>
      <c r="AM912" s="24" t="s">
        <v>2511</v>
      </c>
      <c r="AN912" s="34">
        <f t="shared" si="19"/>
        <v>0</v>
      </c>
    </row>
    <row r="913" spans="3:40" ht="36.75" customHeight="1" x14ac:dyDescent="0.45">
      <c r="C913" s="35"/>
      <c r="D913" s="28"/>
      <c r="E913" s="28"/>
      <c r="F913" s="29"/>
      <c r="G913" s="69"/>
      <c r="H913" s="69"/>
      <c r="I913" s="27"/>
      <c r="J913" s="28"/>
      <c r="K913" s="28"/>
      <c r="L913" s="28"/>
      <c r="M913" s="28"/>
      <c r="N913" s="31"/>
      <c r="O913" s="66"/>
      <c r="P913" s="66"/>
      <c r="Q913" s="69"/>
      <c r="R913" s="69"/>
      <c r="S913" s="67" t="s">
        <v>91</v>
      </c>
      <c r="T913" s="67"/>
      <c r="U913" s="32" t="s">
        <v>46</v>
      </c>
      <c r="V913" s="27" t="s">
        <v>38</v>
      </c>
      <c r="W913" s="27" t="s">
        <v>46</v>
      </c>
      <c r="X913" s="27" t="s">
        <v>84</v>
      </c>
      <c r="Y913" s="31" t="s">
        <v>46</v>
      </c>
      <c r="Z913" s="31" t="s">
        <v>46</v>
      </c>
      <c r="AA913" s="27" t="s">
        <v>46</v>
      </c>
      <c r="AB913" s="68" t="s">
        <v>46</v>
      </c>
      <c r="AC913" s="68"/>
      <c r="AD913" s="31" t="s">
        <v>46</v>
      </c>
      <c r="AE913" s="68" t="s">
        <v>46</v>
      </c>
      <c r="AF913" s="68"/>
      <c r="AG913" s="68">
        <v>241884</v>
      </c>
      <c r="AH913" s="68"/>
      <c r="AI913" s="68" t="s">
        <v>46</v>
      </c>
      <c r="AJ913" s="68"/>
      <c r="AK913" s="31">
        <v>241884</v>
      </c>
      <c r="AL913" s="28">
        <v>0.3</v>
      </c>
      <c r="AM913" s="24" t="s">
        <v>2511</v>
      </c>
      <c r="AN913" s="34">
        <f t="shared" si="19"/>
        <v>725.65199999999993</v>
      </c>
    </row>
    <row r="914" spans="3:40" ht="36.75" customHeight="1" x14ac:dyDescent="0.45">
      <c r="C914" s="35"/>
      <c r="D914" s="28"/>
      <c r="E914" s="28"/>
      <c r="F914" s="29"/>
      <c r="G914" s="69"/>
      <c r="H914" s="69"/>
      <c r="I914" s="27"/>
      <c r="J914" s="28"/>
      <c r="K914" s="28"/>
      <c r="L914" s="28"/>
      <c r="M914" s="28"/>
      <c r="N914" s="31"/>
      <c r="O914" s="66"/>
      <c r="P914" s="66"/>
      <c r="Q914" s="69"/>
      <c r="R914" s="69"/>
      <c r="S914" s="67" t="s">
        <v>92</v>
      </c>
      <c r="T914" s="67"/>
      <c r="U914" s="32" t="s">
        <v>46</v>
      </c>
      <c r="V914" s="27" t="s">
        <v>47</v>
      </c>
      <c r="W914" s="27" t="s">
        <v>46</v>
      </c>
      <c r="X914" s="27" t="s">
        <v>84</v>
      </c>
      <c r="Y914" s="31" t="s">
        <v>46</v>
      </c>
      <c r="Z914" s="31" t="s">
        <v>46</v>
      </c>
      <c r="AA914" s="27" t="s">
        <v>46</v>
      </c>
      <c r="AB914" s="68" t="s">
        <v>46</v>
      </c>
      <c r="AC914" s="68"/>
      <c r="AD914" s="31" t="s">
        <v>46</v>
      </c>
      <c r="AE914" s="68" t="s">
        <v>46</v>
      </c>
      <c r="AF914" s="68"/>
      <c r="AG914" s="68">
        <v>241884</v>
      </c>
      <c r="AH914" s="68"/>
      <c r="AI914" s="68" t="s">
        <v>46</v>
      </c>
      <c r="AJ914" s="68"/>
      <c r="AK914" s="31">
        <v>241884</v>
      </c>
      <c r="AL914" s="28">
        <v>0.02</v>
      </c>
      <c r="AM914" s="24" t="s">
        <v>2511</v>
      </c>
      <c r="AN914" s="34">
        <f t="shared" si="19"/>
        <v>48.376800000000003</v>
      </c>
    </row>
    <row r="915" spans="3:40" ht="36" customHeight="1" x14ac:dyDescent="0.45">
      <c r="C915" s="26" t="s">
        <v>1855</v>
      </c>
      <c r="D915" s="27" t="s">
        <v>88</v>
      </c>
      <c r="E915" s="28"/>
      <c r="F915" s="38" t="s">
        <v>1864</v>
      </c>
      <c r="G915" s="65" t="s">
        <v>37</v>
      </c>
      <c r="H915" s="65"/>
      <c r="I915" s="27" t="s">
        <v>60</v>
      </c>
      <c r="J915" s="27" t="s">
        <v>39</v>
      </c>
      <c r="K915" s="27" t="s">
        <v>39</v>
      </c>
      <c r="L915" s="27" t="s">
        <v>89</v>
      </c>
      <c r="M915" s="28">
        <v>26</v>
      </c>
      <c r="N915" s="31">
        <v>16500</v>
      </c>
      <c r="O915" s="66">
        <v>429000</v>
      </c>
      <c r="P915" s="66"/>
      <c r="Q915" s="65" t="s">
        <v>1571</v>
      </c>
      <c r="R915" s="65"/>
      <c r="S915" s="67" t="s">
        <v>173</v>
      </c>
      <c r="T915" s="67"/>
      <c r="U915" s="32" t="s">
        <v>42</v>
      </c>
      <c r="V915" s="27" t="s">
        <v>46</v>
      </c>
      <c r="W915" s="27" t="s">
        <v>61</v>
      </c>
      <c r="X915" s="27" t="s">
        <v>44</v>
      </c>
      <c r="Y915" s="31">
        <v>8150</v>
      </c>
      <c r="Z915" s="31">
        <v>782400</v>
      </c>
      <c r="AA915" s="27" t="s">
        <v>45</v>
      </c>
      <c r="AB915" s="68">
        <v>727632</v>
      </c>
      <c r="AC915" s="68"/>
      <c r="AD915" s="31">
        <v>54768</v>
      </c>
      <c r="AE915" s="68">
        <v>483768</v>
      </c>
      <c r="AF915" s="68"/>
      <c r="AG915" s="68" t="s">
        <v>46</v>
      </c>
      <c r="AH915" s="68"/>
      <c r="AI915" s="68" t="s">
        <v>46</v>
      </c>
      <c r="AJ915" s="68"/>
      <c r="AK915" s="31">
        <v>0</v>
      </c>
      <c r="AL915" s="37">
        <v>0</v>
      </c>
      <c r="AM915" s="24" t="s">
        <v>2513</v>
      </c>
      <c r="AN915" s="34">
        <f t="shared" si="19"/>
        <v>0</v>
      </c>
    </row>
    <row r="916" spans="3:40" ht="36.75" customHeight="1" x14ac:dyDescent="0.45">
      <c r="C916" s="35"/>
      <c r="D916" s="28"/>
      <c r="E916" s="28"/>
      <c r="F916" s="29"/>
      <c r="G916" s="69"/>
      <c r="H916" s="69"/>
      <c r="I916" s="27"/>
      <c r="J916" s="28"/>
      <c r="K916" s="28"/>
      <c r="L916" s="28"/>
      <c r="M916" s="28"/>
      <c r="N916" s="31"/>
      <c r="O916" s="66"/>
      <c r="P916" s="66"/>
      <c r="Q916" s="69"/>
      <c r="R916" s="69"/>
      <c r="S916" s="67" t="s">
        <v>91</v>
      </c>
      <c r="T916" s="67"/>
      <c r="U916" s="32" t="s">
        <v>46</v>
      </c>
      <c r="V916" s="27" t="s">
        <v>38</v>
      </c>
      <c r="W916" s="27" t="s">
        <v>46</v>
      </c>
      <c r="X916" s="27" t="s">
        <v>84</v>
      </c>
      <c r="Y916" s="31" t="s">
        <v>46</v>
      </c>
      <c r="Z916" s="31" t="s">
        <v>46</v>
      </c>
      <c r="AA916" s="27" t="s">
        <v>46</v>
      </c>
      <c r="AB916" s="68" t="s">
        <v>46</v>
      </c>
      <c r="AC916" s="68"/>
      <c r="AD916" s="31" t="s">
        <v>46</v>
      </c>
      <c r="AE916" s="68" t="s">
        <v>46</v>
      </c>
      <c r="AF916" s="68"/>
      <c r="AG916" s="68">
        <v>241884</v>
      </c>
      <c r="AH916" s="68"/>
      <c r="AI916" s="68" t="s">
        <v>46</v>
      </c>
      <c r="AJ916" s="68"/>
      <c r="AK916" s="31">
        <v>241884</v>
      </c>
      <c r="AL916" s="28">
        <v>0.3</v>
      </c>
      <c r="AM916" s="24" t="s">
        <v>2513</v>
      </c>
      <c r="AN916" s="34">
        <f t="shared" si="19"/>
        <v>725.65199999999993</v>
      </c>
    </row>
    <row r="917" spans="3:40" ht="36" customHeight="1" x14ac:dyDescent="0.45">
      <c r="C917" s="35"/>
      <c r="D917" s="28"/>
      <c r="E917" s="28"/>
      <c r="F917" s="29"/>
      <c r="G917" s="69"/>
      <c r="H917" s="69"/>
      <c r="I917" s="27"/>
      <c r="J917" s="28"/>
      <c r="K917" s="28"/>
      <c r="L917" s="28"/>
      <c r="M917" s="28"/>
      <c r="N917" s="31"/>
      <c r="O917" s="66"/>
      <c r="P917" s="66"/>
      <c r="Q917" s="69"/>
      <c r="R917" s="69"/>
      <c r="S917" s="67" t="s">
        <v>92</v>
      </c>
      <c r="T917" s="67"/>
      <c r="U917" s="32" t="s">
        <v>46</v>
      </c>
      <c r="V917" s="27" t="s">
        <v>47</v>
      </c>
      <c r="W917" s="27" t="s">
        <v>46</v>
      </c>
      <c r="X917" s="27" t="s">
        <v>84</v>
      </c>
      <c r="Y917" s="31" t="s">
        <v>46</v>
      </c>
      <c r="Z917" s="31" t="s">
        <v>46</v>
      </c>
      <c r="AA917" s="27" t="s">
        <v>46</v>
      </c>
      <c r="AB917" s="68" t="s">
        <v>46</v>
      </c>
      <c r="AC917" s="68"/>
      <c r="AD917" s="31" t="s">
        <v>46</v>
      </c>
      <c r="AE917" s="68" t="s">
        <v>46</v>
      </c>
      <c r="AF917" s="68"/>
      <c r="AG917" s="68">
        <v>241884</v>
      </c>
      <c r="AH917" s="68"/>
      <c r="AI917" s="68" t="s">
        <v>46</v>
      </c>
      <c r="AJ917" s="68"/>
      <c r="AK917" s="31">
        <v>241884</v>
      </c>
      <c r="AL917" s="28">
        <v>0.02</v>
      </c>
      <c r="AM917" s="24" t="s">
        <v>2513</v>
      </c>
      <c r="AN917" s="34">
        <f t="shared" si="19"/>
        <v>48.376800000000003</v>
      </c>
    </row>
    <row r="918" spans="3:40" ht="36.75" customHeight="1" x14ac:dyDescent="0.45">
      <c r="C918" s="26" t="s">
        <v>1857</v>
      </c>
      <c r="D918" s="27" t="s">
        <v>88</v>
      </c>
      <c r="E918" s="28"/>
      <c r="F918" s="38" t="s">
        <v>1865</v>
      </c>
      <c r="G918" s="65" t="s">
        <v>37</v>
      </c>
      <c r="H918" s="65"/>
      <c r="I918" s="27" t="s">
        <v>38</v>
      </c>
      <c r="J918" s="27" t="s">
        <v>39</v>
      </c>
      <c r="K918" s="27" t="s">
        <v>39</v>
      </c>
      <c r="L918" s="27" t="s">
        <v>89</v>
      </c>
      <c r="M918" s="28">
        <v>26</v>
      </c>
      <c r="N918" s="31">
        <v>3000</v>
      </c>
      <c r="O918" s="66">
        <v>78000</v>
      </c>
      <c r="P918" s="66"/>
      <c r="Q918" s="65" t="s">
        <v>1574</v>
      </c>
      <c r="R918" s="65"/>
      <c r="S918" s="67" t="s">
        <v>86</v>
      </c>
      <c r="T918" s="67"/>
      <c r="U918" s="32" t="s">
        <v>50</v>
      </c>
      <c r="V918" s="27" t="s">
        <v>38</v>
      </c>
      <c r="W918" s="27" t="s">
        <v>124</v>
      </c>
      <c r="X918" s="27" t="s">
        <v>44</v>
      </c>
      <c r="Y918" s="31">
        <v>8600</v>
      </c>
      <c r="Z918" s="31">
        <v>1032000</v>
      </c>
      <c r="AA918" s="27" t="s">
        <v>45</v>
      </c>
      <c r="AB918" s="68">
        <v>350880</v>
      </c>
      <c r="AC918" s="68"/>
      <c r="AD918" s="31">
        <v>681120</v>
      </c>
      <c r="AE918" s="68">
        <v>759120</v>
      </c>
      <c r="AF918" s="68"/>
      <c r="AG918" s="68" t="s">
        <v>46</v>
      </c>
      <c r="AH918" s="68"/>
      <c r="AI918" s="68" t="s">
        <v>46</v>
      </c>
      <c r="AJ918" s="68"/>
      <c r="AK918" s="31">
        <v>759120</v>
      </c>
      <c r="AL918" s="28">
        <v>0.3</v>
      </c>
      <c r="AM918" s="24" t="s">
        <v>2520</v>
      </c>
      <c r="AN918" s="34">
        <f t="shared" si="19"/>
        <v>2277.36</v>
      </c>
    </row>
    <row r="919" spans="3:40" ht="36.75" customHeight="1" x14ac:dyDescent="0.45">
      <c r="C919" s="26" t="s">
        <v>1859</v>
      </c>
      <c r="D919" s="27" t="s">
        <v>88</v>
      </c>
      <c r="E919" s="28"/>
      <c r="F919" s="38" t="s">
        <v>1867</v>
      </c>
      <c r="G919" s="65" t="s">
        <v>37</v>
      </c>
      <c r="H919" s="65"/>
      <c r="I919" s="27" t="s">
        <v>60</v>
      </c>
      <c r="J919" s="27" t="s">
        <v>39</v>
      </c>
      <c r="K919" s="27" t="s">
        <v>39</v>
      </c>
      <c r="L919" s="27" t="s">
        <v>148</v>
      </c>
      <c r="M919" s="28">
        <v>52</v>
      </c>
      <c r="N919" s="31">
        <v>3000</v>
      </c>
      <c r="O919" s="66">
        <v>156000</v>
      </c>
      <c r="P919" s="66"/>
      <c r="Q919" s="65" t="s">
        <v>1577</v>
      </c>
      <c r="R919" s="65"/>
      <c r="S919" s="67" t="s">
        <v>86</v>
      </c>
      <c r="T919" s="67"/>
      <c r="U919" s="32" t="s">
        <v>50</v>
      </c>
      <c r="V919" s="27" t="s">
        <v>46</v>
      </c>
      <c r="W919" s="27" t="s">
        <v>74</v>
      </c>
      <c r="X919" s="27" t="s">
        <v>44</v>
      </c>
      <c r="Y919" s="31">
        <v>8600</v>
      </c>
      <c r="Z919" s="31">
        <v>481600</v>
      </c>
      <c r="AA919" s="27" t="s">
        <v>45</v>
      </c>
      <c r="AB919" s="68">
        <v>163744</v>
      </c>
      <c r="AC919" s="68"/>
      <c r="AD919" s="31">
        <v>317856</v>
      </c>
      <c r="AE919" s="68">
        <v>473856</v>
      </c>
      <c r="AF919" s="68"/>
      <c r="AG919" s="68" t="s">
        <v>46</v>
      </c>
      <c r="AH919" s="68"/>
      <c r="AI919" s="68" t="s">
        <v>46</v>
      </c>
      <c r="AJ919" s="68"/>
      <c r="AK919" s="31">
        <v>0</v>
      </c>
      <c r="AL919" s="37">
        <v>0</v>
      </c>
      <c r="AM919" s="24" t="s">
        <v>2516</v>
      </c>
      <c r="AN919" s="34">
        <f t="shared" si="19"/>
        <v>0</v>
      </c>
    </row>
    <row r="920" spans="3:40" ht="36" customHeight="1" x14ac:dyDescent="0.45">
      <c r="C920" s="35"/>
      <c r="D920" s="28"/>
      <c r="E920" s="28"/>
      <c r="F920" s="29"/>
      <c r="G920" s="69"/>
      <c r="H920" s="69"/>
      <c r="I920" s="27"/>
      <c r="J920" s="28"/>
      <c r="K920" s="28"/>
      <c r="L920" s="28"/>
      <c r="M920" s="28"/>
      <c r="N920" s="31"/>
      <c r="O920" s="66"/>
      <c r="P920" s="66"/>
      <c r="Q920" s="69"/>
      <c r="R920" s="69"/>
      <c r="S920" s="67" t="s">
        <v>91</v>
      </c>
      <c r="T920" s="67"/>
      <c r="U920" s="32" t="s">
        <v>46</v>
      </c>
      <c r="V920" s="27" t="s">
        <v>38</v>
      </c>
      <c r="W920" s="27" t="s">
        <v>46</v>
      </c>
      <c r="X920" s="27" t="s">
        <v>84</v>
      </c>
      <c r="Y920" s="31" t="s">
        <v>46</v>
      </c>
      <c r="Z920" s="31" t="s">
        <v>46</v>
      </c>
      <c r="AA920" s="27" t="s">
        <v>46</v>
      </c>
      <c r="AB920" s="68" t="s">
        <v>46</v>
      </c>
      <c r="AC920" s="68"/>
      <c r="AD920" s="31" t="s">
        <v>46</v>
      </c>
      <c r="AE920" s="68" t="s">
        <v>46</v>
      </c>
      <c r="AF920" s="68"/>
      <c r="AG920" s="68">
        <v>236928</v>
      </c>
      <c r="AH920" s="68"/>
      <c r="AI920" s="68" t="s">
        <v>46</v>
      </c>
      <c r="AJ920" s="68"/>
      <c r="AK920" s="31">
        <v>236928</v>
      </c>
      <c r="AL920" s="28">
        <v>0.3</v>
      </c>
      <c r="AM920" s="24" t="s">
        <v>2516</v>
      </c>
      <c r="AN920" s="34">
        <f t="shared" si="19"/>
        <v>710.78399999999999</v>
      </c>
    </row>
    <row r="921" spans="3:40" ht="36.75" customHeight="1" x14ac:dyDescent="0.45">
      <c r="C921" s="35"/>
      <c r="D921" s="28"/>
      <c r="E921" s="28"/>
      <c r="F921" s="29"/>
      <c r="G921" s="69"/>
      <c r="H921" s="69"/>
      <c r="I921" s="27"/>
      <c r="J921" s="28"/>
      <c r="K921" s="28"/>
      <c r="L921" s="28"/>
      <c r="M921" s="28"/>
      <c r="N921" s="31"/>
      <c r="O921" s="66"/>
      <c r="P921" s="66"/>
      <c r="Q921" s="69"/>
      <c r="R921" s="69"/>
      <c r="S921" s="67" t="s">
        <v>92</v>
      </c>
      <c r="T921" s="67"/>
      <c r="U921" s="32" t="s">
        <v>46</v>
      </c>
      <c r="V921" s="27" t="s">
        <v>47</v>
      </c>
      <c r="W921" s="27" t="s">
        <v>46</v>
      </c>
      <c r="X921" s="27" t="s">
        <v>84</v>
      </c>
      <c r="Y921" s="31" t="s">
        <v>46</v>
      </c>
      <c r="Z921" s="31" t="s">
        <v>46</v>
      </c>
      <c r="AA921" s="27" t="s">
        <v>46</v>
      </c>
      <c r="AB921" s="68" t="s">
        <v>46</v>
      </c>
      <c r="AC921" s="68"/>
      <c r="AD921" s="31" t="s">
        <v>46</v>
      </c>
      <c r="AE921" s="68" t="s">
        <v>46</v>
      </c>
      <c r="AF921" s="68"/>
      <c r="AG921" s="68">
        <v>236928</v>
      </c>
      <c r="AH921" s="68"/>
      <c r="AI921" s="68">
        <v>78000</v>
      </c>
      <c r="AJ921" s="68"/>
      <c r="AK921" s="31">
        <v>158928</v>
      </c>
      <c r="AL921" s="28">
        <v>0.02</v>
      </c>
      <c r="AM921" s="24" t="s">
        <v>2516</v>
      </c>
      <c r="AN921" s="34">
        <f t="shared" si="19"/>
        <v>31.785599999999999</v>
      </c>
    </row>
    <row r="922" spans="3:40" ht="36" customHeight="1" x14ac:dyDescent="0.45">
      <c r="C922" s="26" t="s">
        <v>1861</v>
      </c>
      <c r="D922" s="27" t="s">
        <v>88</v>
      </c>
      <c r="E922" s="28"/>
      <c r="F922" s="38" t="s">
        <v>1869</v>
      </c>
      <c r="G922" s="65" t="s">
        <v>37</v>
      </c>
      <c r="H922" s="65"/>
      <c r="I922" s="27" t="s">
        <v>60</v>
      </c>
      <c r="J922" s="27" t="s">
        <v>39</v>
      </c>
      <c r="K922" s="27" t="s">
        <v>39</v>
      </c>
      <c r="L922" s="27" t="s">
        <v>89</v>
      </c>
      <c r="M922" s="28">
        <v>26</v>
      </c>
      <c r="N922" s="31">
        <v>16500</v>
      </c>
      <c r="O922" s="66">
        <v>429000</v>
      </c>
      <c r="P922" s="66"/>
      <c r="Q922" s="65" t="s">
        <v>456</v>
      </c>
      <c r="R922" s="65"/>
      <c r="S922" s="67" t="s">
        <v>173</v>
      </c>
      <c r="T922" s="67"/>
      <c r="U922" s="32" t="s">
        <v>55</v>
      </c>
      <c r="V922" s="27" t="s">
        <v>46</v>
      </c>
      <c r="W922" s="27" t="s">
        <v>73</v>
      </c>
      <c r="X922" s="27" t="s">
        <v>44</v>
      </c>
      <c r="Y922" s="31">
        <v>8150</v>
      </c>
      <c r="Z922" s="31">
        <v>391200</v>
      </c>
      <c r="AA922" s="27" t="s">
        <v>45</v>
      </c>
      <c r="AB922" s="68">
        <v>332520</v>
      </c>
      <c r="AC922" s="68"/>
      <c r="AD922" s="31">
        <v>58680</v>
      </c>
      <c r="AE922" s="68">
        <v>487680</v>
      </c>
      <c r="AF922" s="68"/>
      <c r="AG922" s="68" t="s">
        <v>46</v>
      </c>
      <c r="AH922" s="68"/>
      <c r="AI922" s="68" t="s">
        <v>46</v>
      </c>
      <c r="AJ922" s="68"/>
      <c r="AK922" s="31">
        <v>0</v>
      </c>
      <c r="AL922" s="37">
        <v>0</v>
      </c>
      <c r="AM922" s="24" t="s">
        <v>2694</v>
      </c>
      <c r="AN922" s="34">
        <f t="shared" si="19"/>
        <v>0</v>
      </c>
    </row>
    <row r="923" spans="3:40" ht="36.75" customHeight="1" x14ac:dyDescent="0.45">
      <c r="C923" s="35"/>
      <c r="D923" s="28"/>
      <c r="E923" s="28"/>
      <c r="F923" s="29"/>
      <c r="G923" s="69"/>
      <c r="H923" s="69"/>
      <c r="I923" s="27"/>
      <c r="J923" s="28"/>
      <c r="K923" s="28"/>
      <c r="L923" s="28"/>
      <c r="M923" s="28"/>
      <c r="N923" s="31"/>
      <c r="O923" s="66"/>
      <c r="P923" s="66"/>
      <c r="Q923" s="69"/>
      <c r="R923" s="69"/>
      <c r="S923" s="67" t="s">
        <v>91</v>
      </c>
      <c r="T923" s="67"/>
      <c r="U923" s="32" t="s">
        <v>46</v>
      </c>
      <c r="V923" s="27" t="s">
        <v>38</v>
      </c>
      <c r="W923" s="27" t="s">
        <v>46</v>
      </c>
      <c r="X923" s="27" t="s">
        <v>84</v>
      </c>
      <c r="Y923" s="31" t="s">
        <v>46</v>
      </c>
      <c r="Z923" s="31" t="s">
        <v>46</v>
      </c>
      <c r="AA923" s="27" t="s">
        <v>46</v>
      </c>
      <c r="AB923" s="68" t="s">
        <v>46</v>
      </c>
      <c r="AC923" s="68"/>
      <c r="AD923" s="31" t="s">
        <v>46</v>
      </c>
      <c r="AE923" s="68" t="s">
        <v>46</v>
      </c>
      <c r="AF923" s="68"/>
      <c r="AG923" s="68">
        <v>243840</v>
      </c>
      <c r="AH923" s="68"/>
      <c r="AI923" s="68" t="s">
        <v>46</v>
      </c>
      <c r="AJ923" s="68"/>
      <c r="AK923" s="31">
        <v>243840</v>
      </c>
      <c r="AL923" s="28">
        <v>0.3</v>
      </c>
      <c r="AM923" s="24" t="s">
        <v>2694</v>
      </c>
      <c r="AN923" s="34">
        <f t="shared" si="19"/>
        <v>731.52</v>
      </c>
    </row>
    <row r="924" spans="3:40" ht="36" customHeight="1" x14ac:dyDescent="0.45">
      <c r="C924" s="35"/>
      <c r="D924" s="28"/>
      <c r="E924" s="28"/>
      <c r="F924" s="29"/>
      <c r="G924" s="69"/>
      <c r="H924" s="69"/>
      <c r="I924" s="27"/>
      <c r="J924" s="28"/>
      <c r="K924" s="28"/>
      <c r="L924" s="28"/>
      <c r="M924" s="28"/>
      <c r="N924" s="31"/>
      <c r="O924" s="66"/>
      <c r="P924" s="66"/>
      <c r="Q924" s="69"/>
      <c r="R924" s="69"/>
      <c r="S924" s="67" t="s">
        <v>92</v>
      </c>
      <c r="T924" s="67"/>
      <c r="U924" s="32" t="s">
        <v>46</v>
      </c>
      <c r="V924" s="27" t="s">
        <v>47</v>
      </c>
      <c r="W924" s="27" t="s">
        <v>46</v>
      </c>
      <c r="X924" s="27" t="s">
        <v>84</v>
      </c>
      <c r="Y924" s="31" t="s">
        <v>46</v>
      </c>
      <c r="Z924" s="31" t="s">
        <v>46</v>
      </c>
      <c r="AA924" s="27" t="s">
        <v>46</v>
      </c>
      <c r="AB924" s="68" t="s">
        <v>46</v>
      </c>
      <c r="AC924" s="68"/>
      <c r="AD924" s="31" t="s">
        <v>46</v>
      </c>
      <c r="AE924" s="68" t="s">
        <v>46</v>
      </c>
      <c r="AF924" s="68"/>
      <c r="AG924" s="68">
        <v>243840</v>
      </c>
      <c r="AH924" s="68"/>
      <c r="AI924" s="68"/>
      <c r="AJ924" s="68"/>
      <c r="AK924" s="31">
        <v>243840</v>
      </c>
      <c r="AL924" s="28">
        <v>0.02</v>
      </c>
      <c r="AM924" s="24" t="s">
        <v>2694</v>
      </c>
      <c r="AN924" s="34">
        <f t="shared" si="19"/>
        <v>48.768000000000001</v>
      </c>
    </row>
    <row r="925" spans="3:40" ht="36.75" customHeight="1" x14ac:dyDescent="0.45">
      <c r="C925" s="26" t="s">
        <v>1863</v>
      </c>
      <c r="D925" s="27" t="s">
        <v>88</v>
      </c>
      <c r="E925" s="28"/>
      <c r="F925" s="38" t="s">
        <v>1871</v>
      </c>
      <c r="G925" s="65" t="s">
        <v>37</v>
      </c>
      <c r="H925" s="65"/>
      <c r="I925" s="27" t="s">
        <v>60</v>
      </c>
      <c r="J925" s="27" t="s">
        <v>39</v>
      </c>
      <c r="K925" s="27" t="s">
        <v>39</v>
      </c>
      <c r="L925" s="27" t="s">
        <v>89</v>
      </c>
      <c r="M925" s="28">
        <v>26</v>
      </c>
      <c r="N925" s="31">
        <v>16500</v>
      </c>
      <c r="O925" s="66">
        <v>429000</v>
      </c>
      <c r="P925" s="66"/>
      <c r="Q925" s="65" t="s">
        <v>1582</v>
      </c>
      <c r="R925" s="65"/>
      <c r="S925" s="67" t="s">
        <v>86</v>
      </c>
      <c r="T925" s="67"/>
      <c r="U925" s="32" t="s">
        <v>50</v>
      </c>
      <c r="V925" s="27" t="s">
        <v>46</v>
      </c>
      <c r="W925" s="27" t="s">
        <v>61</v>
      </c>
      <c r="X925" s="27" t="s">
        <v>44</v>
      </c>
      <c r="Y925" s="31">
        <v>8600</v>
      </c>
      <c r="Z925" s="31">
        <v>825600</v>
      </c>
      <c r="AA925" s="27" t="s">
        <v>45</v>
      </c>
      <c r="AB925" s="68">
        <v>280704</v>
      </c>
      <c r="AC925" s="68"/>
      <c r="AD925" s="31">
        <v>544896</v>
      </c>
      <c r="AE925" s="68">
        <v>973896</v>
      </c>
      <c r="AF925" s="68"/>
      <c r="AG925" s="68" t="s">
        <v>46</v>
      </c>
      <c r="AH925" s="68"/>
      <c r="AI925" s="68" t="s">
        <v>46</v>
      </c>
      <c r="AJ925" s="68"/>
      <c r="AK925" s="31">
        <v>0</v>
      </c>
      <c r="AL925" s="37">
        <v>0</v>
      </c>
      <c r="AM925" s="24" t="s">
        <v>2663</v>
      </c>
      <c r="AN925" s="34">
        <f t="shared" si="19"/>
        <v>0</v>
      </c>
    </row>
    <row r="926" spans="3:40" ht="36.75" customHeight="1" x14ac:dyDescent="0.45">
      <c r="C926" s="35"/>
      <c r="D926" s="28"/>
      <c r="E926" s="28"/>
      <c r="F926" s="29"/>
      <c r="G926" s="69"/>
      <c r="H926" s="69"/>
      <c r="I926" s="27"/>
      <c r="J926" s="28"/>
      <c r="K926" s="28"/>
      <c r="L926" s="28"/>
      <c r="M926" s="28"/>
      <c r="N926" s="31"/>
      <c r="O926" s="66"/>
      <c r="P926" s="66"/>
      <c r="Q926" s="69"/>
      <c r="R926" s="69"/>
      <c r="S926" s="67" t="s">
        <v>91</v>
      </c>
      <c r="T926" s="67"/>
      <c r="U926" s="32" t="s">
        <v>46</v>
      </c>
      <c r="V926" s="27" t="s">
        <v>38</v>
      </c>
      <c r="W926" s="27" t="s">
        <v>46</v>
      </c>
      <c r="X926" s="27" t="s">
        <v>84</v>
      </c>
      <c r="Y926" s="31" t="s">
        <v>46</v>
      </c>
      <c r="Z926" s="31" t="s">
        <v>46</v>
      </c>
      <c r="AA926" s="27" t="s">
        <v>46</v>
      </c>
      <c r="AB926" s="68" t="s">
        <v>46</v>
      </c>
      <c r="AC926" s="68"/>
      <c r="AD926" s="31" t="s">
        <v>46</v>
      </c>
      <c r="AE926" s="68" t="s">
        <v>46</v>
      </c>
      <c r="AF926" s="68"/>
      <c r="AG926" s="68">
        <v>486948</v>
      </c>
      <c r="AH926" s="68"/>
      <c r="AI926" s="68" t="s">
        <v>46</v>
      </c>
      <c r="AJ926" s="68"/>
      <c r="AK926" s="31">
        <v>486948</v>
      </c>
      <c r="AL926" s="28">
        <v>0.3</v>
      </c>
      <c r="AM926" s="24" t="s">
        <v>2663</v>
      </c>
      <c r="AN926" s="34">
        <f t="shared" si="19"/>
        <v>1460.8440000000001</v>
      </c>
    </row>
    <row r="927" spans="3:40" ht="36" customHeight="1" x14ac:dyDescent="0.45">
      <c r="C927" s="35"/>
      <c r="D927" s="28"/>
      <c r="E927" s="28"/>
      <c r="F927" s="29"/>
      <c r="G927" s="69"/>
      <c r="H927" s="69"/>
      <c r="I927" s="27"/>
      <c r="J927" s="28"/>
      <c r="K927" s="28"/>
      <c r="L927" s="28"/>
      <c r="M927" s="28"/>
      <c r="N927" s="31"/>
      <c r="O927" s="66"/>
      <c r="P927" s="66"/>
      <c r="Q927" s="69"/>
      <c r="R927" s="69"/>
      <c r="S927" s="67" t="s">
        <v>92</v>
      </c>
      <c r="T927" s="67"/>
      <c r="U927" s="32" t="s">
        <v>46</v>
      </c>
      <c r="V927" s="27" t="s">
        <v>47</v>
      </c>
      <c r="W927" s="27" t="s">
        <v>46</v>
      </c>
      <c r="X927" s="27" t="s">
        <v>84</v>
      </c>
      <c r="Y927" s="31" t="s">
        <v>46</v>
      </c>
      <c r="Z927" s="31" t="s">
        <v>46</v>
      </c>
      <c r="AA927" s="27" t="s">
        <v>46</v>
      </c>
      <c r="AB927" s="68" t="s">
        <v>46</v>
      </c>
      <c r="AC927" s="68"/>
      <c r="AD927" s="31" t="s">
        <v>46</v>
      </c>
      <c r="AE927" s="68" t="s">
        <v>46</v>
      </c>
      <c r="AF927" s="68"/>
      <c r="AG927" s="68">
        <v>486948</v>
      </c>
      <c r="AH927" s="68"/>
      <c r="AI927" s="68">
        <v>272448</v>
      </c>
      <c r="AJ927" s="68"/>
      <c r="AK927" s="31">
        <v>214500</v>
      </c>
      <c r="AL927" s="28">
        <v>0.02</v>
      </c>
      <c r="AM927" s="24" t="s">
        <v>2663</v>
      </c>
      <c r="AN927" s="34">
        <f t="shared" si="19"/>
        <v>42.9</v>
      </c>
    </row>
    <row r="928" spans="3:40" ht="36.75" customHeight="1" x14ac:dyDescent="0.45">
      <c r="C928" s="26" t="s">
        <v>753</v>
      </c>
      <c r="D928" s="27" t="s">
        <v>88</v>
      </c>
      <c r="E928" s="28"/>
      <c r="F928" s="38" t="s">
        <v>1873</v>
      </c>
      <c r="G928" s="65" t="s">
        <v>37</v>
      </c>
      <c r="H928" s="65"/>
      <c r="I928" s="27" t="s">
        <v>60</v>
      </c>
      <c r="J928" s="27" t="s">
        <v>39</v>
      </c>
      <c r="K928" s="27" t="s">
        <v>39</v>
      </c>
      <c r="L928" s="27" t="s">
        <v>85</v>
      </c>
      <c r="M928" s="28">
        <v>13</v>
      </c>
      <c r="N928" s="31">
        <v>3000</v>
      </c>
      <c r="O928" s="66">
        <v>39000</v>
      </c>
      <c r="P928" s="66"/>
      <c r="Q928" s="65" t="s">
        <v>1585</v>
      </c>
      <c r="R928" s="65"/>
      <c r="S928" s="67" t="s">
        <v>86</v>
      </c>
      <c r="T928" s="67"/>
      <c r="U928" s="32" t="s">
        <v>50</v>
      </c>
      <c r="V928" s="27" t="s">
        <v>46</v>
      </c>
      <c r="W928" s="27" t="s">
        <v>74</v>
      </c>
      <c r="X928" s="27" t="s">
        <v>44</v>
      </c>
      <c r="Y928" s="31">
        <v>8600</v>
      </c>
      <c r="Z928" s="31">
        <v>481600</v>
      </c>
      <c r="AA928" s="27" t="s">
        <v>45</v>
      </c>
      <c r="AB928" s="68">
        <v>163744</v>
      </c>
      <c r="AC928" s="68"/>
      <c r="AD928" s="31">
        <v>317856</v>
      </c>
      <c r="AE928" s="68">
        <v>356856</v>
      </c>
      <c r="AF928" s="68"/>
      <c r="AG928" s="68" t="s">
        <v>46</v>
      </c>
      <c r="AH928" s="68"/>
      <c r="AI928" s="68" t="s">
        <v>46</v>
      </c>
      <c r="AJ928" s="68"/>
      <c r="AK928" s="31">
        <v>0</v>
      </c>
      <c r="AL928" s="37">
        <v>0</v>
      </c>
      <c r="AM928" s="24" t="s">
        <v>2649</v>
      </c>
      <c r="AN928" s="34">
        <f t="shared" si="19"/>
        <v>0</v>
      </c>
    </row>
    <row r="929" spans="3:40" ht="36" customHeight="1" x14ac:dyDescent="0.45">
      <c r="C929" s="35"/>
      <c r="D929" s="28"/>
      <c r="E929" s="28"/>
      <c r="F929" s="29"/>
      <c r="G929" s="69"/>
      <c r="H929" s="69"/>
      <c r="I929" s="27"/>
      <c r="J929" s="28"/>
      <c r="K929" s="28"/>
      <c r="L929" s="28"/>
      <c r="M929" s="28"/>
      <c r="N929" s="31"/>
      <c r="O929" s="66"/>
      <c r="P929" s="66"/>
      <c r="Q929" s="69"/>
      <c r="R929" s="69"/>
      <c r="S929" s="67" t="s">
        <v>91</v>
      </c>
      <c r="T929" s="67"/>
      <c r="U929" s="32" t="s">
        <v>46</v>
      </c>
      <c r="V929" s="27" t="s">
        <v>38</v>
      </c>
      <c r="W929" s="27" t="s">
        <v>46</v>
      </c>
      <c r="X929" s="27" t="s">
        <v>84</v>
      </c>
      <c r="Y929" s="31" t="s">
        <v>46</v>
      </c>
      <c r="Z929" s="31" t="s">
        <v>46</v>
      </c>
      <c r="AA929" s="27" t="s">
        <v>46</v>
      </c>
      <c r="AB929" s="68" t="s">
        <v>46</v>
      </c>
      <c r="AC929" s="68"/>
      <c r="AD929" s="31" t="s">
        <v>46</v>
      </c>
      <c r="AE929" s="68" t="s">
        <v>46</v>
      </c>
      <c r="AF929" s="68"/>
      <c r="AG929" s="68">
        <v>178428</v>
      </c>
      <c r="AH929" s="68"/>
      <c r="AI929" s="68" t="s">
        <v>46</v>
      </c>
      <c r="AJ929" s="68"/>
      <c r="AK929" s="31">
        <v>178428</v>
      </c>
      <c r="AL929" s="28">
        <v>0.3</v>
      </c>
      <c r="AM929" s="24" t="s">
        <v>2649</v>
      </c>
      <c r="AN929" s="34">
        <f t="shared" si="19"/>
        <v>535.28399999999999</v>
      </c>
    </row>
    <row r="930" spans="3:40" ht="36.75" customHeight="1" x14ac:dyDescent="0.45">
      <c r="C930" s="35"/>
      <c r="D930" s="28"/>
      <c r="E930" s="28"/>
      <c r="F930" s="29"/>
      <c r="G930" s="69"/>
      <c r="H930" s="69"/>
      <c r="I930" s="27"/>
      <c r="J930" s="28"/>
      <c r="K930" s="28"/>
      <c r="L930" s="28"/>
      <c r="M930" s="28"/>
      <c r="N930" s="31"/>
      <c r="O930" s="66"/>
      <c r="P930" s="66"/>
      <c r="Q930" s="69"/>
      <c r="R930" s="69"/>
      <c r="S930" s="67" t="s">
        <v>92</v>
      </c>
      <c r="T930" s="67"/>
      <c r="U930" s="32" t="s">
        <v>46</v>
      </c>
      <c r="V930" s="27" t="s">
        <v>47</v>
      </c>
      <c r="W930" s="27" t="s">
        <v>46</v>
      </c>
      <c r="X930" s="27" t="s">
        <v>84</v>
      </c>
      <c r="Y930" s="31" t="s">
        <v>46</v>
      </c>
      <c r="Z930" s="31" t="s">
        <v>46</v>
      </c>
      <c r="AA930" s="27" t="s">
        <v>46</v>
      </c>
      <c r="AB930" s="68" t="s">
        <v>46</v>
      </c>
      <c r="AC930" s="68"/>
      <c r="AD930" s="31" t="s">
        <v>46</v>
      </c>
      <c r="AE930" s="68" t="s">
        <v>46</v>
      </c>
      <c r="AF930" s="68"/>
      <c r="AG930" s="68">
        <v>178428</v>
      </c>
      <c r="AH930" s="68"/>
      <c r="AI930" s="68">
        <v>158928</v>
      </c>
      <c r="AJ930" s="68"/>
      <c r="AK930" s="31">
        <v>19500</v>
      </c>
      <c r="AL930" s="28">
        <v>0.02</v>
      </c>
      <c r="AM930" s="24" t="s">
        <v>2649</v>
      </c>
      <c r="AN930" s="34">
        <f t="shared" si="19"/>
        <v>3.9</v>
      </c>
    </row>
    <row r="931" spans="3:40" ht="36.75" customHeight="1" x14ac:dyDescent="0.45">
      <c r="C931" s="26" t="s">
        <v>1866</v>
      </c>
      <c r="D931" s="27" t="s">
        <v>88</v>
      </c>
      <c r="E931" s="28"/>
      <c r="F931" s="38" t="s">
        <v>1875</v>
      </c>
      <c r="G931" s="65" t="s">
        <v>37</v>
      </c>
      <c r="H931" s="65"/>
      <c r="I931" s="27" t="s">
        <v>60</v>
      </c>
      <c r="J931" s="27" t="s">
        <v>39</v>
      </c>
      <c r="K931" s="27" t="s">
        <v>39</v>
      </c>
      <c r="L931" s="27" t="s">
        <v>89</v>
      </c>
      <c r="M931" s="28">
        <v>26</v>
      </c>
      <c r="N931" s="31">
        <v>3000</v>
      </c>
      <c r="O931" s="66">
        <v>78000</v>
      </c>
      <c r="P931" s="66"/>
      <c r="Q931" s="65" t="s">
        <v>461</v>
      </c>
      <c r="R931" s="65"/>
      <c r="S931" s="67" t="s">
        <v>86</v>
      </c>
      <c r="T931" s="67"/>
      <c r="U931" s="32" t="s">
        <v>50</v>
      </c>
      <c r="V931" s="27" t="s">
        <v>46</v>
      </c>
      <c r="W931" s="27" t="s">
        <v>74</v>
      </c>
      <c r="X931" s="27" t="s">
        <v>44</v>
      </c>
      <c r="Y931" s="31">
        <v>8600</v>
      </c>
      <c r="Z931" s="31">
        <v>481600</v>
      </c>
      <c r="AA931" s="27" t="s">
        <v>45</v>
      </c>
      <c r="AB931" s="68">
        <v>163744</v>
      </c>
      <c r="AC931" s="68"/>
      <c r="AD931" s="31">
        <v>317856</v>
      </c>
      <c r="AE931" s="68">
        <v>395856</v>
      </c>
      <c r="AF931" s="68"/>
      <c r="AG931" s="68" t="s">
        <v>46</v>
      </c>
      <c r="AH931" s="68"/>
      <c r="AI931" s="68" t="s">
        <v>46</v>
      </c>
      <c r="AJ931" s="68"/>
      <c r="AK931" s="31">
        <v>0</v>
      </c>
      <c r="AL931" s="37">
        <v>0</v>
      </c>
      <c r="AM931" s="24" t="s">
        <v>2611</v>
      </c>
      <c r="AN931" s="34">
        <f t="shared" si="19"/>
        <v>0</v>
      </c>
    </row>
    <row r="932" spans="3:40" ht="36" customHeight="1" x14ac:dyDescent="0.45">
      <c r="C932" s="35"/>
      <c r="D932" s="28"/>
      <c r="E932" s="28"/>
      <c r="F932" s="29"/>
      <c r="G932" s="69"/>
      <c r="H932" s="69"/>
      <c r="I932" s="27"/>
      <c r="J932" s="28"/>
      <c r="K932" s="28"/>
      <c r="L932" s="28"/>
      <c r="M932" s="28"/>
      <c r="N932" s="31"/>
      <c r="O932" s="66"/>
      <c r="P932" s="66"/>
      <c r="Q932" s="69"/>
      <c r="R932" s="69"/>
      <c r="S932" s="67" t="s">
        <v>91</v>
      </c>
      <c r="T932" s="67"/>
      <c r="U932" s="32" t="s">
        <v>46</v>
      </c>
      <c r="V932" s="27" t="s">
        <v>38</v>
      </c>
      <c r="W932" s="27" t="s">
        <v>46</v>
      </c>
      <c r="X932" s="27" t="s">
        <v>84</v>
      </c>
      <c r="Y932" s="31" t="s">
        <v>46</v>
      </c>
      <c r="Z932" s="31" t="s">
        <v>46</v>
      </c>
      <c r="AA932" s="27" t="s">
        <v>46</v>
      </c>
      <c r="AB932" s="68" t="s">
        <v>46</v>
      </c>
      <c r="AC932" s="68"/>
      <c r="AD932" s="31" t="s">
        <v>46</v>
      </c>
      <c r="AE932" s="68" t="s">
        <v>46</v>
      </c>
      <c r="AF932" s="68"/>
      <c r="AG932" s="68">
        <v>197928</v>
      </c>
      <c r="AH932" s="68"/>
      <c r="AI932" s="68" t="s">
        <v>46</v>
      </c>
      <c r="AJ932" s="68"/>
      <c r="AK932" s="31">
        <v>197928</v>
      </c>
      <c r="AL932" s="28">
        <v>0.3</v>
      </c>
      <c r="AM932" s="24" t="s">
        <v>2611</v>
      </c>
      <c r="AN932" s="34">
        <f t="shared" si="19"/>
        <v>593.78399999999999</v>
      </c>
    </row>
    <row r="933" spans="3:40" ht="36.75" customHeight="1" x14ac:dyDescent="0.45">
      <c r="C933" s="35"/>
      <c r="D933" s="28"/>
      <c r="E933" s="28"/>
      <c r="F933" s="29"/>
      <c r="G933" s="69"/>
      <c r="H933" s="69"/>
      <c r="I933" s="27"/>
      <c r="J933" s="28"/>
      <c r="K933" s="28"/>
      <c r="L933" s="28"/>
      <c r="M933" s="28"/>
      <c r="N933" s="31"/>
      <c r="O933" s="66"/>
      <c r="P933" s="66"/>
      <c r="Q933" s="69"/>
      <c r="R933" s="69"/>
      <c r="S933" s="67" t="s">
        <v>92</v>
      </c>
      <c r="T933" s="67"/>
      <c r="U933" s="32" t="s">
        <v>46</v>
      </c>
      <c r="V933" s="27" t="s">
        <v>47</v>
      </c>
      <c r="W933" s="27" t="s">
        <v>46</v>
      </c>
      <c r="X933" s="27" t="s">
        <v>84</v>
      </c>
      <c r="Y933" s="31" t="s">
        <v>46</v>
      </c>
      <c r="Z933" s="31" t="s">
        <v>46</v>
      </c>
      <c r="AA933" s="27" t="s">
        <v>46</v>
      </c>
      <c r="AB933" s="68" t="s">
        <v>46</v>
      </c>
      <c r="AC933" s="68"/>
      <c r="AD933" s="31" t="s">
        <v>46</v>
      </c>
      <c r="AE933" s="68" t="s">
        <v>46</v>
      </c>
      <c r="AF933" s="68"/>
      <c r="AG933" s="68">
        <v>197928</v>
      </c>
      <c r="AH933" s="68"/>
      <c r="AI933" s="68">
        <v>158928</v>
      </c>
      <c r="AJ933" s="68"/>
      <c r="AK933" s="31">
        <v>39000</v>
      </c>
      <c r="AL933" s="28">
        <v>0.02</v>
      </c>
      <c r="AM933" s="24" t="s">
        <v>2611</v>
      </c>
      <c r="AN933" s="34">
        <f t="shared" si="19"/>
        <v>7.8</v>
      </c>
    </row>
    <row r="934" spans="3:40" ht="36" customHeight="1" x14ac:dyDescent="0.45">
      <c r="C934" s="26" t="s">
        <v>1868</v>
      </c>
      <c r="D934" s="27" t="s">
        <v>88</v>
      </c>
      <c r="E934" s="28"/>
      <c r="F934" s="38" t="s">
        <v>1877</v>
      </c>
      <c r="G934" s="65" t="s">
        <v>37</v>
      </c>
      <c r="H934" s="65"/>
      <c r="I934" s="27" t="s">
        <v>47</v>
      </c>
      <c r="J934" s="27" t="s">
        <v>39</v>
      </c>
      <c r="K934" s="27" t="s">
        <v>39</v>
      </c>
      <c r="L934" s="27" t="s">
        <v>85</v>
      </c>
      <c r="M934" s="28">
        <v>13</v>
      </c>
      <c r="N934" s="31">
        <v>3000</v>
      </c>
      <c r="O934" s="66">
        <v>39000</v>
      </c>
      <c r="P934" s="66"/>
      <c r="Q934" s="65" t="s">
        <v>165</v>
      </c>
      <c r="R934" s="65"/>
      <c r="S934" s="67" t="s">
        <v>173</v>
      </c>
      <c r="T934" s="67"/>
      <c r="U934" s="32" t="s">
        <v>55</v>
      </c>
      <c r="V934" s="27" t="s">
        <v>47</v>
      </c>
      <c r="W934" s="27" t="s">
        <v>112</v>
      </c>
      <c r="X934" s="27" t="s">
        <v>44</v>
      </c>
      <c r="Y934" s="31">
        <v>8150</v>
      </c>
      <c r="Z934" s="31">
        <v>342300</v>
      </c>
      <c r="AA934" s="27" t="s">
        <v>52</v>
      </c>
      <c r="AB934" s="68">
        <v>130074</v>
      </c>
      <c r="AC934" s="68"/>
      <c r="AD934" s="31">
        <v>212226</v>
      </c>
      <c r="AE934" s="68">
        <v>251226</v>
      </c>
      <c r="AF934" s="68"/>
      <c r="AG934" s="68" t="s">
        <v>46</v>
      </c>
      <c r="AH934" s="68"/>
      <c r="AI934" s="68">
        <v>212226</v>
      </c>
      <c r="AJ934" s="68"/>
      <c r="AK934" s="31">
        <v>39000</v>
      </c>
      <c r="AL934" s="28">
        <v>0.02</v>
      </c>
      <c r="AM934" s="24" t="s">
        <v>2657</v>
      </c>
      <c r="AN934" s="34">
        <f t="shared" si="19"/>
        <v>7.8</v>
      </c>
    </row>
    <row r="935" spans="3:40" ht="36.75" customHeight="1" x14ac:dyDescent="0.45">
      <c r="C935" s="26" t="s">
        <v>1870</v>
      </c>
      <c r="D935" s="27" t="s">
        <v>88</v>
      </c>
      <c r="E935" s="28"/>
      <c r="F935" s="38" t="s">
        <v>1878</v>
      </c>
      <c r="G935" s="65" t="s">
        <v>37</v>
      </c>
      <c r="H935" s="65"/>
      <c r="I935" s="27" t="s">
        <v>60</v>
      </c>
      <c r="J935" s="27" t="s">
        <v>39</v>
      </c>
      <c r="K935" s="27" t="s">
        <v>39</v>
      </c>
      <c r="L935" s="27" t="s">
        <v>89</v>
      </c>
      <c r="M935" s="28">
        <v>26</v>
      </c>
      <c r="N935" s="31">
        <v>3000</v>
      </c>
      <c r="O935" s="66">
        <v>78000</v>
      </c>
      <c r="P935" s="66"/>
      <c r="Q935" s="65" t="s">
        <v>1592</v>
      </c>
      <c r="R935" s="65"/>
      <c r="S935" s="67" t="s">
        <v>86</v>
      </c>
      <c r="T935" s="67"/>
      <c r="U935" s="32" t="s">
        <v>50</v>
      </c>
      <c r="V935" s="27" t="s">
        <v>46</v>
      </c>
      <c r="W935" s="27" t="s">
        <v>43</v>
      </c>
      <c r="X935" s="27" t="s">
        <v>44</v>
      </c>
      <c r="Y935" s="31">
        <v>8600</v>
      </c>
      <c r="Z935" s="31">
        <v>688000</v>
      </c>
      <c r="AA935" s="27" t="s">
        <v>45</v>
      </c>
      <c r="AB935" s="68">
        <v>233920</v>
      </c>
      <c r="AC935" s="68"/>
      <c r="AD935" s="31">
        <v>454080</v>
      </c>
      <c r="AE935" s="68">
        <v>532080</v>
      </c>
      <c r="AF935" s="68"/>
      <c r="AG935" s="68" t="s">
        <v>46</v>
      </c>
      <c r="AH935" s="68"/>
      <c r="AI935" s="68" t="s">
        <v>46</v>
      </c>
      <c r="AJ935" s="68"/>
      <c r="AK935" s="31">
        <v>0</v>
      </c>
      <c r="AL935" s="37">
        <v>0</v>
      </c>
      <c r="AM935" s="24" t="s">
        <v>2661</v>
      </c>
      <c r="AN935" s="34">
        <f t="shared" si="19"/>
        <v>0</v>
      </c>
    </row>
    <row r="936" spans="3:40" ht="36.75" customHeight="1" x14ac:dyDescent="0.45">
      <c r="C936" s="35"/>
      <c r="D936" s="28"/>
      <c r="E936" s="28"/>
      <c r="F936" s="29"/>
      <c r="G936" s="69"/>
      <c r="H936" s="69"/>
      <c r="I936" s="27"/>
      <c r="J936" s="28"/>
      <c r="K936" s="28"/>
      <c r="L936" s="28"/>
      <c r="M936" s="28"/>
      <c r="N936" s="31"/>
      <c r="O936" s="66"/>
      <c r="P936" s="66"/>
      <c r="Q936" s="69"/>
      <c r="R936" s="69"/>
      <c r="S936" s="67" t="s">
        <v>91</v>
      </c>
      <c r="T936" s="67"/>
      <c r="U936" s="32" t="s">
        <v>46</v>
      </c>
      <c r="V936" s="27" t="s">
        <v>38</v>
      </c>
      <c r="W936" s="27" t="s">
        <v>46</v>
      </c>
      <c r="X936" s="27" t="s">
        <v>84</v>
      </c>
      <c r="Y936" s="31" t="s">
        <v>46</v>
      </c>
      <c r="Z936" s="31" t="s">
        <v>46</v>
      </c>
      <c r="AA936" s="27" t="s">
        <v>46</v>
      </c>
      <c r="AB936" s="68" t="s">
        <v>46</v>
      </c>
      <c r="AC936" s="68"/>
      <c r="AD936" s="31" t="s">
        <v>46</v>
      </c>
      <c r="AE936" s="68" t="s">
        <v>46</v>
      </c>
      <c r="AF936" s="68"/>
      <c r="AG936" s="68">
        <v>266040</v>
      </c>
      <c r="AH936" s="68"/>
      <c r="AI936" s="68" t="s">
        <v>46</v>
      </c>
      <c r="AJ936" s="68"/>
      <c r="AK936" s="31">
        <v>266040</v>
      </c>
      <c r="AL936" s="28">
        <v>0.3</v>
      </c>
      <c r="AM936" s="24" t="s">
        <v>2661</v>
      </c>
      <c r="AN936" s="34">
        <f t="shared" si="19"/>
        <v>798.12</v>
      </c>
    </row>
    <row r="937" spans="3:40" ht="36" customHeight="1" x14ac:dyDescent="0.45">
      <c r="C937" s="35"/>
      <c r="D937" s="28"/>
      <c r="E937" s="28"/>
      <c r="F937" s="29"/>
      <c r="G937" s="69"/>
      <c r="H937" s="69"/>
      <c r="I937" s="27"/>
      <c r="J937" s="28"/>
      <c r="K937" s="28"/>
      <c r="L937" s="28"/>
      <c r="M937" s="28"/>
      <c r="N937" s="31"/>
      <c r="O937" s="66"/>
      <c r="P937" s="66"/>
      <c r="Q937" s="69"/>
      <c r="R937" s="69"/>
      <c r="S937" s="67" t="s">
        <v>92</v>
      </c>
      <c r="T937" s="67"/>
      <c r="U937" s="32" t="s">
        <v>46</v>
      </c>
      <c r="V937" s="27" t="s">
        <v>47</v>
      </c>
      <c r="W937" s="27" t="s">
        <v>46</v>
      </c>
      <c r="X937" s="27" t="s">
        <v>84</v>
      </c>
      <c r="Y937" s="31" t="s">
        <v>46</v>
      </c>
      <c r="Z937" s="31" t="s">
        <v>46</v>
      </c>
      <c r="AA937" s="27" t="s">
        <v>46</v>
      </c>
      <c r="AB937" s="68" t="s">
        <v>46</v>
      </c>
      <c r="AC937" s="68"/>
      <c r="AD937" s="31" t="s">
        <v>46</v>
      </c>
      <c r="AE937" s="68" t="s">
        <v>46</v>
      </c>
      <c r="AF937" s="68"/>
      <c r="AG937" s="68">
        <v>266040</v>
      </c>
      <c r="AH937" s="68"/>
      <c r="AI937" s="68">
        <v>227040</v>
      </c>
      <c r="AJ937" s="68"/>
      <c r="AK937" s="31">
        <v>39000</v>
      </c>
      <c r="AL937" s="28">
        <v>0.02</v>
      </c>
      <c r="AM937" s="24" t="s">
        <v>2661</v>
      </c>
      <c r="AN937" s="34">
        <f t="shared" si="19"/>
        <v>7.8</v>
      </c>
    </row>
    <row r="938" spans="3:40" ht="36.75" customHeight="1" x14ac:dyDescent="0.45">
      <c r="C938" s="26" t="s">
        <v>1872</v>
      </c>
      <c r="D938" s="27" t="s">
        <v>88</v>
      </c>
      <c r="E938" s="28"/>
      <c r="F938" s="38" t="s">
        <v>1880</v>
      </c>
      <c r="G938" s="65" t="s">
        <v>37</v>
      </c>
      <c r="H938" s="65"/>
      <c r="I938" s="27" t="s">
        <v>38</v>
      </c>
      <c r="J938" s="27" t="s">
        <v>39</v>
      </c>
      <c r="K938" s="27" t="s">
        <v>39</v>
      </c>
      <c r="L938" s="27" t="s">
        <v>85</v>
      </c>
      <c r="M938" s="28">
        <v>13</v>
      </c>
      <c r="N938" s="31">
        <v>16500</v>
      </c>
      <c r="O938" s="66">
        <v>214500</v>
      </c>
      <c r="P938" s="66"/>
      <c r="Q938" s="65" t="s">
        <v>465</v>
      </c>
      <c r="R938" s="65"/>
      <c r="S938" s="67" t="s">
        <v>86</v>
      </c>
      <c r="T938" s="67"/>
      <c r="U938" s="32" t="s">
        <v>50</v>
      </c>
      <c r="V938" s="27" t="s">
        <v>38</v>
      </c>
      <c r="W938" s="27" t="s">
        <v>61</v>
      </c>
      <c r="X938" s="27" t="s">
        <v>44</v>
      </c>
      <c r="Y938" s="31">
        <v>8600</v>
      </c>
      <c r="Z938" s="31">
        <v>825600</v>
      </c>
      <c r="AA938" s="27" t="s">
        <v>45</v>
      </c>
      <c r="AB938" s="68">
        <v>280704</v>
      </c>
      <c r="AC938" s="68"/>
      <c r="AD938" s="31">
        <v>544896</v>
      </c>
      <c r="AE938" s="68">
        <v>759396</v>
      </c>
      <c r="AF938" s="68"/>
      <c r="AG938" s="68" t="s">
        <v>46</v>
      </c>
      <c r="AH938" s="68"/>
      <c r="AI938" s="68" t="s">
        <v>46</v>
      </c>
      <c r="AJ938" s="68"/>
      <c r="AK938" s="31">
        <v>759396</v>
      </c>
      <c r="AL938" s="28">
        <v>0.3</v>
      </c>
      <c r="AM938" s="24" t="s">
        <v>2506</v>
      </c>
      <c r="AN938" s="34">
        <f t="shared" si="19"/>
        <v>2278.1880000000001</v>
      </c>
    </row>
    <row r="939" spans="3:40" ht="36" customHeight="1" x14ac:dyDescent="0.45">
      <c r="C939" s="26" t="s">
        <v>1874</v>
      </c>
      <c r="D939" s="27" t="s">
        <v>88</v>
      </c>
      <c r="E939" s="28"/>
      <c r="F939" s="38" t="s">
        <v>1882</v>
      </c>
      <c r="G939" s="65" t="s">
        <v>37</v>
      </c>
      <c r="H939" s="65"/>
      <c r="I939" s="27" t="s">
        <v>60</v>
      </c>
      <c r="J939" s="27" t="s">
        <v>39</v>
      </c>
      <c r="K939" s="27" t="s">
        <v>39</v>
      </c>
      <c r="L939" s="27" t="s">
        <v>85</v>
      </c>
      <c r="M939" s="28">
        <v>13</v>
      </c>
      <c r="N939" s="31">
        <v>16500</v>
      </c>
      <c r="O939" s="66">
        <v>214500</v>
      </c>
      <c r="P939" s="66"/>
      <c r="Q939" s="65" t="s">
        <v>1597</v>
      </c>
      <c r="R939" s="65"/>
      <c r="S939" s="67" t="s">
        <v>173</v>
      </c>
      <c r="T939" s="67"/>
      <c r="U939" s="32" t="s">
        <v>55</v>
      </c>
      <c r="V939" s="27" t="s">
        <v>46</v>
      </c>
      <c r="W939" s="27" t="s">
        <v>73</v>
      </c>
      <c r="X939" s="27" t="s">
        <v>44</v>
      </c>
      <c r="Y939" s="31">
        <v>8150</v>
      </c>
      <c r="Z939" s="31">
        <v>391200</v>
      </c>
      <c r="AA939" s="27" t="s">
        <v>45</v>
      </c>
      <c r="AB939" s="68">
        <v>332520</v>
      </c>
      <c r="AC939" s="68"/>
      <c r="AD939" s="31">
        <v>58680</v>
      </c>
      <c r="AE939" s="68">
        <v>273180</v>
      </c>
      <c r="AF939" s="68"/>
      <c r="AG939" s="68" t="s">
        <v>46</v>
      </c>
      <c r="AH939" s="68"/>
      <c r="AI939" s="68" t="s">
        <v>46</v>
      </c>
      <c r="AJ939" s="68"/>
      <c r="AK939" s="31">
        <v>0</v>
      </c>
      <c r="AL939" s="37">
        <v>0</v>
      </c>
      <c r="AM939" s="24" t="s">
        <v>2644</v>
      </c>
      <c r="AN939" s="34">
        <f t="shared" si="19"/>
        <v>0</v>
      </c>
    </row>
    <row r="940" spans="3:40" ht="36.75" customHeight="1" x14ac:dyDescent="0.45">
      <c r="C940" s="35"/>
      <c r="D940" s="28"/>
      <c r="E940" s="28"/>
      <c r="F940" s="29"/>
      <c r="G940" s="69"/>
      <c r="H940" s="69"/>
      <c r="I940" s="27"/>
      <c r="J940" s="28"/>
      <c r="K940" s="28"/>
      <c r="L940" s="28"/>
      <c r="M940" s="28"/>
      <c r="N940" s="31"/>
      <c r="O940" s="66"/>
      <c r="P940" s="66"/>
      <c r="Q940" s="69"/>
      <c r="R940" s="69"/>
      <c r="S940" s="67" t="s">
        <v>91</v>
      </c>
      <c r="T940" s="67"/>
      <c r="U940" s="32" t="s">
        <v>46</v>
      </c>
      <c r="V940" s="27" t="s">
        <v>38</v>
      </c>
      <c r="W940" s="27" t="s">
        <v>46</v>
      </c>
      <c r="X940" s="27" t="s">
        <v>84</v>
      </c>
      <c r="Y940" s="31" t="s">
        <v>46</v>
      </c>
      <c r="Z940" s="31" t="s">
        <v>46</v>
      </c>
      <c r="AA940" s="27" t="s">
        <v>46</v>
      </c>
      <c r="AB940" s="68" t="s">
        <v>46</v>
      </c>
      <c r="AC940" s="68"/>
      <c r="AD940" s="31" t="s">
        <v>46</v>
      </c>
      <c r="AE940" s="68" t="s">
        <v>46</v>
      </c>
      <c r="AF940" s="68"/>
      <c r="AG940" s="68">
        <v>136590</v>
      </c>
      <c r="AH940" s="68"/>
      <c r="AI940" s="68" t="s">
        <v>46</v>
      </c>
      <c r="AJ940" s="68"/>
      <c r="AK940" s="31">
        <v>136590</v>
      </c>
      <c r="AL940" s="28">
        <v>0.3</v>
      </c>
      <c r="AM940" s="24" t="s">
        <v>2644</v>
      </c>
      <c r="AN940" s="34">
        <f t="shared" si="19"/>
        <v>409.77</v>
      </c>
    </row>
    <row r="941" spans="3:40" ht="36.75" customHeight="1" x14ac:dyDescent="0.45">
      <c r="C941" s="35"/>
      <c r="D941" s="28"/>
      <c r="E941" s="28"/>
      <c r="F941" s="29"/>
      <c r="G941" s="69"/>
      <c r="H941" s="69"/>
      <c r="I941" s="27"/>
      <c r="J941" s="28"/>
      <c r="K941" s="28"/>
      <c r="L941" s="28"/>
      <c r="M941" s="28"/>
      <c r="N941" s="31"/>
      <c r="O941" s="66"/>
      <c r="P941" s="66"/>
      <c r="Q941" s="69"/>
      <c r="R941" s="69"/>
      <c r="S941" s="67" t="s">
        <v>92</v>
      </c>
      <c r="T941" s="67"/>
      <c r="U941" s="32" t="s">
        <v>46</v>
      </c>
      <c r="V941" s="27" t="s">
        <v>47</v>
      </c>
      <c r="W941" s="27" t="s">
        <v>46</v>
      </c>
      <c r="X941" s="27" t="s">
        <v>84</v>
      </c>
      <c r="Y941" s="31" t="s">
        <v>46</v>
      </c>
      <c r="Z941" s="31" t="s">
        <v>46</v>
      </c>
      <c r="AA941" s="27" t="s">
        <v>46</v>
      </c>
      <c r="AB941" s="68" t="s">
        <v>46</v>
      </c>
      <c r="AC941" s="68"/>
      <c r="AD941" s="31" t="s">
        <v>46</v>
      </c>
      <c r="AE941" s="68" t="s">
        <v>46</v>
      </c>
      <c r="AF941" s="68"/>
      <c r="AG941" s="68">
        <v>136590</v>
      </c>
      <c r="AH941" s="68"/>
      <c r="AI941" s="68">
        <v>29340</v>
      </c>
      <c r="AJ941" s="68"/>
      <c r="AK941" s="31">
        <v>107250</v>
      </c>
      <c r="AL941" s="28">
        <v>0.02</v>
      </c>
      <c r="AM941" s="24" t="s">
        <v>2644</v>
      </c>
      <c r="AN941" s="34">
        <f t="shared" si="19"/>
        <v>21.45</v>
      </c>
    </row>
    <row r="942" spans="3:40" ht="36" customHeight="1" x14ac:dyDescent="0.45">
      <c r="C942" s="26" t="s">
        <v>1876</v>
      </c>
      <c r="D942" s="27" t="s">
        <v>88</v>
      </c>
      <c r="E942" s="28"/>
      <c r="F942" s="38" t="s">
        <v>1884</v>
      </c>
      <c r="G942" s="65" t="s">
        <v>37</v>
      </c>
      <c r="H942" s="65"/>
      <c r="I942" s="27" t="s">
        <v>60</v>
      </c>
      <c r="J942" s="27" t="s">
        <v>39</v>
      </c>
      <c r="K942" s="27" t="s">
        <v>39</v>
      </c>
      <c r="L942" s="27" t="s">
        <v>89</v>
      </c>
      <c r="M942" s="28">
        <v>26</v>
      </c>
      <c r="N942" s="31">
        <v>16500</v>
      </c>
      <c r="O942" s="66">
        <v>429000</v>
      </c>
      <c r="P942" s="66"/>
      <c r="Q942" s="65" t="s">
        <v>1600</v>
      </c>
      <c r="R942" s="65"/>
      <c r="S942" s="67" t="s">
        <v>173</v>
      </c>
      <c r="T942" s="67"/>
      <c r="U942" s="32" t="s">
        <v>55</v>
      </c>
      <c r="V942" s="27" t="s">
        <v>46</v>
      </c>
      <c r="W942" s="27" t="s">
        <v>144</v>
      </c>
      <c r="X942" s="27" t="s">
        <v>44</v>
      </c>
      <c r="Y942" s="31">
        <v>8150</v>
      </c>
      <c r="Z942" s="31">
        <v>1564800</v>
      </c>
      <c r="AA942" s="27" t="s">
        <v>45</v>
      </c>
      <c r="AB942" s="68">
        <v>1330080</v>
      </c>
      <c r="AC942" s="68"/>
      <c r="AD942" s="31">
        <v>234720</v>
      </c>
      <c r="AE942" s="68">
        <v>663720</v>
      </c>
      <c r="AF942" s="68"/>
      <c r="AG942" s="68" t="s">
        <v>46</v>
      </c>
      <c r="AH942" s="68"/>
      <c r="AI942" s="68" t="s">
        <v>46</v>
      </c>
      <c r="AJ942" s="68"/>
      <c r="AK942" s="31">
        <v>0</v>
      </c>
      <c r="AL942" s="37">
        <v>0</v>
      </c>
      <c r="AM942" s="24" t="s">
        <v>2560</v>
      </c>
      <c r="AN942" s="34">
        <f t="shared" si="19"/>
        <v>0</v>
      </c>
    </row>
    <row r="943" spans="3:40" ht="36.75" customHeight="1" x14ac:dyDescent="0.45">
      <c r="C943" s="35"/>
      <c r="D943" s="28"/>
      <c r="E943" s="28"/>
      <c r="F943" s="29"/>
      <c r="G943" s="69"/>
      <c r="H943" s="69"/>
      <c r="I943" s="27"/>
      <c r="J943" s="28"/>
      <c r="K943" s="28"/>
      <c r="L943" s="28"/>
      <c r="M943" s="28"/>
      <c r="N943" s="31"/>
      <c r="O943" s="66"/>
      <c r="P943" s="66"/>
      <c r="Q943" s="69"/>
      <c r="R943" s="69"/>
      <c r="S943" s="67" t="s">
        <v>91</v>
      </c>
      <c r="T943" s="67"/>
      <c r="U943" s="32" t="s">
        <v>46</v>
      </c>
      <c r="V943" s="27" t="s">
        <v>38</v>
      </c>
      <c r="W943" s="27" t="s">
        <v>46</v>
      </c>
      <c r="X943" s="27" t="s">
        <v>84</v>
      </c>
      <c r="Y943" s="31" t="s">
        <v>46</v>
      </c>
      <c r="Z943" s="31" t="s">
        <v>46</v>
      </c>
      <c r="AA943" s="27" t="s">
        <v>46</v>
      </c>
      <c r="AB943" s="68" t="s">
        <v>46</v>
      </c>
      <c r="AC943" s="68"/>
      <c r="AD943" s="31" t="s">
        <v>46</v>
      </c>
      <c r="AE943" s="68" t="s">
        <v>46</v>
      </c>
      <c r="AF943" s="68"/>
      <c r="AG943" s="68">
        <v>331860</v>
      </c>
      <c r="AH943" s="68"/>
      <c r="AI943" s="68" t="s">
        <v>46</v>
      </c>
      <c r="AJ943" s="68"/>
      <c r="AK943" s="31">
        <v>331860</v>
      </c>
      <c r="AL943" s="28">
        <v>0.3</v>
      </c>
      <c r="AM943" s="24" t="s">
        <v>2560</v>
      </c>
      <c r="AN943" s="34">
        <f t="shared" si="19"/>
        <v>995.58</v>
      </c>
    </row>
    <row r="944" spans="3:40" ht="36" customHeight="1" x14ac:dyDescent="0.45">
      <c r="C944" s="35"/>
      <c r="D944" s="28"/>
      <c r="E944" s="28"/>
      <c r="F944" s="29"/>
      <c r="G944" s="69"/>
      <c r="H944" s="69"/>
      <c r="I944" s="27"/>
      <c r="J944" s="28"/>
      <c r="K944" s="28"/>
      <c r="L944" s="28"/>
      <c r="M944" s="28"/>
      <c r="N944" s="31"/>
      <c r="O944" s="66"/>
      <c r="P944" s="66"/>
      <c r="Q944" s="69"/>
      <c r="R944" s="69"/>
      <c r="S944" s="67" t="s">
        <v>92</v>
      </c>
      <c r="T944" s="67"/>
      <c r="U944" s="32" t="s">
        <v>46</v>
      </c>
      <c r="V944" s="27" t="s">
        <v>47</v>
      </c>
      <c r="W944" s="27" t="s">
        <v>46</v>
      </c>
      <c r="X944" s="27" t="s">
        <v>84</v>
      </c>
      <c r="Y944" s="31" t="s">
        <v>46</v>
      </c>
      <c r="Z944" s="31" t="s">
        <v>46</v>
      </c>
      <c r="AA944" s="27" t="s">
        <v>46</v>
      </c>
      <c r="AB944" s="68" t="s">
        <v>46</v>
      </c>
      <c r="AC944" s="68"/>
      <c r="AD944" s="31" t="s">
        <v>46</v>
      </c>
      <c r="AE944" s="68" t="s">
        <v>46</v>
      </c>
      <c r="AF944" s="68"/>
      <c r="AG944" s="68">
        <v>331860</v>
      </c>
      <c r="AH944" s="68"/>
      <c r="AI944" s="68" t="s">
        <v>46</v>
      </c>
      <c r="AJ944" s="68"/>
      <c r="AK944" s="31">
        <v>331860</v>
      </c>
      <c r="AL944" s="28">
        <v>0.02</v>
      </c>
      <c r="AM944" s="24" t="s">
        <v>2560</v>
      </c>
      <c r="AN944" s="34">
        <f t="shared" si="19"/>
        <v>66.372</v>
      </c>
    </row>
    <row r="945" spans="3:40" ht="36.75" customHeight="1" x14ac:dyDescent="0.45">
      <c r="C945" s="26" t="s">
        <v>536</v>
      </c>
      <c r="D945" s="27" t="s">
        <v>88</v>
      </c>
      <c r="E945" s="28"/>
      <c r="F945" s="38" t="s">
        <v>1886</v>
      </c>
      <c r="G945" s="65" t="s">
        <v>37</v>
      </c>
      <c r="H945" s="65"/>
      <c r="I945" s="27" t="s">
        <v>47</v>
      </c>
      <c r="J945" s="27" t="s">
        <v>39</v>
      </c>
      <c r="K945" s="27" t="s">
        <v>39</v>
      </c>
      <c r="L945" s="27" t="s">
        <v>85</v>
      </c>
      <c r="M945" s="28">
        <v>13</v>
      </c>
      <c r="N945" s="31">
        <v>3000</v>
      </c>
      <c r="O945" s="66">
        <v>39000</v>
      </c>
      <c r="P945" s="66"/>
      <c r="Q945" s="65" t="s">
        <v>1603</v>
      </c>
      <c r="R945" s="65"/>
      <c r="S945" s="67" t="s">
        <v>250</v>
      </c>
      <c r="T945" s="67"/>
      <c r="U945" s="32" t="s">
        <v>50</v>
      </c>
      <c r="V945" s="27" t="s">
        <v>47</v>
      </c>
      <c r="W945" s="27" t="s">
        <v>61</v>
      </c>
      <c r="X945" s="27" t="s">
        <v>44</v>
      </c>
      <c r="Y945" s="31">
        <v>8600</v>
      </c>
      <c r="Z945" s="31">
        <v>825600</v>
      </c>
      <c r="AA945" s="27" t="s">
        <v>45</v>
      </c>
      <c r="AB945" s="68">
        <v>280704</v>
      </c>
      <c r="AC945" s="68"/>
      <c r="AD945" s="31">
        <v>544896</v>
      </c>
      <c r="AE945" s="68">
        <v>583896</v>
      </c>
      <c r="AF945" s="68"/>
      <c r="AG945" s="68" t="s">
        <v>46</v>
      </c>
      <c r="AH945" s="68"/>
      <c r="AI945" s="68">
        <v>544896</v>
      </c>
      <c r="AJ945" s="68"/>
      <c r="AK945" s="31">
        <v>39000</v>
      </c>
      <c r="AL945" s="28">
        <v>0.02</v>
      </c>
      <c r="AM945" s="24" t="s">
        <v>2614</v>
      </c>
      <c r="AN945" s="34">
        <f t="shared" si="19"/>
        <v>7.8</v>
      </c>
    </row>
    <row r="946" spans="3:40" ht="36.75" customHeight="1" x14ac:dyDescent="0.45">
      <c r="C946" s="26" t="s">
        <v>1879</v>
      </c>
      <c r="D946" s="27" t="s">
        <v>88</v>
      </c>
      <c r="E946" s="28"/>
      <c r="F946" s="38" t="s">
        <v>1888</v>
      </c>
      <c r="G946" s="65" t="s">
        <v>37</v>
      </c>
      <c r="H946" s="65"/>
      <c r="I946" s="27" t="s">
        <v>60</v>
      </c>
      <c r="J946" s="27" t="s">
        <v>39</v>
      </c>
      <c r="K946" s="27" t="s">
        <v>39</v>
      </c>
      <c r="L946" s="27" t="s">
        <v>85</v>
      </c>
      <c r="M946" s="28">
        <v>13</v>
      </c>
      <c r="N946" s="31">
        <v>3000</v>
      </c>
      <c r="O946" s="66">
        <v>39000</v>
      </c>
      <c r="P946" s="66"/>
      <c r="Q946" s="65" t="s">
        <v>1606</v>
      </c>
      <c r="R946" s="65"/>
      <c r="S946" s="67" t="s">
        <v>86</v>
      </c>
      <c r="T946" s="67"/>
      <c r="U946" s="32" t="s">
        <v>50</v>
      </c>
      <c r="V946" s="27" t="s">
        <v>46</v>
      </c>
      <c r="W946" s="27" t="s">
        <v>71</v>
      </c>
      <c r="X946" s="27" t="s">
        <v>44</v>
      </c>
      <c r="Y946" s="31">
        <v>8600</v>
      </c>
      <c r="Z946" s="31">
        <v>344000</v>
      </c>
      <c r="AA946" s="27" t="s">
        <v>45</v>
      </c>
      <c r="AB946" s="68">
        <v>116960</v>
      </c>
      <c r="AC946" s="68"/>
      <c r="AD946" s="31">
        <v>227040</v>
      </c>
      <c r="AE946" s="68">
        <v>266040</v>
      </c>
      <c r="AF946" s="68"/>
      <c r="AG946" s="68" t="s">
        <v>46</v>
      </c>
      <c r="AH946" s="68"/>
      <c r="AI946" s="68" t="s">
        <v>46</v>
      </c>
      <c r="AJ946" s="68"/>
      <c r="AK946" s="31">
        <v>0</v>
      </c>
      <c r="AL946" s="37">
        <v>0</v>
      </c>
      <c r="AM946" s="24" t="s">
        <v>2904</v>
      </c>
      <c r="AN946" s="34">
        <f t="shared" si="19"/>
        <v>0</v>
      </c>
    </row>
    <row r="947" spans="3:40" ht="36" customHeight="1" x14ac:dyDescent="0.45">
      <c r="C947" s="35"/>
      <c r="D947" s="28"/>
      <c r="E947" s="28"/>
      <c r="F947" s="29"/>
      <c r="G947" s="69"/>
      <c r="H947" s="69"/>
      <c r="I947" s="27"/>
      <c r="J947" s="28"/>
      <c r="K947" s="28"/>
      <c r="L947" s="28"/>
      <c r="M947" s="28"/>
      <c r="N947" s="31"/>
      <c r="O947" s="66"/>
      <c r="P947" s="66"/>
      <c r="Q947" s="69"/>
      <c r="R947" s="69"/>
      <c r="S947" s="67" t="s">
        <v>91</v>
      </c>
      <c r="T947" s="67"/>
      <c r="U947" s="32" t="s">
        <v>46</v>
      </c>
      <c r="V947" s="27" t="s">
        <v>38</v>
      </c>
      <c r="W947" s="27" t="s">
        <v>46</v>
      </c>
      <c r="X947" s="27" t="s">
        <v>84</v>
      </c>
      <c r="Y947" s="31" t="s">
        <v>46</v>
      </c>
      <c r="Z947" s="31" t="s">
        <v>46</v>
      </c>
      <c r="AA947" s="27" t="s">
        <v>46</v>
      </c>
      <c r="AB947" s="68" t="s">
        <v>46</v>
      </c>
      <c r="AC947" s="68"/>
      <c r="AD947" s="31" t="s">
        <v>46</v>
      </c>
      <c r="AE947" s="68" t="s">
        <v>46</v>
      </c>
      <c r="AF947" s="68"/>
      <c r="AG947" s="68">
        <v>133020</v>
      </c>
      <c r="AH947" s="68"/>
      <c r="AI947" s="68" t="s">
        <v>46</v>
      </c>
      <c r="AJ947" s="68"/>
      <c r="AK947" s="31">
        <v>133020</v>
      </c>
      <c r="AL947" s="28">
        <v>0.3</v>
      </c>
      <c r="AM947" s="24" t="s">
        <v>2904</v>
      </c>
      <c r="AN947" s="34">
        <f t="shared" si="19"/>
        <v>399.06</v>
      </c>
    </row>
    <row r="948" spans="3:40" ht="36.75" customHeight="1" x14ac:dyDescent="0.45">
      <c r="C948" s="35"/>
      <c r="D948" s="28"/>
      <c r="E948" s="28"/>
      <c r="F948" s="29"/>
      <c r="G948" s="69"/>
      <c r="H948" s="69"/>
      <c r="I948" s="27"/>
      <c r="J948" s="28"/>
      <c r="K948" s="28"/>
      <c r="L948" s="28"/>
      <c r="M948" s="28"/>
      <c r="N948" s="31"/>
      <c r="O948" s="66"/>
      <c r="P948" s="66"/>
      <c r="Q948" s="69"/>
      <c r="R948" s="69"/>
      <c r="S948" s="67" t="s">
        <v>92</v>
      </c>
      <c r="T948" s="67"/>
      <c r="U948" s="32" t="s">
        <v>46</v>
      </c>
      <c r="V948" s="27" t="s">
        <v>47</v>
      </c>
      <c r="W948" s="27" t="s">
        <v>46</v>
      </c>
      <c r="X948" s="27" t="s">
        <v>84</v>
      </c>
      <c r="Y948" s="31" t="s">
        <v>46</v>
      </c>
      <c r="Z948" s="31" t="s">
        <v>46</v>
      </c>
      <c r="AA948" s="27" t="s">
        <v>46</v>
      </c>
      <c r="AB948" s="68" t="s">
        <v>46</v>
      </c>
      <c r="AC948" s="68"/>
      <c r="AD948" s="31" t="s">
        <v>46</v>
      </c>
      <c r="AE948" s="68" t="s">
        <v>46</v>
      </c>
      <c r="AF948" s="68"/>
      <c r="AG948" s="68">
        <v>133020</v>
      </c>
      <c r="AH948" s="68"/>
      <c r="AI948" s="68">
        <v>113520</v>
      </c>
      <c r="AJ948" s="68"/>
      <c r="AK948" s="31">
        <v>19500</v>
      </c>
      <c r="AL948" s="28">
        <v>0.02</v>
      </c>
      <c r="AM948" s="24" t="s">
        <v>2904</v>
      </c>
      <c r="AN948" s="34">
        <f>AK948*AL948/100</f>
        <v>3.9</v>
      </c>
    </row>
    <row r="949" spans="3:40" ht="36" customHeight="1" x14ac:dyDescent="0.45">
      <c r="C949" s="26" t="s">
        <v>1881</v>
      </c>
      <c r="D949" s="27" t="s">
        <v>196</v>
      </c>
      <c r="E949" s="27" t="s">
        <v>2463</v>
      </c>
      <c r="F949" s="38" t="s">
        <v>2464</v>
      </c>
      <c r="G949" s="65" t="s">
        <v>37</v>
      </c>
      <c r="H949" s="65"/>
      <c r="I949" s="27" t="s">
        <v>38</v>
      </c>
      <c r="J949" s="27" t="s">
        <v>39</v>
      </c>
      <c r="K949" s="27" t="s">
        <v>39</v>
      </c>
      <c r="L949" s="27" t="s">
        <v>2465</v>
      </c>
      <c r="M949" s="28">
        <v>18.399999999999999</v>
      </c>
      <c r="N949" s="31">
        <v>16500</v>
      </c>
      <c r="O949" s="66">
        <v>303600</v>
      </c>
      <c r="P949" s="66"/>
      <c r="Q949" s="65" t="s">
        <v>1609</v>
      </c>
      <c r="R949" s="65"/>
      <c r="S949" s="67" t="s">
        <v>108</v>
      </c>
      <c r="T949" s="67"/>
      <c r="U949" s="32" t="s">
        <v>55</v>
      </c>
      <c r="V949" s="27" t="s">
        <v>38</v>
      </c>
      <c r="W949" s="27" t="s">
        <v>73</v>
      </c>
      <c r="X949" s="27" t="s">
        <v>44</v>
      </c>
      <c r="Y949" s="31">
        <v>7650</v>
      </c>
      <c r="Z949" s="31">
        <v>367200</v>
      </c>
      <c r="AA949" s="27" t="s">
        <v>81</v>
      </c>
      <c r="AB949" s="68">
        <v>312120</v>
      </c>
      <c r="AC949" s="68"/>
      <c r="AD949" s="31">
        <v>55080</v>
      </c>
      <c r="AE949" s="68">
        <v>358680</v>
      </c>
      <c r="AF949" s="68"/>
      <c r="AG949" s="68" t="s">
        <v>46</v>
      </c>
      <c r="AH949" s="68"/>
      <c r="AI949" s="68" t="s">
        <v>46</v>
      </c>
      <c r="AJ949" s="68"/>
      <c r="AK949" s="31">
        <v>358680</v>
      </c>
      <c r="AL949" s="28">
        <v>0.3</v>
      </c>
      <c r="AM949" s="24" t="s">
        <v>2610</v>
      </c>
      <c r="AN949" s="34">
        <f t="shared" si="19"/>
        <v>1076.04</v>
      </c>
    </row>
    <row r="950" spans="3:40" ht="36.75" customHeight="1" x14ac:dyDescent="0.45">
      <c r="C950" s="26" t="s">
        <v>1883</v>
      </c>
      <c r="D950" s="27" t="s">
        <v>36</v>
      </c>
      <c r="E950" s="28"/>
      <c r="F950" s="29"/>
      <c r="G950" s="65" t="s">
        <v>37</v>
      </c>
      <c r="H950" s="65"/>
      <c r="I950" s="27" t="s">
        <v>47</v>
      </c>
      <c r="J950" s="27" t="s">
        <v>39</v>
      </c>
      <c r="K950" s="27" t="s">
        <v>39</v>
      </c>
      <c r="L950" s="27" t="s">
        <v>43</v>
      </c>
      <c r="M950" s="28">
        <v>80</v>
      </c>
      <c r="N950" s="31">
        <v>7500</v>
      </c>
      <c r="O950" s="66">
        <v>600000</v>
      </c>
      <c r="P950" s="66"/>
      <c r="Q950" s="65" t="s">
        <v>1612</v>
      </c>
      <c r="R950" s="65"/>
      <c r="S950" s="67" t="s">
        <v>54</v>
      </c>
      <c r="T950" s="67"/>
      <c r="U950" s="32" t="s">
        <v>55</v>
      </c>
      <c r="V950" s="27" t="s">
        <v>47</v>
      </c>
      <c r="W950" s="27" t="s">
        <v>169</v>
      </c>
      <c r="X950" s="27" t="s">
        <v>44</v>
      </c>
      <c r="Y950" s="31">
        <v>8750</v>
      </c>
      <c r="Z950" s="31">
        <v>630000</v>
      </c>
      <c r="AA950" s="27" t="s">
        <v>45</v>
      </c>
      <c r="AB950" s="68">
        <v>535500</v>
      </c>
      <c r="AC950" s="68"/>
      <c r="AD950" s="31">
        <v>94500</v>
      </c>
      <c r="AE950" s="68">
        <v>694500</v>
      </c>
      <c r="AF950" s="68"/>
      <c r="AG950" s="68" t="s">
        <v>46</v>
      </c>
      <c r="AH950" s="68"/>
      <c r="AI950" s="68">
        <v>94500</v>
      </c>
      <c r="AJ950" s="68"/>
      <c r="AK950" s="31">
        <v>600000</v>
      </c>
      <c r="AL950" s="28">
        <v>0.02</v>
      </c>
      <c r="AM950" s="24" t="s">
        <v>2526</v>
      </c>
      <c r="AN950" s="34">
        <f t="shared" si="19"/>
        <v>120</v>
      </c>
    </row>
    <row r="951" spans="3:40" ht="36" customHeight="1" x14ac:dyDescent="0.45">
      <c r="C951" s="26" t="s">
        <v>1885</v>
      </c>
      <c r="D951" s="27" t="s">
        <v>196</v>
      </c>
      <c r="E951" s="27" t="s">
        <v>2466</v>
      </c>
      <c r="F951" s="38" t="s">
        <v>2467</v>
      </c>
      <c r="G951" s="65" t="s">
        <v>37</v>
      </c>
      <c r="H951" s="65"/>
      <c r="I951" s="27" t="s">
        <v>57</v>
      </c>
      <c r="J951" s="27" t="s">
        <v>39</v>
      </c>
      <c r="K951" s="27" t="s">
        <v>39</v>
      </c>
      <c r="L951" s="27" t="s">
        <v>148</v>
      </c>
      <c r="M951" s="28">
        <v>52</v>
      </c>
      <c r="N951" s="31">
        <v>1000</v>
      </c>
      <c r="O951" s="66">
        <v>52000</v>
      </c>
      <c r="P951" s="66"/>
      <c r="Q951" s="69"/>
      <c r="R951" s="69"/>
      <c r="S951" s="67" t="s">
        <v>46</v>
      </c>
      <c r="T951" s="67"/>
      <c r="U951" s="32" t="s">
        <v>46</v>
      </c>
      <c r="V951" s="27" t="s">
        <v>46</v>
      </c>
      <c r="W951" s="27" t="s">
        <v>46</v>
      </c>
      <c r="X951" s="27" t="s">
        <v>46</v>
      </c>
      <c r="Y951" s="31" t="s">
        <v>46</v>
      </c>
      <c r="Z951" s="31" t="s">
        <v>46</v>
      </c>
      <c r="AA951" s="27" t="s">
        <v>46</v>
      </c>
      <c r="AB951" s="68" t="s">
        <v>46</v>
      </c>
      <c r="AC951" s="68"/>
      <c r="AD951" s="31" t="s">
        <v>46</v>
      </c>
      <c r="AE951" s="68">
        <v>52000</v>
      </c>
      <c r="AF951" s="68"/>
      <c r="AG951" s="68" t="s">
        <v>46</v>
      </c>
      <c r="AH951" s="68"/>
      <c r="AI951" s="68" t="s">
        <v>46</v>
      </c>
      <c r="AJ951" s="68"/>
      <c r="AK951" s="31">
        <v>52000</v>
      </c>
      <c r="AL951" s="28">
        <v>0.6</v>
      </c>
      <c r="AM951" s="24" t="s">
        <v>2900</v>
      </c>
      <c r="AN951" s="34">
        <f t="shared" si="19"/>
        <v>312</v>
      </c>
    </row>
    <row r="952" spans="3:40" ht="36.75" customHeight="1" x14ac:dyDescent="0.45">
      <c r="C952" s="26" t="s">
        <v>1887</v>
      </c>
      <c r="D952" s="27" t="s">
        <v>83</v>
      </c>
      <c r="E952" s="28"/>
      <c r="F952" s="29"/>
      <c r="G952" s="65" t="s">
        <v>37</v>
      </c>
      <c r="H952" s="65"/>
      <c r="I952" s="27" t="s">
        <v>38</v>
      </c>
      <c r="J952" s="27" t="s">
        <v>39</v>
      </c>
      <c r="K952" s="27" t="s">
        <v>39</v>
      </c>
      <c r="L952" s="27" t="s">
        <v>157</v>
      </c>
      <c r="M952" s="28">
        <v>59</v>
      </c>
      <c r="N952" s="31">
        <v>16500</v>
      </c>
      <c r="O952" s="66">
        <v>973500</v>
      </c>
      <c r="P952" s="66"/>
      <c r="Q952" s="65" t="s">
        <v>467</v>
      </c>
      <c r="R952" s="65"/>
      <c r="S952" s="67" t="s">
        <v>97</v>
      </c>
      <c r="T952" s="67"/>
      <c r="U952" s="32" t="s">
        <v>42</v>
      </c>
      <c r="V952" s="27" t="s">
        <v>38</v>
      </c>
      <c r="W952" s="27" t="s">
        <v>2468</v>
      </c>
      <c r="X952" s="27" t="s">
        <v>44</v>
      </c>
      <c r="Y952" s="31">
        <v>3600</v>
      </c>
      <c r="Z952" s="31">
        <v>3784320</v>
      </c>
      <c r="AA952" s="27" t="s">
        <v>82</v>
      </c>
      <c r="AB952" s="68">
        <v>3519417.6</v>
      </c>
      <c r="AC952" s="68"/>
      <c r="AD952" s="31">
        <v>264902.40000000002</v>
      </c>
      <c r="AE952" s="68">
        <v>1238402.3999999999</v>
      </c>
      <c r="AF952" s="68"/>
      <c r="AG952" s="68" t="s">
        <v>46</v>
      </c>
      <c r="AH952" s="68"/>
      <c r="AI952" s="68" t="s">
        <v>46</v>
      </c>
      <c r="AJ952" s="68"/>
      <c r="AK952" s="31">
        <v>1238402.3999999999</v>
      </c>
      <c r="AL952" s="28">
        <v>0.3</v>
      </c>
      <c r="AM952" s="24" t="s">
        <v>2889</v>
      </c>
      <c r="AN952" s="34">
        <f t="shared" si="19"/>
        <v>3715.2071999999998</v>
      </c>
    </row>
    <row r="953" spans="3:40" ht="36" customHeight="1" x14ac:dyDescent="0.45">
      <c r="C953" s="26" t="s">
        <v>1889</v>
      </c>
      <c r="D953" s="27" t="s">
        <v>83</v>
      </c>
      <c r="E953" s="28"/>
      <c r="F953" s="29"/>
      <c r="G953" s="65" t="s">
        <v>37</v>
      </c>
      <c r="H953" s="65"/>
      <c r="I953" s="27" t="s">
        <v>60</v>
      </c>
      <c r="J953" s="27" t="s">
        <v>39</v>
      </c>
      <c r="K953" s="27" t="s">
        <v>39</v>
      </c>
      <c r="L953" s="27" t="s">
        <v>72</v>
      </c>
      <c r="M953" s="28">
        <v>78</v>
      </c>
      <c r="N953" s="31">
        <v>16500</v>
      </c>
      <c r="O953" s="66">
        <v>1287000</v>
      </c>
      <c r="P953" s="66"/>
      <c r="Q953" s="65" t="s">
        <v>1618</v>
      </c>
      <c r="R953" s="65"/>
      <c r="S953" s="67" t="s">
        <v>65</v>
      </c>
      <c r="T953" s="67"/>
      <c r="U953" s="32" t="s">
        <v>50</v>
      </c>
      <c r="V953" s="27" t="s">
        <v>46</v>
      </c>
      <c r="W953" s="27" t="s">
        <v>521</v>
      </c>
      <c r="X953" s="27" t="s">
        <v>44</v>
      </c>
      <c r="Y953" s="31">
        <v>8650</v>
      </c>
      <c r="Z953" s="31">
        <v>1712700</v>
      </c>
      <c r="AA953" s="27" t="s">
        <v>82</v>
      </c>
      <c r="AB953" s="68">
        <v>924858</v>
      </c>
      <c r="AC953" s="68"/>
      <c r="AD953" s="31">
        <v>787842</v>
      </c>
      <c r="AE953" s="68">
        <v>2074842</v>
      </c>
      <c r="AF953" s="68"/>
      <c r="AG953" s="68" t="s">
        <v>46</v>
      </c>
      <c r="AH953" s="68"/>
      <c r="AI953" s="68" t="s">
        <v>46</v>
      </c>
      <c r="AJ953" s="68"/>
      <c r="AK953" s="31">
        <v>0</v>
      </c>
      <c r="AL953" s="37">
        <v>0</v>
      </c>
      <c r="AM953" s="24" t="s">
        <v>2889</v>
      </c>
      <c r="AN953" s="34">
        <f t="shared" si="19"/>
        <v>0</v>
      </c>
    </row>
    <row r="954" spans="3:40" ht="36.75" customHeight="1" x14ac:dyDescent="0.45">
      <c r="C954" s="35"/>
      <c r="D954" s="28"/>
      <c r="E954" s="28"/>
      <c r="F954" s="29"/>
      <c r="G954" s="69"/>
      <c r="H954" s="69"/>
      <c r="I954" s="27"/>
      <c r="J954" s="28"/>
      <c r="K954" s="28"/>
      <c r="L954" s="28"/>
      <c r="M954" s="28"/>
      <c r="N954" s="31"/>
      <c r="O954" s="66"/>
      <c r="P954" s="66"/>
      <c r="Q954" s="69"/>
      <c r="R954" s="69"/>
      <c r="S954" s="67" t="s">
        <v>91</v>
      </c>
      <c r="T954" s="67"/>
      <c r="U954" s="32" t="s">
        <v>46</v>
      </c>
      <c r="V954" s="27" t="s">
        <v>38</v>
      </c>
      <c r="W954" s="27" t="s">
        <v>46</v>
      </c>
      <c r="X954" s="27" t="s">
        <v>201</v>
      </c>
      <c r="Y954" s="31" t="s">
        <v>46</v>
      </c>
      <c r="Z954" s="31" t="s">
        <v>46</v>
      </c>
      <c r="AA954" s="27" t="s">
        <v>46</v>
      </c>
      <c r="AB954" s="68" t="s">
        <v>46</v>
      </c>
      <c r="AC954" s="68"/>
      <c r="AD954" s="31" t="s">
        <v>46</v>
      </c>
      <c r="AE954" s="68" t="s">
        <v>46</v>
      </c>
      <c r="AF954" s="68"/>
      <c r="AG954" s="68">
        <v>691544.84</v>
      </c>
      <c r="AH954" s="68"/>
      <c r="AI954" s="68" t="s">
        <v>46</v>
      </c>
      <c r="AJ954" s="68"/>
      <c r="AK954" s="31">
        <v>691544.84</v>
      </c>
      <c r="AL954" s="28">
        <v>0.3</v>
      </c>
      <c r="AM954" s="24" t="s">
        <v>2889</v>
      </c>
      <c r="AN954" s="34">
        <f t="shared" si="19"/>
        <v>2074.6345200000001</v>
      </c>
    </row>
    <row r="955" spans="3:40" ht="36.75" customHeight="1" x14ac:dyDescent="0.45">
      <c r="C955" s="35"/>
      <c r="D955" s="28"/>
      <c r="E955" s="28"/>
      <c r="F955" s="29"/>
      <c r="G955" s="69"/>
      <c r="H955" s="69"/>
      <c r="I955" s="27"/>
      <c r="J955" s="28"/>
      <c r="K955" s="28"/>
      <c r="L955" s="28"/>
      <c r="M955" s="28"/>
      <c r="N955" s="31"/>
      <c r="O955" s="66"/>
      <c r="P955" s="66"/>
      <c r="Q955" s="69"/>
      <c r="R955" s="69"/>
      <c r="S955" s="67" t="s">
        <v>92</v>
      </c>
      <c r="T955" s="67"/>
      <c r="U955" s="32" t="s">
        <v>46</v>
      </c>
      <c r="V955" s="27" t="s">
        <v>47</v>
      </c>
      <c r="W955" s="27" t="s">
        <v>46</v>
      </c>
      <c r="X955" s="27" t="s">
        <v>201</v>
      </c>
      <c r="Y955" s="31" t="s">
        <v>46</v>
      </c>
      <c r="Z955" s="31" t="s">
        <v>46</v>
      </c>
      <c r="AA955" s="27" t="s">
        <v>46</v>
      </c>
      <c r="AB955" s="68" t="s">
        <v>46</v>
      </c>
      <c r="AC955" s="68"/>
      <c r="AD955" s="31" t="s">
        <v>46</v>
      </c>
      <c r="AE955" s="68" t="s">
        <v>46</v>
      </c>
      <c r="AF955" s="68"/>
      <c r="AG955" s="68">
        <v>691544.84</v>
      </c>
      <c r="AH955" s="68"/>
      <c r="AI955" s="68">
        <v>691544.84</v>
      </c>
      <c r="AJ955" s="68"/>
      <c r="AK955" s="31">
        <v>0</v>
      </c>
      <c r="AL955" s="37">
        <v>0</v>
      </c>
      <c r="AM955" s="24" t="s">
        <v>2889</v>
      </c>
      <c r="AN955" s="34">
        <f t="shared" si="19"/>
        <v>0</v>
      </c>
    </row>
    <row r="956" spans="3:40" ht="36" customHeight="1" x14ac:dyDescent="0.45">
      <c r="C956" s="35"/>
      <c r="D956" s="28"/>
      <c r="E956" s="28"/>
      <c r="F956" s="29"/>
      <c r="G956" s="69"/>
      <c r="H956" s="69"/>
      <c r="I956" s="27"/>
      <c r="J956" s="28"/>
      <c r="K956" s="28"/>
      <c r="L956" s="28"/>
      <c r="M956" s="28"/>
      <c r="N956" s="31"/>
      <c r="O956" s="66"/>
      <c r="P956" s="66"/>
      <c r="Q956" s="69"/>
      <c r="R956" s="69"/>
      <c r="S956" s="67" t="s">
        <v>203</v>
      </c>
      <c r="T956" s="67"/>
      <c r="U956" s="32" t="s">
        <v>46</v>
      </c>
      <c r="V956" s="27" t="s">
        <v>47</v>
      </c>
      <c r="W956" s="27" t="s">
        <v>46</v>
      </c>
      <c r="X956" s="27" t="s">
        <v>202</v>
      </c>
      <c r="Y956" s="31" t="s">
        <v>46</v>
      </c>
      <c r="Z956" s="31" t="s">
        <v>46</v>
      </c>
      <c r="AA956" s="27" t="s">
        <v>46</v>
      </c>
      <c r="AB956" s="68" t="s">
        <v>46</v>
      </c>
      <c r="AC956" s="68"/>
      <c r="AD956" s="31" t="s">
        <v>46</v>
      </c>
      <c r="AE956" s="68" t="s">
        <v>46</v>
      </c>
      <c r="AF956" s="68"/>
      <c r="AG956" s="68">
        <v>691752.32</v>
      </c>
      <c r="AH956" s="68"/>
      <c r="AI956" s="68">
        <v>691752</v>
      </c>
      <c r="AJ956" s="68"/>
      <c r="AK956" s="31">
        <v>0</v>
      </c>
      <c r="AL956" s="37">
        <v>0</v>
      </c>
      <c r="AM956" s="24" t="s">
        <v>2889</v>
      </c>
      <c r="AN956" s="34">
        <f t="shared" si="19"/>
        <v>0</v>
      </c>
    </row>
    <row r="957" spans="3:40" ht="36.75" customHeight="1" x14ac:dyDescent="0.45">
      <c r="C957" s="26" t="s">
        <v>1892</v>
      </c>
      <c r="D957" s="27" t="s">
        <v>83</v>
      </c>
      <c r="E957" s="28"/>
      <c r="F957" s="29"/>
      <c r="G957" s="65" t="s">
        <v>37</v>
      </c>
      <c r="H957" s="65"/>
      <c r="I957" s="27" t="s">
        <v>38</v>
      </c>
      <c r="J957" s="27" t="s">
        <v>39</v>
      </c>
      <c r="K957" s="27" t="s">
        <v>39</v>
      </c>
      <c r="L957" s="27" t="s">
        <v>84</v>
      </c>
      <c r="M957" s="28">
        <v>50</v>
      </c>
      <c r="N957" s="31">
        <v>16500</v>
      </c>
      <c r="O957" s="66">
        <v>825000</v>
      </c>
      <c r="P957" s="66"/>
      <c r="Q957" s="65" t="s">
        <v>1621</v>
      </c>
      <c r="R957" s="65"/>
      <c r="S957" s="67" t="s">
        <v>97</v>
      </c>
      <c r="T957" s="67"/>
      <c r="U957" s="32" t="s">
        <v>42</v>
      </c>
      <c r="V957" s="27" t="s">
        <v>38</v>
      </c>
      <c r="W957" s="27" t="s">
        <v>2469</v>
      </c>
      <c r="X957" s="27" t="s">
        <v>44</v>
      </c>
      <c r="Y957" s="31">
        <v>3600</v>
      </c>
      <c r="Z957" s="31">
        <v>876960</v>
      </c>
      <c r="AA957" s="27" t="s">
        <v>82</v>
      </c>
      <c r="AB957" s="68">
        <v>815572.8</v>
      </c>
      <c r="AC957" s="68"/>
      <c r="AD957" s="31">
        <v>61387.199999999997</v>
      </c>
      <c r="AE957" s="68">
        <v>886387.19999999995</v>
      </c>
      <c r="AF957" s="68"/>
      <c r="AG957" s="68" t="s">
        <v>46</v>
      </c>
      <c r="AH957" s="68"/>
      <c r="AI957" s="68" t="s">
        <v>46</v>
      </c>
      <c r="AJ957" s="68"/>
      <c r="AK957" s="31">
        <v>886387.19999999995</v>
      </c>
      <c r="AL957" s="28">
        <v>0.3</v>
      </c>
      <c r="AM957" s="24" t="s">
        <v>2889</v>
      </c>
      <c r="AN957" s="34">
        <f t="shared" si="19"/>
        <v>2659.1615999999999</v>
      </c>
    </row>
    <row r="958" spans="3:40" ht="36" customHeight="1" x14ac:dyDescent="0.45">
      <c r="C958" s="26" t="s">
        <v>1893</v>
      </c>
      <c r="D958" s="27" t="s">
        <v>36</v>
      </c>
      <c r="E958" s="28"/>
      <c r="F958" s="38" t="s">
        <v>2470</v>
      </c>
      <c r="G958" s="65" t="s">
        <v>37</v>
      </c>
      <c r="H958" s="65"/>
      <c r="I958" s="27" t="s">
        <v>47</v>
      </c>
      <c r="J958" s="27" t="s">
        <v>39</v>
      </c>
      <c r="K958" s="27" t="s">
        <v>35</v>
      </c>
      <c r="L958" s="27" t="s">
        <v>39</v>
      </c>
      <c r="M958" s="28">
        <v>100</v>
      </c>
      <c r="N958" s="31">
        <v>7500</v>
      </c>
      <c r="O958" s="66">
        <v>750000</v>
      </c>
      <c r="P958" s="66"/>
      <c r="Q958" s="65" t="s">
        <v>1624</v>
      </c>
      <c r="R958" s="65"/>
      <c r="S958" s="67" t="s">
        <v>108</v>
      </c>
      <c r="T958" s="67"/>
      <c r="U958" s="32" t="s">
        <v>42</v>
      </c>
      <c r="V958" s="27" t="s">
        <v>47</v>
      </c>
      <c r="W958" s="27" t="s">
        <v>71</v>
      </c>
      <c r="X958" s="27" t="s">
        <v>44</v>
      </c>
      <c r="Y958" s="31">
        <v>7650</v>
      </c>
      <c r="Z958" s="31">
        <v>306000</v>
      </c>
      <c r="AA958" s="27" t="s">
        <v>82</v>
      </c>
      <c r="AB958" s="68">
        <v>284580</v>
      </c>
      <c r="AC958" s="68"/>
      <c r="AD958" s="31">
        <v>21420</v>
      </c>
      <c r="AE958" s="68">
        <v>771420</v>
      </c>
      <c r="AF958" s="68"/>
      <c r="AG958" s="68" t="s">
        <v>46</v>
      </c>
      <c r="AH958" s="68"/>
      <c r="AI958" s="68" t="s">
        <v>46</v>
      </c>
      <c r="AJ958" s="68"/>
      <c r="AK958" s="31">
        <v>771420</v>
      </c>
      <c r="AL958" s="28">
        <v>0.02</v>
      </c>
      <c r="AM958" s="24" t="s">
        <v>2889</v>
      </c>
      <c r="AN958" s="34">
        <f t="shared" si="19"/>
        <v>154.28399999999999</v>
      </c>
    </row>
    <row r="959" spans="3:40" ht="36.75" customHeight="1" x14ac:dyDescent="0.45">
      <c r="C959" s="35"/>
      <c r="D959" s="28"/>
      <c r="E959" s="28"/>
      <c r="F959" s="29"/>
      <c r="G959" s="69"/>
      <c r="H959" s="69"/>
      <c r="I959" s="27" t="s">
        <v>38</v>
      </c>
      <c r="J959" s="27" t="s">
        <v>39</v>
      </c>
      <c r="K959" s="27" t="s">
        <v>39</v>
      </c>
      <c r="L959" s="27" t="s">
        <v>112</v>
      </c>
      <c r="M959" s="28">
        <v>42</v>
      </c>
      <c r="N959" s="31">
        <v>7500</v>
      </c>
      <c r="O959" s="66">
        <v>315000</v>
      </c>
      <c r="P959" s="66"/>
      <c r="Q959" s="65" t="s">
        <v>1627</v>
      </c>
      <c r="R959" s="65"/>
      <c r="S959" s="67" t="s">
        <v>59</v>
      </c>
      <c r="T959" s="67"/>
      <c r="U959" s="32" t="s">
        <v>50</v>
      </c>
      <c r="V959" s="27" t="s">
        <v>38</v>
      </c>
      <c r="W959" s="27" t="s">
        <v>71</v>
      </c>
      <c r="X959" s="27" t="s">
        <v>44</v>
      </c>
      <c r="Y959" s="31">
        <v>8050</v>
      </c>
      <c r="Z959" s="31">
        <v>322000</v>
      </c>
      <c r="AA959" s="27" t="s">
        <v>82</v>
      </c>
      <c r="AB959" s="68">
        <v>173880</v>
      </c>
      <c r="AC959" s="68"/>
      <c r="AD959" s="31">
        <v>148120</v>
      </c>
      <c r="AE959" s="68">
        <v>463120</v>
      </c>
      <c r="AF959" s="68"/>
      <c r="AG959" s="68" t="s">
        <v>46</v>
      </c>
      <c r="AH959" s="68"/>
      <c r="AI959" s="68" t="s">
        <v>46</v>
      </c>
      <c r="AJ959" s="68"/>
      <c r="AK959" s="31">
        <v>463120</v>
      </c>
      <c r="AL959" s="28">
        <v>0.3</v>
      </c>
      <c r="AM959" s="24" t="s">
        <v>2889</v>
      </c>
      <c r="AN959" s="34">
        <f t="shared" ref="AN959:AN978" si="20">AK959*AL959/100</f>
        <v>1389.36</v>
      </c>
    </row>
    <row r="960" spans="3:40" ht="36.75" customHeight="1" x14ac:dyDescent="0.45">
      <c r="C960" s="26" t="s">
        <v>479</v>
      </c>
      <c r="D960" s="27" t="s">
        <v>36</v>
      </c>
      <c r="E960" s="28"/>
      <c r="F960" s="38" t="s">
        <v>2471</v>
      </c>
      <c r="G960" s="65" t="s">
        <v>37</v>
      </c>
      <c r="H960" s="65"/>
      <c r="I960" s="27" t="s">
        <v>47</v>
      </c>
      <c r="J960" s="27" t="s">
        <v>39</v>
      </c>
      <c r="K960" s="27" t="s">
        <v>39</v>
      </c>
      <c r="L960" s="27" t="s">
        <v>116</v>
      </c>
      <c r="M960" s="28">
        <v>30</v>
      </c>
      <c r="N960" s="31">
        <v>3000</v>
      </c>
      <c r="O960" s="66">
        <v>90000</v>
      </c>
      <c r="P960" s="66"/>
      <c r="Q960" s="65" t="s">
        <v>1630</v>
      </c>
      <c r="R960" s="65"/>
      <c r="S960" s="67" t="s">
        <v>76</v>
      </c>
      <c r="T960" s="67"/>
      <c r="U960" s="32" t="s">
        <v>50</v>
      </c>
      <c r="V960" s="27" t="s">
        <v>47</v>
      </c>
      <c r="W960" s="27" t="s">
        <v>124</v>
      </c>
      <c r="X960" s="27" t="s">
        <v>44</v>
      </c>
      <c r="Y960" s="31">
        <v>8800</v>
      </c>
      <c r="Z960" s="31">
        <v>1056000</v>
      </c>
      <c r="AA960" s="27" t="s">
        <v>45</v>
      </c>
      <c r="AB960" s="68">
        <v>359040</v>
      </c>
      <c r="AC960" s="68"/>
      <c r="AD960" s="31">
        <v>696960</v>
      </c>
      <c r="AE960" s="68">
        <v>786960</v>
      </c>
      <c r="AF960" s="68"/>
      <c r="AG960" s="68" t="s">
        <v>46</v>
      </c>
      <c r="AH960" s="68"/>
      <c r="AI960" s="68">
        <v>696960</v>
      </c>
      <c r="AJ960" s="68"/>
      <c r="AK960" s="31">
        <v>90000</v>
      </c>
      <c r="AL960" s="28">
        <v>0.02</v>
      </c>
      <c r="AM960" s="24" t="s">
        <v>2647</v>
      </c>
      <c r="AN960" s="34">
        <f t="shared" si="20"/>
        <v>18</v>
      </c>
    </row>
    <row r="961" spans="3:40" ht="36" customHeight="1" x14ac:dyDescent="0.45">
      <c r="C961" s="35"/>
      <c r="D961" s="28"/>
      <c r="E961" s="28"/>
      <c r="F961" s="29"/>
      <c r="G961" s="69"/>
      <c r="H961" s="69"/>
      <c r="I961" s="27" t="s">
        <v>47</v>
      </c>
      <c r="J961" s="27" t="s">
        <v>39</v>
      </c>
      <c r="K961" s="27" t="s">
        <v>38</v>
      </c>
      <c r="L961" s="27" t="s">
        <v>93</v>
      </c>
      <c r="M961" s="28">
        <v>347</v>
      </c>
      <c r="N961" s="31">
        <v>3000</v>
      </c>
      <c r="O961" s="66">
        <v>1041000</v>
      </c>
      <c r="P961" s="66"/>
      <c r="Q961" s="69"/>
      <c r="R961" s="69"/>
      <c r="S961" s="67" t="s">
        <v>46</v>
      </c>
      <c r="T961" s="67"/>
      <c r="U961" s="32" t="s">
        <v>46</v>
      </c>
      <c r="V961" s="27" t="s">
        <v>46</v>
      </c>
      <c r="W961" s="27" t="s">
        <v>46</v>
      </c>
      <c r="X961" s="27" t="s">
        <v>46</v>
      </c>
      <c r="Y961" s="31" t="s">
        <v>46</v>
      </c>
      <c r="Z961" s="31" t="s">
        <v>46</v>
      </c>
      <c r="AA961" s="27" t="s">
        <v>46</v>
      </c>
      <c r="AB961" s="68" t="s">
        <v>46</v>
      </c>
      <c r="AC961" s="68"/>
      <c r="AD961" s="31" t="s">
        <v>46</v>
      </c>
      <c r="AE961" s="68">
        <v>1041000</v>
      </c>
      <c r="AF961" s="68"/>
      <c r="AG961" s="68" t="s">
        <v>46</v>
      </c>
      <c r="AH961" s="68"/>
      <c r="AI961" s="68">
        <v>1041000</v>
      </c>
      <c r="AJ961" s="68"/>
      <c r="AK961" s="31">
        <v>0</v>
      </c>
      <c r="AL961" s="37">
        <v>0</v>
      </c>
      <c r="AM961" s="24" t="s">
        <v>2647</v>
      </c>
      <c r="AN961" s="34">
        <f t="shared" si="20"/>
        <v>0</v>
      </c>
    </row>
    <row r="962" spans="3:40" ht="36.75" customHeight="1" x14ac:dyDescent="0.45">
      <c r="C962" s="26" t="s">
        <v>482</v>
      </c>
      <c r="D962" s="27" t="s">
        <v>196</v>
      </c>
      <c r="E962" s="27" t="s">
        <v>2472</v>
      </c>
      <c r="F962" s="38" t="s">
        <v>2473</v>
      </c>
      <c r="G962" s="65" t="s">
        <v>37</v>
      </c>
      <c r="H962" s="65"/>
      <c r="I962" s="27" t="s">
        <v>47</v>
      </c>
      <c r="J962" s="27" t="s">
        <v>39</v>
      </c>
      <c r="K962" s="27" t="s">
        <v>35</v>
      </c>
      <c r="L962" s="27" t="s">
        <v>85</v>
      </c>
      <c r="M962" s="28">
        <v>113</v>
      </c>
      <c r="N962" s="31">
        <v>3000</v>
      </c>
      <c r="O962" s="66">
        <v>339000</v>
      </c>
      <c r="P962" s="66"/>
      <c r="Q962" s="65" t="s">
        <v>1633</v>
      </c>
      <c r="R962" s="65"/>
      <c r="S962" s="67" t="s">
        <v>59</v>
      </c>
      <c r="T962" s="67"/>
      <c r="U962" s="32" t="s">
        <v>50</v>
      </c>
      <c r="V962" s="27" t="s">
        <v>47</v>
      </c>
      <c r="W962" s="27" t="s">
        <v>82</v>
      </c>
      <c r="X962" s="27" t="s">
        <v>44</v>
      </c>
      <c r="Y962" s="31">
        <v>8050</v>
      </c>
      <c r="Z962" s="31">
        <v>257600</v>
      </c>
      <c r="AA962" s="27" t="s">
        <v>52</v>
      </c>
      <c r="AB962" s="68">
        <v>36064</v>
      </c>
      <c r="AC962" s="68"/>
      <c r="AD962" s="31">
        <v>221536</v>
      </c>
      <c r="AE962" s="68">
        <v>560536</v>
      </c>
      <c r="AF962" s="68"/>
      <c r="AG962" s="68" t="s">
        <v>46</v>
      </c>
      <c r="AH962" s="68"/>
      <c r="AI962" s="68">
        <v>560536</v>
      </c>
      <c r="AJ962" s="68"/>
      <c r="AK962" s="31">
        <v>0</v>
      </c>
      <c r="AL962" s="37">
        <v>0</v>
      </c>
      <c r="AM962" s="24" t="s">
        <v>2648</v>
      </c>
      <c r="AN962" s="34">
        <f t="shared" si="20"/>
        <v>0</v>
      </c>
    </row>
    <row r="963" spans="3:40" ht="36" customHeight="1" x14ac:dyDescent="0.45">
      <c r="C963" s="35"/>
      <c r="D963" s="28"/>
      <c r="E963" s="28"/>
      <c r="F963" s="29"/>
      <c r="G963" s="69"/>
      <c r="H963" s="69"/>
      <c r="I963" s="27"/>
      <c r="J963" s="28"/>
      <c r="K963" s="28"/>
      <c r="L963" s="28"/>
      <c r="M963" s="28"/>
      <c r="N963" s="31"/>
      <c r="O963" s="66">
        <v>0</v>
      </c>
      <c r="P963" s="66"/>
      <c r="Q963" s="65" t="s">
        <v>1637</v>
      </c>
      <c r="R963" s="65"/>
      <c r="S963" s="67" t="s">
        <v>59</v>
      </c>
      <c r="T963" s="67"/>
      <c r="U963" s="32" t="s">
        <v>50</v>
      </c>
      <c r="V963" s="27" t="s">
        <v>47</v>
      </c>
      <c r="W963" s="27" t="s">
        <v>82</v>
      </c>
      <c r="X963" s="27" t="s">
        <v>44</v>
      </c>
      <c r="Y963" s="31">
        <v>8050</v>
      </c>
      <c r="Z963" s="31">
        <v>257600</v>
      </c>
      <c r="AA963" s="27" t="s">
        <v>52</v>
      </c>
      <c r="AB963" s="68">
        <v>36064</v>
      </c>
      <c r="AC963" s="68"/>
      <c r="AD963" s="31">
        <v>221536</v>
      </c>
      <c r="AE963" s="68">
        <v>221536</v>
      </c>
      <c r="AF963" s="68"/>
      <c r="AG963" s="68" t="s">
        <v>46</v>
      </c>
      <c r="AH963" s="68"/>
      <c r="AI963" s="68">
        <v>221536</v>
      </c>
      <c r="AJ963" s="68"/>
      <c r="AK963" s="31">
        <v>0</v>
      </c>
      <c r="AL963" s="37">
        <v>0</v>
      </c>
      <c r="AM963" s="24" t="s">
        <v>2648</v>
      </c>
      <c r="AN963" s="34">
        <f t="shared" si="20"/>
        <v>0</v>
      </c>
    </row>
    <row r="964" spans="3:40" ht="36.75" customHeight="1" x14ac:dyDescent="0.45">
      <c r="C964" s="35"/>
      <c r="D964" s="28"/>
      <c r="E964" s="28"/>
      <c r="F964" s="29"/>
      <c r="G964" s="69"/>
      <c r="H964" s="69"/>
      <c r="I964" s="27"/>
      <c r="J964" s="28"/>
      <c r="K964" s="28"/>
      <c r="L964" s="28"/>
      <c r="M964" s="28"/>
      <c r="N964" s="31"/>
      <c r="O964" s="66">
        <v>0</v>
      </c>
      <c r="P964" s="66"/>
      <c r="Q964" s="65" t="s">
        <v>1640</v>
      </c>
      <c r="R964" s="65"/>
      <c r="S964" s="67" t="s">
        <v>59</v>
      </c>
      <c r="T964" s="67"/>
      <c r="U964" s="32" t="s">
        <v>50</v>
      </c>
      <c r="V964" s="27" t="s">
        <v>47</v>
      </c>
      <c r="W964" s="27" t="s">
        <v>82</v>
      </c>
      <c r="X964" s="27" t="s">
        <v>44</v>
      </c>
      <c r="Y964" s="31">
        <v>8050</v>
      </c>
      <c r="Z964" s="31">
        <v>257600</v>
      </c>
      <c r="AA964" s="27" t="s">
        <v>52</v>
      </c>
      <c r="AB964" s="68">
        <v>36064</v>
      </c>
      <c r="AC964" s="68"/>
      <c r="AD964" s="31">
        <v>221536</v>
      </c>
      <c r="AE964" s="68">
        <v>221536</v>
      </c>
      <c r="AF964" s="68"/>
      <c r="AG964" s="68" t="s">
        <v>46</v>
      </c>
      <c r="AH964" s="68"/>
      <c r="AI964" s="68" t="s">
        <v>46</v>
      </c>
      <c r="AJ964" s="68"/>
      <c r="AK964" s="31">
        <v>221536</v>
      </c>
      <c r="AL964" s="28">
        <v>0.02</v>
      </c>
      <c r="AM964" s="24" t="s">
        <v>2648</v>
      </c>
      <c r="AN964" s="34">
        <f t="shared" si="20"/>
        <v>44.307200000000002</v>
      </c>
    </row>
    <row r="965" spans="3:40" ht="36.75" customHeight="1" x14ac:dyDescent="0.45">
      <c r="C965" s="35"/>
      <c r="D965" s="28"/>
      <c r="E965" s="28"/>
      <c r="F965" s="29"/>
      <c r="G965" s="69"/>
      <c r="H965" s="69"/>
      <c r="I965" s="27"/>
      <c r="J965" s="28"/>
      <c r="K965" s="28"/>
      <c r="L965" s="28"/>
      <c r="M965" s="28"/>
      <c r="N965" s="31"/>
      <c r="O965" s="66">
        <v>0</v>
      </c>
      <c r="P965" s="66"/>
      <c r="Q965" s="65" t="s">
        <v>1643</v>
      </c>
      <c r="R965" s="65"/>
      <c r="S965" s="67" t="s">
        <v>59</v>
      </c>
      <c r="T965" s="67"/>
      <c r="U965" s="32" t="s">
        <v>50</v>
      </c>
      <c r="V965" s="27" t="s">
        <v>47</v>
      </c>
      <c r="W965" s="27" t="s">
        <v>82</v>
      </c>
      <c r="X965" s="27" t="s">
        <v>44</v>
      </c>
      <c r="Y965" s="31">
        <v>8050</v>
      </c>
      <c r="Z965" s="31">
        <v>257600</v>
      </c>
      <c r="AA965" s="27" t="s">
        <v>52</v>
      </c>
      <c r="AB965" s="68">
        <v>36064</v>
      </c>
      <c r="AC965" s="68"/>
      <c r="AD965" s="31">
        <v>221536</v>
      </c>
      <c r="AE965" s="68">
        <v>221536</v>
      </c>
      <c r="AF965" s="68"/>
      <c r="AG965" s="68" t="s">
        <v>46</v>
      </c>
      <c r="AH965" s="68"/>
      <c r="AI965" s="68" t="s">
        <v>46</v>
      </c>
      <c r="AJ965" s="68"/>
      <c r="AK965" s="31">
        <v>221536</v>
      </c>
      <c r="AL965" s="28">
        <v>0.02</v>
      </c>
      <c r="AM965" s="24" t="s">
        <v>2648</v>
      </c>
      <c r="AN965" s="34">
        <f t="shared" si="20"/>
        <v>44.307200000000002</v>
      </c>
    </row>
    <row r="966" spans="3:40" ht="36" customHeight="1" x14ac:dyDescent="0.45">
      <c r="C966" s="35"/>
      <c r="D966" s="28"/>
      <c r="E966" s="28"/>
      <c r="F966" s="29"/>
      <c r="G966" s="69"/>
      <c r="H966" s="69"/>
      <c r="I966" s="27"/>
      <c r="J966" s="28"/>
      <c r="K966" s="28"/>
      <c r="L966" s="28"/>
      <c r="M966" s="28"/>
      <c r="N966" s="31"/>
      <c r="O966" s="66">
        <v>0</v>
      </c>
      <c r="P966" s="66"/>
      <c r="Q966" s="65" t="s">
        <v>1646</v>
      </c>
      <c r="R966" s="65"/>
      <c r="S966" s="67" t="s">
        <v>59</v>
      </c>
      <c r="T966" s="67"/>
      <c r="U966" s="32" t="s">
        <v>50</v>
      </c>
      <c r="V966" s="27" t="s">
        <v>47</v>
      </c>
      <c r="W966" s="27" t="s">
        <v>82</v>
      </c>
      <c r="X966" s="27" t="s">
        <v>44</v>
      </c>
      <c r="Y966" s="31">
        <v>8050</v>
      </c>
      <c r="Z966" s="31">
        <v>257600</v>
      </c>
      <c r="AA966" s="27" t="s">
        <v>52</v>
      </c>
      <c r="AB966" s="68">
        <v>36064</v>
      </c>
      <c r="AC966" s="68"/>
      <c r="AD966" s="31">
        <v>221536</v>
      </c>
      <c r="AE966" s="68">
        <v>221536</v>
      </c>
      <c r="AF966" s="68"/>
      <c r="AG966" s="68" t="s">
        <v>46</v>
      </c>
      <c r="AH966" s="68"/>
      <c r="AI966" s="68" t="s">
        <v>46</v>
      </c>
      <c r="AJ966" s="68"/>
      <c r="AK966" s="31">
        <v>221536</v>
      </c>
      <c r="AL966" s="28">
        <v>0.02</v>
      </c>
      <c r="AM966" s="24" t="s">
        <v>2648</v>
      </c>
      <c r="AN966" s="34">
        <f t="shared" si="20"/>
        <v>44.307200000000002</v>
      </c>
    </row>
    <row r="967" spans="3:40" ht="36.75" customHeight="1" x14ac:dyDescent="0.45">
      <c r="C967" s="35"/>
      <c r="D967" s="28"/>
      <c r="E967" s="28"/>
      <c r="F967" s="29"/>
      <c r="G967" s="69"/>
      <c r="H967" s="69"/>
      <c r="I967" s="27"/>
      <c r="J967" s="28"/>
      <c r="K967" s="28"/>
      <c r="L967" s="28"/>
      <c r="M967" s="28"/>
      <c r="N967" s="31"/>
      <c r="O967" s="66">
        <v>0</v>
      </c>
      <c r="P967" s="66"/>
      <c r="Q967" s="65" t="s">
        <v>1649</v>
      </c>
      <c r="R967" s="65"/>
      <c r="S967" s="67" t="s">
        <v>59</v>
      </c>
      <c r="T967" s="67"/>
      <c r="U967" s="32" t="s">
        <v>50</v>
      </c>
      <c r="V967" s="27" t="s">
        <v>47</v>
      </c>
      <c r="W967" s="27" t="s">
        <v>82</v>
      </c>
      <c r="X967" s="27" t="s">
        <v>44</v>
      </c>
      <c r="Y967" s="31">
        <v>8050</v>
      </c>
      <c r="Z967" s="31">
        <v>257600</v>
      </c>
      <c r="AA967" s="27" t="s">
        <v>52</v>
      </c>
      <c r="AB967" s="68">
        <v>36064</v>
      </c>
      <c r="AC967" s="68"/>
      <c r="AD967" s="31">
        <v>221536</v>
      </c>
      <c r="AE967" s="68">
        <v>221536</v>
      </c>
      <c r="AF967" s="68"/>
      <c r="AG967" s="68" t="s">
        <v>46</v>
      </c>
      <c r="AH967" s="68"/>
      <c r="AI967" s="68" t="s">
        <v>46</v>
      </c>
      <c r="AJ967" s="68"/>
      <c r="AK967" s="31">
        <v>221536</v>
      </c>
      <c r="AL967" s="28">
        <v>0.02</v>
      </c>
      <c r="AM967" s="24" t="s">
        <v>2648</v>
      </c>
      <c r="AN967" s="34">
        <v>44.3</v>
      </c>
    </row>
    <row r="968" spans="3:40" ht="36" customHeight="1" x14ac:dyDescent="0.45">
      <c r="C968" s="26" t="s">
        <v>485</v>
      </c>
      <c r="D968" s="27" t="s">
        <v>196</v>
      </c>
      <c r="E968" s="27" t="s">
        <v>2474</v>
      </c>
      <c r="F968" s="38" t="s">
        <v>2475</v>
      </c>
      <c r="G968" s="65" t="s">
        <v>37</v>
      </c>
      <c r="H968" s="65"/>
      <c r="I968" s="27" t="s">
        <v>60</v>
      </c>
      <c r="J968" s="27" t="s">
        <v>39</v>
      </c>
      <c r="K968" s="27" t="s">
        <v>39</v>
      </c>
      <c r="L968" s="27" t="s">
        <v>140</v>
      </c>
      <c r="M968" s="28">
        <v>44</v>
      </c>
      <c r="N968" s="31">
        <v>16500</v>
      </c>
      <c r="O968" s="66">
        <v>726000</v>
      </c>
      <c r="P968" s="66"/>
      <c r="Q968" s="65" t="s">
        <v>470</v>
      </c>
      <c r="R968" s="65"/>
      <c r="S968" s="67" t="s">
        <v>86</v>
      </c>
      <c r="T968" s="67"/>
      <c r="U968" s="32" t="s">
        <v>50</v>
      </c>
      <c r="V968" s="27" t="s">
        <v>46</v>
      </c>
      <c r="W968" s="27" t="s">
        <v>44</v>
      </c>
      <c r="X968" s="27" t="s">
        <v>44</v>
      </c>
      <c r="Y968" s="31">
        <v>8600</v>
      </c>
      <c r="Z968" s="31">
        <v>860000</v>
      </c>
      <c r="AA968" s="27" t="s">
        <v>52</v>
      </c>
      <c r="AB968" s="68">
        <v>103200</v>
      </c>
      <c r="AC968" s="68"/>
      <c r="AD968" s="31">
        <v>756800</v>
      </c>
      <c r="AE968" s="68">
        <v>1482800</v>
      </c>
      <c r="AF968" s="68"/>
      <c r="AG968" s="68" t="s">
        <v>46</v>
      </c>
      <c r="AH968" s="68"/>
      <c r="AI968" s="68" t="s">
        <v>46</v>
      </c>
      <c r="AJ968" s="68"/>
      <c r="AK968" s="31">
        <v>0</v>
      </c>
      <c r="AL968" s="37">
        <v>0</v>
      </c>
      <c r="AM968" s="24" t="s">
        <v>2654</v>
      </c>
      <c r="AN968" s="34">
        <f t="shared" si="20"/>
        <v>0</v>
      </c>
    </row>
    <row r="969" spans="3:40" ht="36.75" customHeight="1" x14ac:dyDescent="0.45">
      <c r="C969" s="35"/>
      <c r="D969" s="28"/>
      <c r="E969" s="28"/>
      <c r="F969" s="29"/>
      <c r="G969" s="69"/>
      <c r="H969" s="69"/>
      <c r="I969" s="27"/>
      <c r="J969" s="28"/>
      <c r="K969" s="28"/>
      <c r="L969" s="28"/>
      <c r="M969" s="28"/>
      <c r="N969" s="31"/>
      <c r="O969" s="66"/>
      <c r="P969" s="66"/>
      <c r="Q969" s="69"/>
      <c r="R969" s="69"/>
      <c r="S969" s="67" t="s">
        <v>91</v>
      </c>
      <c r="T969" s="67"/>
      <c r="U969" s="32" t="s">
        <v>46</v>
      </c>
      <c r="V969" s="27" t="s">
        <v>38</v>
      </c>
      <c r="W969" s="27" t="s">
        <v>46</v>
      </c>
      <c r="X969" s="27" t="s">
        <v>84</v>
      </c>
      <c r="Y969" s="31" t="s">
        <v>46</v>
      </c>
      <c r="Z969" s="31" t="s">
        <v>46</v>
      </c>
      <c r="AA969" s="27" t="s">
        <v>46</v>
      </c>
      <c r="AB969" s="68" t="s">
        <v>46</v>
      </c>
      <c r="AC969" s="68"/>
      <c r="AD969" s="31" t="s">
        <v>46</v>
      </c>
      <c r="AE969" s="68" t="s">
        <v>46</v>
      </c>
      <c r="AF969" s="68"/>
      <c r="AG969" s="68">
        <v>741400</v>
      </c>
      <c r="AH969" s="68"/>
      <c r="AI969" s="68" t="s">
        <v>46</v>
      </c>
      <c r="AJ969" s="68"/>
      <c r="AK969" s="31">
        <v>741400</v>
      </c>
      <c r="AL969" s="28">
        <v>0.3</v>
      </c>
      <c r="AM969" s="24" t="s">
        <v>2654</v>
      </c>
      <c r="AN969" s="34">
        <f t="shared" si="20"/>
        <v>2224.1999999999998</v>
      </c>
    </row>
    <row r="970" spans="3:40" ht="36.75" customHeight="1" x14ac:dyDescent="0.45">
      <c r="C970" s="35"/>
      <c r="D970" s="28"/>
      <c r="E970" s="28"/>
      <c r="F970" s="29"/>
      <c r="G970" s="69"/>
      <c r="H970" s="69"/>
      <c r="I970" s="27"/>
      <c r="J970" s="28"/>
      <c r="K970" s="28"/>
      <c r="L970" s="28"/>
      <c r="M970" s="28"/>
      <c r="N970" s="31"/>
      <c r="O970" s="66"/>
      <c r="P970" s="66"/>
      <c r="Q970" s="69"/>
      <c r="R970" s="69"/>
      <c r="S970" s="67" t="s">
        <v>92</v>
      </c>
      <c r="T970" s="67"/>
      <c r="U970" s="32" t="s">
        <v>46</v>
      </c>
      <c r="V970" s="27" t="s">
        <v>38</v>
      </c>
      <c r="W970" s="27" t="s">
        <v>46</v>
      </c>
      <c r="X970" s="27" t="s">
        <v>84</v>
      </c>
      <c r="Y970" s="31" t="s">
        <v>46</v>
      </c>
      <c r="Z970" s="31" t="s">
        <v>46</v>
      </c>
      <c r="AA970" s="27" t="s">
        <v>46</v>
      </c>
      <c r="AB970" s="68" t="s">
        <v>46</v>
      </c>
      <c r="AC970" s="68"/>
      <c r="AD970" s="31" t="s">
        <v>46</v>
      </c>
      <c r="AE970" s="68" t="s">
        <v>46</v>
      </c>
      <c r="AF970" s="68"/>
      <c r="AG970" s="68">
        <v>741400</v>
      </c>
      <c r="AH970" s="68"/>
      <c r="AI970" s="68" t="s">
        <v>46</v>
      </c>
      <c r="AJ970" s="68"/>
      <c r="AK970" s="31">
        <v>741400</v>
      </c>
      <c r="AL970" s="28">
        <v>0.3</v>
      </c>
      <c r="AM970" s="24" t="s">
        <v>2654</v>
      </c>
      <c r="AN970" s="34">
        <f t="shared" si="20"/>
        <v>2224.1999999999998</v>
      </c>
    </row>
    <row r="971" spans="3:40" ht="36" customHeight="1" x14ac:dyDescent="0.45">
      <c r="C971" s="35"/>
      <c r="D971" s="28"/>
      <c r="E971" s="28"/>
      <c r="F971" s="29"/>
      <c r="G971" s="69"/>
      <c r="H971" s="69"/>
      <c r="I971" s="27" t="s">
        <v>60</v>
      </c>
      <c r="J971" s="27" t="s">
        <v>39</v>
      </c>
      <c r="K971" s="27" t="s">
        <v>39</v>
      </c>
      <c r="L971" s="27" t="s">
        <v>140</v>
      </c>
      <c r="M971" s="28">
        <v>44</v>
      </c>
      <c r="N971" s="31">
        <v>16500</v>
      </c>
      <c r="O971" s="66">
        <v>726000</v>
      </c>
      <c r="P971" s="66"/>
      <c r="Q971" s="65" t="s">
        <v>1654</v>
      </c>
      <c r="R971" s="65"/>
      <c r="S971" s="67" t="s">
        <v>86</v>
      </c>
      <c r="T971" s="67"/>
      <c r="U971" s="32" t="s">
        <v>50</v>
      </c>
      <c r="V971" s="27" t="s">
        <v>46</v>
      </c>
      <c r="W971" s="27" t="s">
        <v>44</v>
      </c>
      <c r="X971" s="27" t="s">
        <v>44</v>
      </c>
      <c r="Y971" s="31">
        <v>8600</v>
      </c>
      <c r="Z971" s="31">
        <v>860000</v>
      </c>
      <c r="AA971" s="27" t="s">
        <v>52</v>
      </c>
      <c r="AB971" s="68">
        <v>103200</v>
      </c>
      <c r="AC971" s="68"/>
      <c r="AD971" s="31">
        <v>756800</v>
      </c>
      <c r="AE971" s="68">
        <v>1482800</v>
      </c>
      <c r="AF971" s="68"/>
      <c r="AG971" s="68" t="s">
        <v>46</v>
      </c>
      <c r="AH971" s="68"/>
      <c r="AI971" s="68" t="s">
        <v>46</v>
      </c>
      <c r="AJ971" s="68"/>
      <c r="AK971" s="31">
        <v>0</v>
      </c>
      <c r="AL971" s="37">
        <v>0</v>
      </c>
      <c r="AM971" s="24" t="s">
        <v>2654</v>
      </c>
      <c r="AN971" s="34">
        <f t="shared" si="20"/>
        <v>0</v>
      </c>
    </row>
    <row r="972" spans="3:40" ht="36.75" customHeight="1" x14ac:dyDescent="0.45">
      <c r="C972" s="35"/>
      <c r="D972" s="28"/>
      <c r="E972" s="28"/>
      <c r="F972" s="29"/>
      <c r="G972" s="69"/>
      <c r="H972" s="69"/>
      <c r="I972" s="27"/>
      <c r="J972" s="28"/>
      <c r="K972" s="28"/>
      <c r="L972" s="28"/>
      <c r="M972" s="28"/>
      <c r="N972" s="31"/>
      <c r="O972" s="66"/>
      <c r="P972" s="66"/>
      <c r="Q972" s="69"/>
      <c r="R972" s="69"/>
      <c r="S972" s="67" t="s">
        <v>91</v>
      </c>
      <c r="T972" s="67"/>
      <c r="U972" s="32" t="s">
        <v>46</v>
      </c>
      <c r="V972" s="27" t="s">
        <v>38</v>
      </c>
      <c r="W972" s="27" t="s">
        <v>46</v>
      </c>
      <c r="X972" s="27" t="s">
        <v>84</v>
      </c>
      <c r="Y972" s="31" t="s">
        <v>46</v>
      </c>
      <c r="Z972" s="31" t="s">
        <v>46</v>
      </c>
      <c r="AA972" s="27" t="s">
        <v>46</v>
      </c>
      <c r="AB972" s="68" t="s">
        <v>46</v>
      </c>
      <c r="AC972" s="68"/>
      <c r="AD972" s="31" t="s">
        <v>46</v>
      </c>
      <c r="AE972" s="68" t="s">
        <v>46</v>
      </c>
      <c r="AF972" s="68"/>
      <c r="AG972" s="68">
        <v>741400</v>
      </c>
      <c r="AH972" s="68"/>
      <c r="AI972" s="68" t="s">
        <v>46</v>
      </c>
      <c r="AJ972" s="68"/>
      <c r="AK972" s="31">
        <v>741400</v>
      </c>
      <c r="AL972" s="28">
        <v>0.3</v>
      </c>
      <c r="AM972" s="24" t="s">
        <v>2654</v>
      </c>
      <c r="AN972" s="34">
        <f t="shared" si="20"/>
        <v>2224.1999999999998</v>
      </c>
    </row>
    <row r="973" spans="3:40" ht="36" customHeight="1" x14ac:dyDescent="0.45">
      <c r="C973" s="35"/>
      <c r="D973" s="28"/>
      <c r="E973" s="28"/>
      <c r="F973" s="29"/>
      <c r="G973" s="69"/>
      <c r="H973" s="69"/>
      <c r="I973" s="27"/>
      <c r="J973" s="28"/>
      <c r="K973" s="28"/>
      <c r="L973" s="28"/>
      <c r="M973" s="28"/>
      <c r="N973" s="31"/>
      <c r="O973" s="66"/>
      <c r="P973" s="66"/>
      <c r="Q973" s="69"/>
      <c r="R973" s="69"/>
      <c r="S973" s="67" t="s">
        <v>92</v>
      </c>
      <c r="T973" s="67"/>
      <c r="U973" s="32" t="s">
        <v>46</v>
      </c>
      <c r="V973" s="27" t="s">
        <v>38</v>
      </c>
      <c r="W973" s="27" t="s">
        <v>46</v>
      </c>
      <c r="X973" s="27" t="s">
        <v>84</v>
      </c>
      <c r="Y973" s="31" t="s">
        <v>46</v>
      </c>
      <c r="Z973" s="31" t="s">
        <v>46</v>
      </c>
      <c r="AA973" s="27" t="s">
        <v>46</v>
      </c>
      <c r="AB973" s="68" t="s">
        <v>46</v>
      </c>
      <c r="AC973" s="68"/>
      <c r="AD973" s="31" t="s">
        <v>46</v>
      </c>
      <c r="AE973" s="68" t="s">
        <v>46</v>
      </c>
      <c r="AF973" s="68"/>
      <c r="AG973" s="68">
        <v>741400</v>
      </c>
      <c r="AH973" s="68"/>
      <c r="AI973" s="68" t="s">
        <v>46</v>
      </c>
      <c r="AJ973" s="68"/>
      <c r="AK973" s="31">
        <v>741400</v>
      </c>
      <c r="AL973" s="28">
        <v>0.3</v>
      </c>
      <c r="AM973" s="24" t="s">
        <v>2654</v>
      </c>
      <c r="AN973" s="34">
        <f t="shared" si="20"/>
        <v>2224.1999999999998</v>
      </c>
    </row>
    <row r="974" spans="3:40" ht="36.75" customHeight="1" x14ac:dyDescent="0.45">
      <c r="C974" s="26" t="s">
        <v>1894</v>
      </c>
      <c r="D974" s="27" t="s">
        <v>196</v>
      </c>
      <c r="E974" s="27" t="s">
        <v>2172</v>
      </c>
      <c r="F974" s="38" t="s">
        <v>2476</v>
      </c>
      <c r="G974" s="65" t="s">
        <v>37</v>
      </c>
      <c r="H974" s="65"/>
      <c r="I974" s="27" t="s">
        <v>38</v>
      </c>
      <c r="J974" s="27" t="s">
        <v>39</v>
      </c>
      <c r="K974" s="27" t="s">
        <v>39</v>
      </c>
      <c r="L974" s="27" t="s">
        <v>56</v>
      </c>
      <c r="M974" s="28">
        <v>60</v>
      </c>
      <c r="N974" s="31">
        <v>3000</v>
      </c>
      <c r="O974" s="66">
        <v>180000</v>
      </c>
      <c r="P974" s="66"/>
      <c r="Q974" s="65" t="s">
        <v>473</v>
      </c>
      <c r="R974" s="65"/>
      <c r="S974" s="67" t="s">
        <v>59</v>
      </c>
      <c r="T974" s="67"/>
      <c r="U974" s="32" t="s">
        <v>50</v>
      </c>
      <c r="V974" s="27" t="s">
        <v>38</v>
      </c>
      <c r="W974" s="27" t="s">
        <v>161</v>
      </c>
      <c r="X974" s="27" t="s">
        <v>44</v>
      </c>
      <c r="Y974" s="31">
        <v>8050</v>
      </c>
      <c r="Z974" s="31">
        <v>1610000</v>
      </c>
      <c r="AA974" s="27" t="s">
        <v>45</v>
      </c>
      <c r="AB974" s="68">
        <v>547400</v>
      </c>
      <c r="AC974" s="68"/>
      <c r="AD974" s="31">
        <v>1062600</v>
      </c>
      <c r="AE974" s="68">
        <v>1242600</v>
      </c>
      <c r="AF974" s="68"/>
      <c r="AG974" s="68" t="s">
        <v>46</v>
      </c>
      <c r="AH974" s="68"/>
      <c r="AI974" s="68" t="s">
        <v>46</v>
      </c>
      <c r="AJ974" s="68"/>
      <c r="AK974" s="31">
        <v>1242600</v>
      </c>
      <c r="AL974" s="28">
        <v>0.3</v>
      </c>
      <c r="AM974" s="24" t="s">
        <v>2901</v>
      </c>
      <c r="AN974" s="34">
        <f t="shared" si="20"/>
        <v>3727.8</v>
      </c>
    </row>
    <row r="975" spans="3:40" ht="36.75" customHeight="1" x14ac:dyDescent="0.45">
      <c r="C975" s="26" t="s">
        <v>1895</v>
      </c>
      <c r="D975" s="27" t="s">
        <v>196</v>
      </c>
      <c r="E975" s="27" t="s">
        <v>2168</v>
      </c>
      <c r="F975" s="38" t="s">
        <v>2479</v>
      </c>
      <c r="G975" s="65" t="s">
        <v>37</v>
      </c>
      <c r="H975" s="65"/>
      <c r="I975" s="27" t="s">
        <v>38</v>
      </c>
      <c r="J975" s="27" t="s">
        <v>39</v>
      </c>
      <c r="K975" s="27" t="s">
        <v>39</v>
      </c>
      <c r="L975" s="27" t="s">
        <v>2480</v>
      </c>
      <c r="M975" s="28">
        <v>54.6</v>
      </c>
      <c r="N975" s="31">
        <v>3000</v>
      </c>
      <c r="O975" s="66">
        <v>163800</v>
      </c>
      <c r="P975" s="66"/>
      <c r="Q975" s="65" t="s">
        <v>1659</v>
      </c>
      <c r="R975" s="65"/>
      <c r="S975" s="67" t="s">
        <v>59</v>
      </c>
      <c r="T975" s="67"/>
      <c r="U975" s="32" t="s">
        <v>50</v>
      </c>
      <c r="V975" s="27" t="s">
        <v>38</v>
      </c>
      <c r="W975" s="27" t="s">
        <v>161</v>
      </c>
      <c r="X975" s="27" t="s">
        <v>44</v>
      </c>
      <c r="Y975" s="31">
        <v>8050</v>
      </c>
      <c r="Z975" s="31">
        <v>1610000</v>
      </c>
      <c r="AA975" s="27" t="s">
        <v>45</v>
      </c>
      <c r="AB975" s="68">
        <v>547400</v>
      </c>
      <c r="AC975" s="68"/>
      <c r="AD975" s="31">
        <v>1062600</v>
      </c>
      <c r="AE975" s="68">
        <v>1226400</v>
      </c>
      <c r="AF975" s="68"/>
      <c r="AG975" s="68" t="s">
        <v>46</v>
      </c>
      <c r="AH975" s="68"/>
      <c r="AI975" s="68" t="s">
        <v>46</v>
      </c>
      <c r="AJ975" s="68"/>
      <c r="AK975" s="31">
        <v>1226400</v>
      </c>
      <c r="AL975" s="28">
        <v>0.3</v>
      </c>
      <c r="AM975" s="24" t="s">
        <v>2901</v>
      </c>
      <c r="AN975" s="34">
        <f t="shared" si="20"/>
        <v>3679.2</v>
      </c>
    </row>
    <row r="976" spans="3:40" ht="36.75" customHeight="1" x14ac:dyDescent="0.45">
      <c r="C976" s="26" t="s">
        <v>1896</v>
      </c>
      <c r="D976" s="27" t="s">
        <v>36</v>
      </c>
      <c r="E976" s="28"/>
      <c r="F976" s="38" t="s">
        <v>2481</v>
      </c>
      <c r="G976" s="65" t="s">
        <v>37</v>
      </c>
      <c r="H976" s="65"/>
      <c r="I976" s="27" t="s">
        <v>47</v>
      </c>
      <c r="J976" s="27" t="s">
        <v>39</v>
      </c>
      <c r="K976" s="27" t="s">
        <v>39</v>
      </c>
      <c r="L976" s="27" t="s">
        <v>130</v>
      </c>
      <c r="M976" s="28">
        <v>37</v>
      </c>
      <c r="N976" s="31">
        <v>16500</v>
      </c>
      <c r="O976" s="66">
        <v>610500</v>
      </c>
      <c r="P976" s="66"/>
      <c r="Q976" s="65" t="s">
        <v>1662</v>
      </c>
      <c r="R976" s="65"/>
      <c r="S976" s="67" t="s">
        <v>59</v>
      </c>
      <c r="T976" s="67"/>
      <c r="U976" s="32" t="s">
        <v>50</v>
      </c>
      <c r="V976" s="27" t="s">
        <v>47</v>
      </c>
      <c r="W976" s="27" t="s">
        <v>73</v>
      </c>
      <c r="X976" s="27" t="s">
        <v>44</v>
      </c>
      <c r="Y976" s="31">
        <v>8050</v>
      </c>
      <c r="Z976" s="31">
        <v>386400</v>
      </c>
      <c r="AA976" s="27" t="s">
        <v>82</v>
      </c>
      <c r="AB976" s="68">
        <v>208656</v>
      </c>
      <c r="AC976" s="68"/>
      <c r="AD976" s="31">
        <v>177744</v>
      </c>
      <c r="AE976" s="68">
        <v>788244</v>
      </c>
      <c r="AF976" s="68"/>
      <c r="AG976" s="68" t="s">
        <v>46</v>
      </c>
      <c r="AH976" s="68"/>
      <c r="AI976" s="68">
        <v>177744</v>
      </c>
      <c r="AJ976" s="68"/>
      <c r="AK976" s="31">
        <v>610500</v>
      </c>
      <c r="AL976" s="28">
        <v>0.02</v>
      </c>
      <c r="AM976" s="24" t="s">
        <v>2625</v>
      </c>
      <c r="AN976" s="34">
        <f t="shared" si="20"/>
        <v>122.1</v>
      </c>
    </row>
    <row r="977" spans="2:40" ht="36" customHeight="1" x14ac:dyDescent="0.45">
      <c r="C977" s="26" t="s">
        <v>1897</v>
      </c>
      <c r="D977" s="27" t="s">
        <v>63</v>
      </c>
      <c r="E977" s="28"/>
      <c r="F977" s="38" t="s">
        <v>2148</v>
      </c>
      <c r="G977" s="65" t="s">
        <v>37</v>
      </c>
      <c r="H977" s="65"/>
      <c r="I977" s="27" t="s">
        <v>47</v>
      </c>
      <c r="J977" s="27" t="s">
        <v>39</v>
      </c>
      <c r="K977" s="27" t="s">
        <v>39</v>
      </c>
      <c r="L977" s="27" t="s">
        <v>100</v>
      </c>
      <c r="M977" s="28">
        <v>18</v>
      </c>
      <c r="N977" s="31">
        <v>3000</v>
      </c>
      <c r="O977" s="66">
        <v>54000</v>
      </c>
      <c r="P977" s="66"/>
      <c r="Q977" s="65" t="s">
        <v>1664</v>
      </c>
      <c r="R977" s="65"/>
      <c r="S977" s="67" t="s">
        <v>59</v>
      </c>
      <c r="T977" s="67"/>
      <c r="U977" s="32" t="s">
        <v>50</v>
      </c>
      <c r="V977" s="27" t="s">
        <v>47</v>
      </c>
      <c r="W977" s="27" t="s">
        <v>128</v>
      </c>
      <c r="X977" s="27" t="s">
        <v>44</v>
      </c>
      <c r="Y977" s="31">
        <v>8050</v>
      </c>
      <c r="Z977" s="31">
        <v>289800</v>
      </c>
      <c r="AA977" s="27" t="s">
        <v>45</v>
      </c>
      <c r="AB977" s="68">
        <v>98532</v>
      </c>
      <c r="AC977" s="68"/>
      <c r="AD977" s="31">
        <v>191268</v>
      </c>
      <c r="AE977" s="68">
        <v>245268</v>
      </c>
      <c r="AF977" s="68"/>
      <c r="AG977" s="68" t="s">
        <v>46</v>
      </c>
      <c r="AH977" s="68"/>
      <c r="AI977" s="68">
        <v>191268</v>
      </c>
      <c r="AJ977" s="68"/>
      <c r="AK977" s="31">
        <v>54000</v>
      </c>
      <c r="AL977" s="28">
        <v>0.02</v>
      </c>
      <c r="AM977" s="24" t="s">
        <v>2624</v>
      </c>
      <c r="AN977" s="34">
        <f t="shared" si="20"/>
        <v>10.8</v>
      </c>
    </row>
    <row r="978" spans="2:40" ht="36.75" customHeight="1" thickBot="1" x14ac:dyDescent="0.5">
      <c r="C978" s="35"/>
      <c r="D978" s="28"/>
      <c r="E978" s="28"/>
      <c r="F978" s="29"/>
      <c r="G978" s="69"/>
      <c r="H978" s="69"/>
      <c r="I978" s="27" t="s">
        <v>38</v>
      </c>
      <c r="J978" s="27" t="s">
        <v>39</v>
      </c>
      <c r="K978" s="27" t="s">
        <v>47</v>
      </c>
      <c r="L978" s="27" t="s">
        <v>178</v>
      </c>
      <c r="M978" s="28">
        <v>282</v>
      </c>
      <c r="N978" s="31">
        <v>3000</v>
      </c>
      <c r="O978" s="66">
        <v>846000</v>
      </c>
      <c r="P978" s="66"/>
      <c r="Q978" s="65" t="s">
        <v>1667</v>
      </c>
      <c r="R978" s="65"/>
      <c r="S978" s="67" t="s">
        <v>59</v>
      </c>
      <c r="T978" s="67"/>
      <c r="U978" s="32" t="s">
        <v>50</v>
      </c>
      <c r="V978" s="27" t="s">
        <v>38</v>
      </c>
      <c r="W978" s="27" t="s">
        <v>1545</v>
      </c>
      <c r="X978" s="27" t="s">
        <v>44</v>
      </c>
      <c r="Y978" s="31">
        <v>8050</v>
      </c>
      <c r="Z978" s="31">
        <v>4379200</v>
      </c>
      <c r="AA978" s="27" t="s">
        <v>45</v>
      </c>
      <c r="AB978" s="68">
        <v>1488928</v>
      </c>
      <c r="AC978" s="68"/>
      <c r="AD978" s="31">
        <v>2890272</v>
      </c>
      <c r="AE978" s="68">
        <v>3736272</v>
      </c>
      <c r="AF978" s="68"/>
      <c r="AG978" s="68" t="s">
        <v>46</v>
      </c>
      <c r="AH978" s="68"/>
      <c r="AI978" s="68" t="s">
        <v>46</v>
      </c>
      <c r="AJ978" s="68"/>
      <c r="AK978" s="31">
        <v>3736272</v>
      </c>
      <c r="AL978" s="28">
        <v>0.3</v>
      </c>
      <c r="AM978" s="24" t="s">
        <v>2624</v>
      </c>
      <c r="AN978" s="34">
        <f t="shared" si="20"/>
        <v>11208.815999999999</v>
      </c>
    </row>
    <row r="979" spans="2:40" ht="29.25" customHeight="1" thickBot="1" x14ac:dyDescent="0.5">
      <c r="AN979" s="40">
        <f>SUM(AN13:AN978)</f>
        <v>1272676.6416099998</v>
      </c>
    </row>
    <row r="980" spans="2:40" ht="39.75" customHeight="1" x14ac:dyDescent="0.45">
      <c r="B980" s="77" t="s">
        <v>2487</v>
      </c>
      <c r="C980" s="77"/>
      <c r="D980" s="77"/>
      <c r="E980" s="77"/>
      <c r="F980" s="77"/>
      <c r="G980" s="77"/>
      <c r="H980" s="77" t="s">
        <v>2488</v>
      </c>
      <c r="I980" s="77"/>
      <c r="J980" s="77"/>
      <c r="K980" s="77"/>
      <c r="L980" s="77"/>
      <c r="M980" s="77"/>
      <c r="N980" s="77"/>
      <c r="O980" s="77"/>
      <c r="P980" s="77"/>
      <c r="Q980" s="77"/>
    </row>
    <row r="981" spans="2:40" ht="111.75" customHeight="1" x14ac:dyDescent="0.45">
      <c r="B981" s="52"/>
      <c r="C981" s="52"/>
      <c r="D981" s="52"/>
      <c r="E981" s="52"/>
      <c r="F981" s="53"/>
      <c r="G981" s="52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AN981" s="57"/>
    </row>
    <row r="982" spans="2:40" x14ac:dyDescent="0.45">
      <c r="AN982" s="41"/>
    </row>
    <row r="983" spans="2:40" x14ac:dyDescent="0.45">
      <c r="AN983" s="34"/>
    </row>
  </sheetData>
  <mergeCells count="7763">
    <mergeCell ref="AB200:AC200"/>
    <mergeCell ref="AE200:AF200"/>
    <mergeCell ref="AG978:AH978"/>
    <mergeCell ref="AI978:AJ978"/>
    <mergeCell ref="G451:H451"/>
    <mergeCell ref="O451:P451"/>
    <mergeCell ref="Q451:R451"/>
    <mergeCell ref="S451:T451"/>
    <mergeCell ref="AB976:AC976"/>
    <mergeCell ref="AE976:AF976"/>
    <mergeCell ref="AG699:AH699"/>
    <mergeCell ref="AI699:AJ699"/>
    <mergeCell ref="G975:H975"/>
    <mergeCell ref="O975:P975"/>
    <mergeCell ref="Q975:R975"/>
    <mergeCell ref="S975:T975"/>
    <mergeCell ref="AG202:AH202"/>
    <mergeCell ref="AI202:AJ202"/>
    <mergeCell ref="AB977:AC977"/>
    <mergeCell ref="AE977:AF977"/>
    <mergeCell ref="AG977:AH977"/>
    <mergeCell ref="AI977:AJ977"/>
    <mergeCell ref="G976:H976"/>
    <mergeCell ref="O976:P976"/>
    <mergeCell ref="Q976:R976"/>
    <mergeCell ref="S976:T976"/>
    <mergeCell ref="AG970:AH970"/>
    <mergeCell ref="AI970:AJ970"/>
    <mergeCell ref="G969:H969"/>
    <mergeCell ref="O969:P969"/>
    <mergeCell ref="Q969:R969"/>
    <mergeCell ref="S969:T969"/>
    <mergeCell ref="B980:G980"/>
    <mergeCell ref="H980:Q981"/>
    <mergeCell ref="G202:H202"/>
    <mergeCell ref="O202:P202"/>
    <mergeCell ref="Q202:R202"/>
    <mergeCell ref="S202:T202"/>
    <mergeCell ref="AB202:AC202"/>
    <mergeCell ref="AE202:AF202"/>
    <mergeCell ref="AB973:AC973"/>
    <mergeCell ref="AE973:AF973"/>
    <mergeCell ref="AG971:AH971"/>
    <mergeCell ref="AI971:AJ971"/>
    <mergeCell ref="G972:H972"/>
    <mergeCell ref="O972:P972"/>
    <mergeCell ref="Q972:R972"/>
    <mergeCell ref="S972:T972"/>
    <mergeCell ref="AB451:AC451"/>
    <mergeCell ref="AE451:AF451"/>
    <mergeCell ref="AG451:AH451"/>
    <mergeCell ref="AI451:AJ451"/>
    <mergeCell ref="G978:H978"/>
    <mergeCell ref="O978:P978"/>
    <mergeCell ref="Q978:R978"/>
    <mergeCell ref="S978:T978"/>
    <mergeCell ref="AB978:AC978"/>
    <mergeCell ref="AE978:AF978"/>
    <mergeCell ref="AG976:AH976"/>
    <mergeCell ref="AI976:AJ976"/>
    <mergeCell ref="G977:H977"/>
    <mergeCell ref="O977:P977"/>
    <mergeCell ref="Q977:R977"/>
    <mergeCell ref="S977:T977"/>
    <mergeCell ref="AB975:AC975"/>
    <mergeCell ref="AE975:AF975"/>
    <mergeCell ref="AG975:AH975"/>
    <mergeCell ref="AI975:AJ975"/>
    <mergeCell ref="G699:H699"/>
    <mergeCell ref="O699:P699"/>
    <mergeCell ref="Q699:R699"/>
    <mergeCell ref="S699:T699"/>
    <mergeCell ref="AB699:AC699"/>
    <mergeCell ref="AE699:AF699"/>
    <mergeCell ref="AG973:AH973"/>
    <mergeCell ref="AI973:AJ973"/>
    <mergeCell ref="G974:H974"/>
    <mergeCell ref="O974:P974"/>
    <mergeCell ref="Q974:R974"/>
    <mergeCell ref="S974:T974"/>
    <mergeCell ref="AB974:AC974"/>
    <mergeCell ref="AE974:AF974"/>
    <mergeCell ref="AG974:AH974"/>
    <mergeCell ref="AI974:AJ974"/>
    <mergeCell ref="G973:H973"/>
    <mergeCell ref="O973:P973"/>
    <mergeCell ref="Q973:R973"/>
    <mergeCell ref="S973:T973"/>
    <mergeCell ref="G966:H966"/>
    <mergeCell ref="O966:P966"/>
    <mergeCell ref="Q966:R966"/>
    <mergeCell ref="S966:T966"/>
    <mergeCell ref="AB966:AC966"/>
    <mergeCell ref="AE966:AF966"/>
    <mergeCell ref="AG966:AH966"/>
    <mergeCell ref="AI966:AJ966"/>
    <mergeCell ref="G965:H965"/>
    <mergeCell ref="O965:P965"/>
    <mergeCell ref="Q965:R965"/>
    <mergeCell ref="S965:T965"/>
    <mergeCell ref="AB965:AC965"/>
    <mergeCell ref="AE965:AF965"/>
    <mergeCell ref="AB972:AC972"/>
    <mergeCell ref="AE972:AF972"/>
    <mergeCell ref="AG972:AH972"/>
    <mergeCell ref="AI972:AJ972"/>
    <mergeCell ref="G971:H971"/>
    <mergeCell ref="O971:P971"/>
    <mergeCell ref="Q971:R971"/>
    <mergeCell ref="S971:T971"/>
    <mergeCell ref="AB971:AC971"/>
    <mergeCell ref="AE971:AF971"/>
    <mergeCell ref="AG969:AH969"/>
    <mergeCell ref="AI969:AJ969"/>
    <mergeCell ref="G970:H970"/>
    <mergeCell ref="O970:P970"/>
    <mergeCell ref="Q970:R970"/>
    <mergeCell ref="S970:T970"/>
    <mergeCell ref="AB970:AC970"/>
    <mergeCell ref="AE970:AF970"/>
    <mergeCell ref="AB969:AC969"/>
    <mergeCell ref="AE969:AF969"/>
    <mergeCell ref="G962:H962"/>
    <mergeCell ref="O962:P962"/>
    <mergeCell ref="Q962:R962"/>
    <mergeCell ref="S962:T962"/>
    <mergeCell ref="AB962:AC962"/>
    <mergeCell ref="AE962:AF962"/>
    <mergeCell ref="AG962:AH962"/>
    <mergeCell ref="AI962:AJ962"/>
    <mergeCell ref="G961:H961"/>
    <mergeCell ref="O961:P961"/>
    <mergeCell ref="Q961:R961"/>
    <mergeCell ref="S961:T961"/>
    <mergeCell ref="AB961:AC961"/>
    <mergeCell ref="AE961:AF961"/>
    <mergeCell ref="AG967:AH967"/>
    <mergeCell ref="AI967:AJ967"/>
    <mergeCell ref="G968:H968"/>
    <mergeCell ref="O968:P968"/>
    <mergeCell ref="Q968:R968"/>
    <mergeCell ref="S968:T968"/>
    <mergeCell ref="AB968:AC968"/>
    <mergeCell ref="AE968:AF968"/>
    <mergeCell ref="AG968:AH968"/>
    <mergeCell ref="AI968:AJ968"/>
    <mergeCell ref="G967:H967"/>
    <mergeCell ref="O967:P967"/>
    <mergeCell ref="Q967:R967"/>
    <mergeCell ref="S967:T967"/>
    <mergeCell ref="AB967:AC967"/>
    <mergeCell ref="AE967:AF967"/>
    <mergeCell ref="AG965:AH965"/>
    <mergeCell ref="AI965:AJ965"/>
    <mergeCell ref="G958:H958"/>
    <mergeCell ref="O958:P958"/>
    <mergeCell ref="Q958:R958"/>
    <mergeCell ref="S958:T958"/>
    <mergeCell ref="AB958:AC958"/>
    <mergeCell ref="AE958:AF958"/>
    <mergeCell ref="AG958:AH958"/>
    <mergeCell ref="AI958:AJ958"/>
    <mergeCell ref="G957:H957"/>
    <mergeCell ref="O957:P957"/>
    <mergeCell ref="Q957:R957"/>
    <mergeCell ref="S957:T957"/>
    <mergeCell ref="AB957:AC957"/>
    <mergeCell ref="AE957:AF957"/>
    <mergeCell ref="AG963:AH963"/>
    <mergeCell ref="AI963:AJ963"/>
    <mergeCell ref="G964:H964"/>
    <mergeCell ref="O964:P964"/>
    <mergeCell ref="Q964:R964"/>
    <mergeCell ref="S964:T964"/>
    <mergeCell ref="AB964:AC964"/>
    <mergeCell ref="AE964:AF964"/>
    <mergeCell ref="AG964:AH964"/>
    <mergeCell ref="AI964:AJ964"/>
    <mergeCell ref="G963:H963"/>
    <mergeCell ref="O963:P963"/>
    <mergeCell ref="Q963:R963"/>
    <mergeCell ref="S963:T963"/>
    <mergeCell ref="AB963:AC963"/>
    <mergeCell ref="AE963:AF963"/>
    <mergeCell ref="AG961:AH961"/>
    <mergeCell ref="AI961:AJ961"/>
    <mergeCell ref="G954:H954"/>
    <mergeCell ref="O954:P954"/>
    <mergeCell ref="Q954:R954"/>
    <mergeCell ref="S954:T954"/>
    <mergeCell ref="AB954:AC954"/>
    <mergeCell ref="AE954:AF954"/>
    <mergeCell ref="AG954:AH954"/>
    <mergeCell ref="AI954:AJ954"/>
    <mergeCell ref="G953:H953"/>
    <mergeCell ref="O953:P953"/>
    <mergeCell ref="Q953:R953"/>
    <mergeCell ref="S953:T953"/>
    <mergeCell ref="AB953:AC953"/>
    <mergeCell ref="AE953:AF953"/>
    <mergeCell ref="AG959:AH959"/>
    <mergeCell ref="AI959:AJ959"/>
    <mergeCell ref="G960:H960"/>
    <mergeCell ref="O960:P960"/>
    <mergeCell ref="Q960:R960"/>
    <mergeCell ref="S960:T960"/>
    <mergeCell ref="AB960:AC960"/>
    <mergeCell ref="AE960:AF960"/>
    <mergeCell ref="AG960:AH960"/>
    <mergeCell ref="AI960:AJ960"/>
    <mergeCell ref="G959:H959"/>
    <mergeCell ref="O959:P959"/>
    <mergeCell ref="Q959:R959"/>
    <mergeCell ref="S959:T959"/>
    <mergeCell ref="AB959:AC959"/>
    <mergeCell ref="AE959:AF959"/>
    <mergeCell ref="AG957:AH957"/>
    <mergeCell ref="AI957:AJ957"/>
    <mergeCell ref="G111:H111"/>
    <mergeCell ref="O111:P111"/>
    <mergeCell ref="Q111:R111"/>
    <mergeCell ref="S111:T111"/>
    <mergeCell ref="AB111:AC111"/>
    <mergeCell ref="AE111:AF111"/>
    <mergeCell ref="AG111:AH111"/>
    <mergeCell ref="AI111:AJ111"/>
    <mergeCell ref="G110:H110"/>
    <mergeCell ref="O110:P110"/>
    <mergeCell ref="Q110:R110"/>
    <mergeCell ref="S110:T110"/>
    <mergeCell ref="AB110:AC110"/>
    <mergeCell ref="AE110:AF110"/>
    <mergeCell ref="AG955:AH955"/>
    <mergeCell ref="AI955:AJ955"/>
    <mergeCell ref="G956:H956"/>
    <mergeCell ref="O956:P956"/>
    <mergeCell ref="Q956:R956"/>
    <mergeCell ref="S956:T956"/>
    <mergeCell ref="AB956:AC956"/>
    <mergeCell ref="AE956:AF956"/>
    <mergeCell ref="AG956:AH956"/>
    <mergeCell ref="AI956:AJ956"/>
    <mergeCell ref="G955:H955"/>
    <mergeCell ref="O955:P955"/>
    <mergeCell ref="Q955:R955"/>
    <mergeCell ref="S955:T955"/>
    <mergeCell ref="AB955:AC955"/>
    <mergeCell ref="AE955:AF955"/>
    <mergeCell ref="AG953:AH953"/>
    <mergeCell ref="AI953:AJ953"/>
    <mergeCell ref="AB948:AC948"/>
    <mergeCell ref="AE948:AF948"/>
    <mergeCell ref="AG112:AH112"/>
    <mergeCell ref="AI112:AJ112"/>
    <mergeCell ref="G952:H952"/>
    <mergeCell ref="O952:P952"/>
    <mergeCell ref="Q952:R952"/>
    <mergeCell ref="S952:T952"/>
    <mergeCell ref="AB952:AC952"/>
    <mergeCell ref="AE952:AF952"/>
    <mergeCell ref="AG952:AH952"/>
    <mergeCell ref="AI952:AJ952"/>
    <mergeCell ref="G112:H112"/>
    <mergeCell ref="O112:P112"/>
    <mergeCell ref="Q112:R112"/>
    <mergeCell ref="S112:T112"/>
    <mergeCell ref="AB112:AC112"/>
    <mergeCell ref="AE112:AF112"/>
    <mergeCell ref="AG200:AH200"/>
    <mergeCell ref="AI200:AJ200"/>
    <mergeCell ref="G201:H201"/>
    <mergeCell ref="O201:P201"/>
    <mergeCell ref="Q201:R201"/>
    <mergeCell ref="S201:T201"/>
    <mergeCell ref="AB201:AC201"/>
    <mergeCell ref="AE201:AF201"/>
    <mergeCell ref="AG201:AH201"/>
    <mergeCell ref="AI201:AJ201"/>
    <mergeCell ref="G200:H200"/>
    <mergeCell ref="O200:P200"/>
    <mergeCell ref="Q200:R200"/>
    <mergeCell ref="S200:T200"/>
    <mergeCell ref="AB944:AC944"/>
    <mergeCell ref="AE944:AF944"/>
    <mergeCell ref="AG950:AH950"/>
    <mergeCell ref="AI950:AJ950"/>
    <mergeCell ref="G951:H951"/>
    <mergeCell ref="O951:P951"/>
    <mergeCell ref="Q951:R951"/>
    <mergeCell ref="S951:T951"/>
    <mergeCell ref="AB951:AC951"/>
    <mergeCell ref="AE951:AF951"/>
    <mergeCell ref="AG951:AH951"/>
    <mergeCell ref="AI951:AJ951"/>
    <mergeCell ref="G950:H950"/>
    <mergeCell ref="O950:P950"/>
    <mergeCell ref="Q950:R950"/>
    <mergeCell ref="S950:T950"/>
    <mergeCell ref="AB950:AC950"/>
    <mergeCell ref="AE950:AF950"/>
    <mergeCell ref="AG948:AH948"/>
    <mergeCell ref="AI948:AJ948"/>
    <mergeCell ref="G949:H949"/>
    <mergeCell ref="O949:P949"/>
    <mergeCell ref="Q949:R949"/>
    <mergeCell ref="S949:T949"/>
    <mergeCell ref="AB949:AC949"/>
    <mergeCell ref="AE949:AF949"/>
    <mergeCell ref="AG949:AH949"/>
    <mergeCell ref="AI949:AJ949"/>
    <mergeCell ref="G948:H948"/>
    <mergeCell ref="O948:P948"/>
    <mergeCell ref="Q948:R948"/>
    <mergeCell ref="S948:T948"/>
    <mergeCell ref="AB940:AC940"/>
    <mergeCell ref="AE940:AF940"/>
    <mergeCell ref="AG946:AH946"/>
    <mergeCell ref="AI946:AJ946"/>
    <mergeCell ref="G947:H947"/>
    <mergeCell ref="O947:P947"/>
    <mergeCell ref="Q947:R947"/>
    <mergeCell ref="S947:T947"/>
    <mergeCell ref="AB947:AC947"/>
    <mergeCell ref="AE947:AF947"/>
    <mergeCell ref="AG947:AH947"/>
    <mergeCell ref="AI947:AJ947"/>
    <mergeCell ref="G946:H946"/>
    <mergeCell ref="O946:P946"/>
    <mergeCell ref="Q946:R946"/>
    <mergeCell ref="S946:T946"/>
    <mergeCell ref="AB946:AC946"/>
    <mergeCell ref="AE946:AF946"/>
    <mergeCell ref="AG944:AH944"/>
    <mergeCell ref="AI944:AJ944"/>
    <mergeCell ref="G945:H945"/>
    <mergeCell ref="O945:P945"/>
    <mergeCell ref="Q945:R945"/>
    <mergeCell ref="S945:T945"/>
    <mergeCell ref="AB945:AC945"/>
    <mergeCell ref="AE945:AF945"/>
    <mergeCell ref="AG945:AH945"/>
    <mergeCell ref="AI945:AJ945"/>
    <mergeCell ref="G944:H944"/>
    <mergeCell ref="O944:P944"/>
    <mergeCell ref="Q944:R944"/>
    <mergeCell ref="S944:T944"/>
    <mergeCell ref="AB936:AC936"/>
    <mergeCell ref="AE936:AF936"/>
    <mergeCell ref="AG942:AH942"/>
    <mergeCell ref="AI942:AJ942"/>
    <mergeCell ref="G943:H943"/>
    <mergeCell ref="O943:P943"/>
    <mergeCell ref="Q943:R943"/>
    <mergeCell ref="S943:T943"/>
    <mergeCell ref="AB943:AC943"/>
    <mergeCell ref="AE943:AF943"/>
    <mergeCell ref="AG943:AH943"/>
    <mergeCell ref="AI943:AJ943"/>
    <mergeCell ref="G942:H942"/>
    <mergeCell ref="O942:P942"/>
    <mergeCell ref="Q942:R942"/>
    <mergeCell ref="S942:T942"/>
    <mergeCell ref="AB942:AC942"/>
    <mergeCell ref="AE942:AF942"/>
    <mergeCell ref="AG940:AH940"/>
    <mergeCell ref="AI940:AJ940"/>
    <mergeCell ref="G941:H941"/>
    <mergeCell ref="O941:P941"/>
    <mergeCell ref="Q941:R941"/>
    <mergeCell ref="S941:T941"/>
    <mergeCell ref="AB941:AC941"/>
    <mergeCell ref="AE941:AF941"/>
    <mergeCell ref="AG941:AH941"/>
    <mergeCell ref="AI941:AJ941"/>
    <mergeCell ref="G940:H940"/>
    <mergeCell ref="O940:P940"/>
    <mergeCell ref="Q940:R940"/>
    <mergeCell ref="S940:T940"/>
    <mergeCell ref="AB932:AC932"/>
    <mergeCell ref="AE932:AF932"/>
    <mergeCell ref="AG938:AH938"/>
    <mergeCell ref="AI938:AJ938"/>
    <mergeCell ref="G939:H939"/>
    <mergeCell ref="O939:P939"/>
    <mergeCell ref="Q939:R939"/>
    <mergeCell ref="S939:T939"/>
    <mergeCell ref="AB939:AC939"/>
    <mergeCell ref="AE939:AF939"/>
    <mergeCell ref="AG939:AH939"/>
    <mergeCell ref="AI939:AJ939"/>
    <mergeCell ref="G938:H938"/>
    <mergeCell ref="O938:P938"/>
    <mergeCell ref="Q938:R938"/>
    <mergeCell ref="S938:T938"/>
    <mergeCell ref="AB938:AC938"/>
    <mergeCell ref="AE938:AF938"/>
    <mergeCell ref="AG936:AH936"/>
    <mergeCell ref="AI936:AJ936"/>
    <mergeCell ref="G937:H937"/>
    <mergeCell ref="O937:P937"/>
    <mergeCell ref="Q937:R937"/>
    <mergeCell ref="S937:T937"/>
    <mergeCell ref="AB937:AC937"/>
    <mergeCell ref="AE937:AF937"/>
    <mergeCell ref="AG937:AH937"/>
    <mergeCell ref="AI937:AJ937"/>
    <mergeCell ref="G936:H936"/>
    <mergeCell ref="O936:P936"/>
    <mergeCell ref="Q936:R936"/>
    <mergeCell ref="S936:T936"/>
    <mergeCell ref="AB928:AC928"/>
    <mergeCell ref="AE928:AF928"/>
    <mergeCell ref="AG934:AH934"/>
    <mergeCell ref="AI934:AJ934"/>
    <mergeCell ref="G935:H935"/>
    <mergeCell ref="O935:P935"/>
    <mergeCell ref="Q935:R935"/>
    <mergeCell ref="S935:T935"/>
    <mergeCell ref="AB935:AC935"/>
    <mergeCell ref="AE935:AF935"/>
    <mergeCell ref="AG935:AH935"/>
    <mergeCell ref="AI935:AJ935"/>
    <mergeCell ref="G934:H934"/>
    <mergeCell ref="O934:P934"/>
    <mergeCell ref="Q934:R934"/>
    <mergeCell ref="S934:T934"/>
    <mergeCell ref="AB934:AC934"/>
    <mergeCell ref="AE934:AF934"/>
    <mergeCell ref="AG932:AH932"/>
    <mergeCell ref="AI932:AJ932"/>
    <mergeCell ref="G933:H933"/>
    <mergeCell ref="O933:P933"/>
    <mergeCell ref="Q933:R933"/>
    <mergeCell ref="S933:T933"/>
    <mergeCell ref="AB933:AC933"/>
    <mergeCell ref="AE933:AF933"/>
    <mergeCell ref="AG933:AH933"/>
    <mergeCell ref="AI933:AJ933"/>
    <mergeCell ref="G932:H932"/>
    <mergeCell ref="O932:P932"/>
    <mergeCell ref="Q932:R932"/>
    <mergeCell ref="S932:T932"/>
    <mergeCell ref="AB924:AC924"/>
    <mergeCell ref="AE924:AF924"/>
    <mergeCell ref="AG930:AH930"/>
    <mergeCell ref="AI930:AJ930"/>
    <mergeCell ref="G931:H931"/>
    <mergeCell ref="O931:P931"/>
    <mergeCell ref="Q931:R931"/>
    <mergeCell ref="S931:T931"/>
    <mergeCell ref="AB931:AC931"/>
    <mergeCell ref="AE931:AF931"/>
    <mergeCell ref="AG931:AH931"/>
    <mergeCell ref="AI931:AJ931"/>
    <mergeCell ref="G930:H930"/>
    <mergeCell ref="O930:P930"/>
    <mergeCell ref="Q930:R930"/>
    <mergeCell ref="S930:T930"/>
    <mergeCell ref="AB930:AC930"/>
    <mergeCell ref="AE930:AF930"/>
    <mergeCell ref="AG928:AH928"/>
    <mergeCell ref="AI928:AJ928"/>
    <mergeCell ref="G929:H929"/>
    <mergeCell ref="O929:P929"/>
    <mergeCell ref="Q929:R929"/>
    <mergeCell ref="S929:T929"/>
    <mergeCell ref="AB929:AC929"/>
    <mergeCell ref="AE929:AF929"/>
    <mergeCell ref="AG929:AH929"/>
    <mergeCell ref="AI929:AJ929"/>
    <mergeCell ref="G928:H928"/>
    <mergeCell ref="O928:P928"/>
    <mergeCell ref="Q928:R928"/>
    <mergeCell ref="S928:T928"/>
    <mergeCell ref="AB920:AC920"/>
    <mergeCell ref="AE920:AF920"/>
    <mergeCell ref="AG926:AH926"/>
    <mergeCell ref="AI926:AJ926"/>
    <mergeCell ref="G927:H927"/>
    <mergeCell ref="O927:P927"/>
    <mergeCell ref="Q927:R927"/>
    <mergeCell ref="S927:T927"/>
    <mergeCell ref="AB927:AC927"/>
    <mergeCell ref="AE927:AF927"/>
    <mergeCell ref="AG927:AH927"/>
    <mergeCell ref="AI927:AJ927"/>
    <mergeCell ref="G926:H926"/>
    <mergeCell ref="O926:P926"/>
    <mergeCell ref="Q926:R926"/>
    <mergeCell ref="S926:T926"/>
    <mergeCell ref="AB926:AC926"/>
    <mergeCell ref="AE926:AF926"/>
    <mergeCell ref="AG924:AH924"/>
    <mergeCell ref="AI924:AJ924"/>
    <mergeCell ref="G925:H925"/>
    <mergeCell ref="O925:P925"/>
    <mergeCell ref="Q925:R925"/>
    <mergeCell ref="S925:T925"/>
    <mergeCell ref="AB925:AC925"/>
    <mergeCell ref="AE925:AF925"/>
    <mergeCell ref="AG925:AH925"/>
    <mergeCell ref="AI925:AJ925"/>
    <mergeCell ref="G924:H924"/>
    <mergeCell ref="O924:P924"/>
    <mergeCell ref="Q924:R924"/>
    <mergeCell ref="S924:T924"/>
    <mergeCell ref="AB916:AC916"/>
    <mergeCell ref="AE916:AF916"/>
    <mergeCell ref="AG922:AH922"/>
    <mergeCell ref="AI922:AJ922"/>
    <mergeCell ref="G923:H923"/>
    <mergeCell ref="O923:P923"/>
    <mergeCell ref="Q923:R923"/>
    <mergeCell ref="S923:T923"/>
    <mergeCell ref="AB923:AC923"/>
    <mergeCell ref="AE923:AF923"/>
    <mergeCell ref="AG923:AH923"/>
    <mergeCell ref="AI923:AJ923"/>
    <mergeCell ref="G922:H922"/>
    <mergeCell ref="O922:P922"/>
    <mergeCell ref="Q922:R922"/>
    <mergeCell ref="S922:T922"/>
    <mergeCell ref="AB922:AC922"/>
    <mergeCell ref="AE922:AF922"/>
    <mergeCell ref="AG920:AH920"/>
    <mergeCell ref="AI920:AJ920"/>
    <mergeCell ref="G921:H921"/>
    <mergeCell ref="O921:P921"/>
    <mergeCell ref="Q921:R921"/>
    <mergeCell ref="S921:T921"/>
    <mergeCell ref="AB921:AC921"/>
    <mergeCell ref="AE921:AF921"/>
    <mergeCell ref="AG921:AH921"/>
    <mergeCell ref="AI921:AJ921"/>
    <mergeCell ref="G920:H920"/>
    <mergeCell ref="O920:P920"/>
    <mergeCell ref="Q920:R920"/>
    <mergeCell ref="S920:T920"/>
    <mergeCell ref="AB912:AC912"/>
    <mergeCell ref="AE912:AF912"/>
    <mergeCell ref="AG918:AH918"/>
    <mergeCell ref="AI918:AJ918"/>
    <mergeCell ref="G919:H919"/>
    <mergeCell ref="O919:P919"/>
    <mergeCell ref="Q919:R919"/>
    <mergeCell ref="S919:T919"/>
    <mergeCell ref="AB919:AC919"/>
    <mergeCell ref="AE919:AF919"/>
    <mergeCell ref="AG919:AH919"/>
    <mergeCell ref="AI919:AJ919"/>
    <mergeCell ref="G918:H918"/>
    <mergeCell ref="O918:P918"/>
    <mergeCell ref="Q918:R918"/>
    <mergeCell ref="S918:T918"/>
    <mergeCell ref="AB918:AC918"/>
    <mergeCell ref="AE918:AF918"/>
    <mergeCell ref="AG916:AH916"/>
    <mergeCell ref="AI916:AJ916"/>
    <mergeCell ref="G917:H917"/>
    <mergeCell ref="O917:P917"/>
    <mergeCell ref="Q917:R917"/>
    <mergeCell ref="S917:T917"/>
    <mergeCell ref="AB917:AC917"/>
    <mergeCell ref="AE917:AF917"/>
    <mergeCell ref="AG917:AH917"/>
    <mergeCell ref="AI917:AJ917"/>
    <mergeCell ref="G916:H916"/>
    <mergeCell ref="O916:P916"/>
    <mergeCell ref="Q916:R916"/>
    <mergeCell ref="S916:T916"/>
    <mergeCell ref="AB911:AC911"/>
    <mergeCell ref="AE911:AF911"/>
    <mergeCell ref="AG914:AH914"/>
    <mergeCell ref="AI914:AJ914"/>
    <mergeCell ref="G915:H915"/>
    <mergeCell ref="O915:P915"/>
    <mergeCell ref="Q915:R915"/>
    <mergeCell ref="S915:T915"/>
    <mergeCell ref="AB915:AC915"/>
    <mergeCell ref="AE915:AF915"/>
    <mergeCell ref="AG915:AH915"/>
    <mergeCell ref="AI915:AJ915"/>
    <mergeCell ref="G914:H914"/>
    <mergeCell ref="O914:P914"/>
    <mergeCell ref="Q914:R914"/>
    <mergeCell ref="S914:T914"/>
    <mergeCell ref="AB914:AC914"/>
    <mergeCell ref="AE914:AF914"/>
    <mergeCell ref="AG912:AH912"/>
    <mergeCell ref="AI912:AJ912"/>
    <mergeCell ref="G913:H913"/>
    <mergeCell ref="O913:P913"/>
    <mergeCell ref="Q913:R913"/>
    <mergeCell ref="S913:T913"/>
    <mergeCell ref="AB913:AC913"/>
    <mergeCell ref="AE913:AF913"/>
    <mergeCell ref="AG913:AH913"/>
    <mergeCell ref="AI913:AJ913"/>
    <mergeCell ref="G912:H912"/>
    <mergeCell ref="O912:P912"/>
    <mergeCell ref="Q912:R912"/>
    <mergeCell ref="S912:T912"/>
    <mergeCell ref="AB907:AC907"/>
    <mergeCell ref="AE907:AF907"/>
    <mergeCell ref="AG911:AH911"/>
    <mergeCell ref="AI911:AJ911"/>
    <mergeCell ref="G911:H911"/>
    <mergeCell ref="O911:P911"/>
    <mergeCell ref="Q911:R911"/>
    <mergeCell ref="S911:T911"/>
    <mergeCell ref="AB903:AC903"/>
    <mergeCell ref="AE903:AF903"/>
    <mergeCell ref="AG909:AH909"/>
    <mergeCell ref="AI909:AJ909"/>
    <mergeCell ref="G910:H910"/>
    <mergeCell ref="O910:P910"/>
    <mergeCell ref="Q910:R910"/>
    <mergeCell ref="S910:T910"/>
    <mergeCell ref="AB910:AC910"/>
    <mergeCell ref="AE910:AF910"/>
    <mergeCell ref="AG910:AH910"/>
    <mergeCell ref="AI910:AJ910"/>
    <mergeCell ref="G909:H909"/>
    <mergeCell ref="O909:P909"/>
    <mergeCell ref="Q909:R909"/>
    <mergeCell ref="S909:T909"/>
    <mergeCell ref="AB909:AC909"/>
    <mergeCell ref="AE909:AF909"/>
    <mergeCell ref="AG907:AH907"/>
    <mergeCell ref="AI907:AJ907"/>
    <mergeCell ref="G908:H908"/>
    <mergeCell ref="O908:P908"/>
    <mergeCell ref="Q908:R908"/>
    <mergeCell ref="S908:T908"/>
    <mergeCell ref="AB908:AC908"/>
    <mergeCell ref="AE908:AF908"/>
    <mergeCell ref="AG908:AH908"/>
    <mergeCell ref="AI908:AJ908"/>
    <mergeCell ref="G907:H907"/>
    <mergeCell ref="O907:P907"/>
    <mergeCell ref="Q907:R907"/>
    <mergeCell ref="S907:T907"/>
    <mergeCell ref="AB899:AC899"/>
    <mergeCell ref="AE899:AF899"/>
    <mergeCell ref="AG905:AH905"/>
    <mergeCell ref="AI905:AJ905"/>
    <mergeCell ref="G906:H906"/>
    <mergeCell ref="O906:P906"/>
    <mergeCell ref="Q906:R906"/>
    <mergeCell ref="S906:T906"/>
    <mergeCell ref="AB906:AC906"/>
    <mergeCell ref="AE906:AF906"/>
    <mergeCell ref="AG906:AH906"/>
    <mergeCell ref="AI906:AJ906"/>
    <mergeCell ref="G905:H905"/>
    <mergeCell ref="O905:P905"/>
    <mergeCell ref="Q905:R905"/>
    <mergeCell ref="S905:T905"/>
    <mergeCell ref="AB905:AC905"/>
    <mergeCell ref="AE905:AF905"/>
    <mergeCell ref="AG903:AH903"/>
    <mergeCell ref="AI903:AJ903"/>
    <mergeCell ref="G904:H904"/>
    <mergeCell ref="O904:P904"/>
    <mergeCell ref="Q904:R904"/>
    <mergeCell ref="S904:T904"/>
    <mergeCell ref="AB904:AC904"/>
    <mergeCell ref="AE904:AF904"/>
    <mergeCell ref="AG904:AH904"/>
    <mergeCell ref="AI904:AJ904"/>
    <mergeCell ref="G903:H903"/>
    <mergeCell ref="O903:P903"/>
    <mergeCell ref="Q903:R903"/>
    <mergeCell ref="S903:T903"/>
    <mergeCell ref="AB895:AC895"/>
    <mergeCell ref="AE895:AF895"/>
    <mergeCell ref="AG901:AH901"/>
    <mergeCell ref="AI901:AJ901"/>
    <mergeCell ref="G902:H902"/>
    <mergeCell ref="O902:P902"/>
    <mergeCell ref="Q902:R902"/>
    <mergeCell ref="S902:T902"/>
    <mergeCell ref="AB902:AC902"/>
    <mergeCell ref="AE902:AF902"/>
    <mergeCell ref="AG902:AH902"/>
    <mergeCell ref="AI902:AJ902"/>
    <mergeCell ref="G901:H901"/>
    <mergeCell ref="O901:P901"/>
    <mergeCell ref="Q901:R901"/>
    <mergeCell ref="S901:T901"/>
    <mergeCell ref="AB901:AC901"/>
    <mergeCell ref="AE901:AF901"/>
    <mergeCell ref="AG899:AH899"/>
    <mergeCell ref="AI899:AJ899"/>
    <mergeCell ref="G900:H900"/>
    <mergeCell ref="O900:P900"/>
    <mergeCell ref="Q900:R900"/>
    <mergeCell ref="S900:T900"/>
    <mergeCell ref="AB900:AC900"/>
    <mergeCell ref="AE900:AF900"/>
    <mergeCell ref="AG900:AH900"/>
    <mergeCell ref="AI900:AJ900"/>
    <mergeCell ref="G899:H899"/>
    <mergeCell ref="O899:P899"/>
    <mergeCell ref="Q899:R899"/>
    <mergeCell ref="S899:T899"/>
    <mergeCell ref="AB891:AC891"/>
    <mergeCell ref="AE891:AF891"/>
    <mergeCell ref="AG897:AH897"/>
    <mergeCell ref="AI897:AJ897"/>
    <mergeCell ref="G898:H898"/>
    <mergeCell ref="O898:P898"/>
    <mergeCell ref="Q898:R898"/>
    <mergeCell ref="S898:T898"/>
    <mergeCell ref="AB898:AC898"/>
    <mergeCell ref="AE898:AF898"/>
    <mergeCell ref="AG898:AH898"/>
    <mergeCell ref="AI898:AJ898"/>
    <mergeCell ref="G897:H897"/>
    <mergeCell ref="O897:P897"/>
    <mergeCell ref="Q897:R897"/>
    <mergeCell ref="S897:T897"/>
    <mergeCell ref="AB897:AC897"/>
    <mergeCell ref="AE897:AF897"/>
    <mergeCell ref="AG895:AH895"/>
    <mergeCell ref="AI895:AJ895"/>
    <mergeCell ref="G896:H896"/>
    <mergeCell ref="O896:P896"/>
    <mergeCell ref="Q896:R896"/>
    <mergeCell ref="S896:T896"/>
    <mergeCell ref="AB896:AC896"/>
    <mergeCell ref="AE896:AF896"/>
    <mergeCell ref="AG896:AH896"/>
    <mergeCell ref="AI896:AJ896"/>
    <mergeCell ref="G895:H895"/>
    <mergeCell ref="O895:P895"/>
    <mergeCell ref="Q895:R895"/>
    <mergeCell ref="S895:T895"/>
    <mergeCell ref="AB887:AC887"/>
    <mergeCell ref="AE887:AF887"/>
    <mergeCell ref="AG893:AH893"/>
    <mergeCell ref="AI893:AJ893"/>
    <mergeCell ref="G894:H894"/>
    <mergeCell ref="O894:P894"/>
    <mergeCell ref="Q894:R894"/>
    <mergeCell ref="S894:T894"/>
    <mergeCell ref="AB894:AC894"/>
    <mergeCell ref="AE894:AF894"/>
    <mergeCell ref="AG894:AH894"/>
    <mergeCell ref="AI894:AJ894"/>
    <mergeCell ref="G893:H893"/>
    <mergeCell ref="O893:P893"/>
    <mergeCell ref="Q893:R893"/>
    <mergeCell ref="S893:T893"/>
    <mergeCell ref="AB893:AC893"/>
    <mergeCell ref="AE893:AF893"/>
    <mergeCell ref="AG891:AH891"/>
    <mergeCell ref="AI891:AJ891"/>
    <mergeCell ref="G892:H892"/>
    <mergeCell ref="O892:P892"/>
    <mergeCell ref="Q892:R892"/>
    <mergeCell ref="S892:T892"/>
    <mergeCell ref="AB892:AC892"/>
    <mergeCell ref="AE892:AF892"/>
    <mergeCell ref="AG892:AH892"/>
    <mergeCell ref="AI892:AJ892"/>
    <mergeCell ref="G891:H891"/>
    <mergeCell ref="O891:P891"/>
    <mergeCell ref="Q891:R891"/>
    <mergeCell ref="S891:T891"/>
    <mergeCell ref="AB883:AC883"/>
    <mergeCell ref="AE883:AF883"/>
    <mergeCell ref="AG889:AH889"/>
    <mergeCell ref="AI889:AJ889"/>
    <mergeCell ref="G890:H890"/>
    <mergeCell ref="O890:P890"/>
    <mergeCell ref="Q890:R890"/>
    <mergeCell ref="S890:T890"/>
    <mergeCell ref="AB890:AC890"/>
    <mergeCell ref="AE890:AF890"/>
    <mergeCell ref="AG890:AH890"/>
    <mergeCell ref="AI890:AJ890"/>
    <mergeCell ref="G889:H889"/>
    <mergeCell ref="O889:P889"/>
    <mergeCell ref="Q889:R889"/>
    <mergeCell ref="S889:T889"/>
    <mergeCell ref="AB889:AC889"/>
    <mergeCell ref="AE889:AF889"/>
    <mergeCell ref="AG887:AH887"/>
    <mergeCell ref="AI887:AJ887"/>
    <mergeCell ref="G888:H888"/>
    <mergeCell ref="O888:P888"/>
    <mergeCell ref="Q888:R888"/>
    <mergeCell ref="S888:T888"/>
    <mergeCell ref="AB888:AC888"/>
    <mergeCell ref="AE888:AF888"/>
    <mergeCell ref="AG888:AH888"/>
    <mergeCell ref="AI888:AJ888"/>
    <mergeCell ref="G887:H887"/>
    <mergeCell ref="O887:P887"/>
    <mergeCell ref="Q887:R887"/>
    <mergeCell ref="S887:T887"/>
    <mergeCell ref="AB882:AC882"/>
    <mergeCell ref="AE882:AF882"/>
    <mergeCell ref="AG885:AH885"/>
    <mergeCell ref="AI885:AJ885"/>
    <mergeCell ref="G886:H886"/>
    <mergeCell ref="O886:P886"/>
    <mergeCell ref="Q886:R886"/>
    <mergeCell ref="S886:T886"/>
    <mergeCell ref="AB886:AC886"/>
    <mergeCell ref="AE886:AF886"/>
    <mergeCell ref="AG886:AH886"/>
    <mergeCell ref="AI886:AJ886"/>
    <mergeCell ref="G885:H885"/>
    <mergeCell ref="O885:P885"/>
    <mergeCell ref="Q885:R885"/>
    <mergeCell ref="S885:T885"/>
    <mergeCell ref="AB885:AC885"/>
    <mergeCell ref="AE885:AF885"/>
    <mergeCell ref="AG883:AH883"/>
    <mergeCell ref="AI883:AJ883"/>
    <mergeCell ref="G884:H884"/>
    <mergeCell ref="O884:P884"/>
    <mergeCell ref="Q884:R884"/>
    <mergeCell ref="S884:T884"/>
    <mergeCell ref="AB884:AC884"/>
    <mergeCell ref="AE884:AF884"/>
    <mergeCell ref="AG884:AH884"/>
    <mergeCell ref="AI884:AJ884"/>
    <mergeCell ref="G883:H883"/>
    <mergeCell ref="O883:P883"/>
    <mergeCell ref="Q883:R883"/>
    <mergeCell ref="S883:T883"/>
    <mergeCell ref="AB878:AC878"/>
    <mergeCell ref="AE878:AF878"/>
    <mergeCell ref="AG882:AH882"/>
    <mergeCell ref="AI882:AJ882"/>
    <mergeCell ref="G882:H882"/>
    <mergeCell ref="O882:P882"/>
    <mergeCell ref="Q882:R882"/>
    <mergeCell ref="S882:T882"/>
    <mergeCell ref="AB875:AC875"/>
    <mergeCell ref="AE875:AF875"/>
    <mergeCell ref="AG880:AH880"/>
    <mergeCell ref="AI880:AJ880"/>
    <mergeCell ref="G881:H881"/>
    <mergeCell ref="O881:P881"/>
    <mergeCell ref="Q881:R881"/>
    <mergeCell ref="S881:T881"/>
    <mergeCell ref="AB881:AC881"/>
    <mergeCell ref="AE881:AF881"/>
    <mergeCell ref="AG881:AH881"/>
    <mergeCell ref="AI881:AJ881"/>
    <mergeCell ref="G880:H880"/>
    <mergeCell ref="O880:P880"/>
    <mergeCell ref="Q880:R880"/>
    <mergeCell ref="S880:T880"/>
    <mergeCell ref="AB880:AC880"/>
    <mergeCell ref="AE880:AF880"/>
    <mergeCell ref="AG878:AH878"/>
    <mergeCell ref="AI878:AJ878"/>
    <mergeCell ref="G879:H879"/>
    <mergeCell ref="O879:P879"/>
    <mergeCell ref="Q879:R879"/>
    <mergeCell ref="S879:T879"/>
    <mergeCell ref="AB879:AC879"/>
    <mergeCell ref="AE879:AF879"/>
    <mergeCell ref="AG879:AH879"/>
    <mergeCell ref="AI879:AJ879"/>
    <mergeCell ref="G878:H878"/>
    <mergeCell ref="O878:P878"/>
    <mergeCell ref="Q878:R878"/>
    <mergeCell ref="S878:T878"/>
    <mergeCell ref="AB871:AC871"/>
    <mergeCell ref="AE871:AF871"/>
    <mergeCell ref="AG877:AH877"/>
    <mergeCell ref="AI877:AJ877"/>
    <mergeCell ref="G877:H877"/>
    <mergeCell ref="O877:P877"/>
    <mergeCell ref="Q877:R877"/>
    <mergeCell ref="S877:T877"/>
    <mergeCell ref="AB877:AC877"/>
    <mergeCell ref="AE877:AF877"/>
    <mergeCell ref="AG875:AH875"/>
    <mergeCell ref="AI875:AJ875"/>
    <mergeCell ref="G876:H876"/>
    <mergeCell ref="O876:P876"/>
    <mergeCell ref="Q876:R876"/>
    <mergeCell ref="S876:T876"/>
    <mergeCell ref="AB876:AC876"/>
    <mergeCell ref="AE876:AF876"/>
    <mergeCell ref="AG876:AH876"/>
    <mergeCell ref="AI876:AJ876"/>
    <mergeCell ref="G875:H875"/>
    <mergeCell ref="O875:P875"/>
    <mergeCell ref="Q875:R875"/>
    <mergeCell ref="S875:T875"/>
    <mergeCell ref="AB868:AC868"/>
    <mergeCell ref="AE868:AF868"/>
    <mergeCell ref="AG873:AH873"/>
    <mergeCell ref="AI873:AJ873"/>
    <mergeCell ref="G874:H874"/>
    <mergeCell ref="O874:P874"/>
    <mergeCell ref="Q874:R874"/>
    <mergeCell ref="S874:T874"/>
    <mergeCell ref="AB874:AC874"/>
    <mergeCell ref="AE874:AF874"/>
    <mergeCell ref="AG874:AH874"/>
    <mergeCell ref="AI874:AJ874"/>
    <mergeCell ref="G873:H873"/>
    <mergeCell ref="O873:P873"/>
    <mergeCell ref="Q873:R873"/>
    <mergeCell ref="S873:T873"/>
    <mergeCell ref="AB873:AC873"/>
    <mergeCell ref="AE873:AF873"/>
    <mergeCell ref="AG871:AH871"/>
    <mergeCell ref="AI871:AJ871"/>
    <mergeCell ref="G872:H872"/>
    <mergeCell ref="O872:P872"/>
    <mergeCell ref="Q872:R872"/>
    <mergeCell ref="S872:T872"/>
    <mergeCell ref="AB872:AC872"/>
    <mergeCell ref="AE872:AF872"/>
    <mergeCell ref="AG872:AH872"/>
    <mergeCell ref="AI872:AJ872"/>
    <mergeCell ref="G871:H871"/>
    <mergeCell ref="O871:P871"/>
    <mergeCell ref="Q871:R871"/>
    <mergeCell ref="S871:T871"/>
    <mergeCell ref="AB864:AC864"/>
    <mergeCell ref="AE864:AF864"/>
    <mergeCell ref="G870:H870"/>
    <mergeCell ref="O870:P870"/>
    <mergeCell ref="Q870:R870"/>
    <mergeCell ref="S870:T870"/>
    <mergeCell ref="AB870:AC870"/>
    <mergeCell ref="AE870:AF870"/>
    <mergeCell ref="AG870:AH870"/>
    <mergeCell ref="AI870:AJ870"/>
    <mergeCell ref="AG868:AH868"/>
    <mergeCell ref="AI868:AJ868"/>
    <mergeCell ref="G869:H869"/>
    <mergeCell ref="O869:P869"/>
    <mergeCell ref="Q869:R869"/>
    <mergeCell ref="S869:T869"/>
    <mergeCell ref="AB869:AC869"/>
    <mergeCell ref="AE869:AF869"/>
    <mergeCell ref="AG869:AH869"/>
    <mergeCell ref="AI869:AJ869"/>
    <mergeCell ref="G868:H868"/>
    <mergeCell ref="O868:P868"/>
    <mergeCell ref="Q868:R868"/>
    <mergeCell ref="S868:T868"/>
    <mergeCell ref="AG866:AH866"/>
    <mergeCell ref="AI866:AJ866"/>
    <mergeCell ref="G867:H867"/>
    <mergeCell ref="O867:P867"/>
    <mergeCell ref="Q867:R867"/>
    <mergeCell ref="S867:T867"/>
    <mergeCell ref="AB867:AC867"/>
    <mergeCell ref="AE867:AF867"/>
    <mergeCell ref="AG867:AH867"/>
    <mergeCell ref="AI867:AJ867"/>
    <mergeCell ref="G866:H866"/>
    <mergeCell ref="O866:P866"/>
    <mergeCell ref="Q866:R866"/>
    <mergeCell ref="S866:T866"/>
    <mergeCell ref="AB866:AC866"/>
    <mergeCell ref="AE866:AF866"/>
    <mergeCell ref="AG864:AH864"/>
    <mergeCell ref="AI864:AJ864"/>
    <mergeCell ref="G865:H865"/>
    <mergeCell ref="O865:P865"/>
    <mergeCell ref="Q865:R865"/>
    <mergeCell ref="S865:T865"/>
    <mergeCell ref="AB865:AC865"/>
    <mergeCell ref="AE865:AF865"/>
    <mergeCell ref="AG865:AH865"/>
    <mergeCell ref="AI865:AJ865"/>
    <mergeCell ref="G864:H864"/>
    <mergeCell ref="O864:P864"/>
    <mergeCell ref="Q864:R864"/>
    <mergeCell ref="S864:T864"/>
    <mergeCell ref="AG862:AH862"/>
    <mergeCell ref="AI862:AJ862"/>
    <mergeCell ref="G863:H863"/>
    <mergeCell ref="O863:P863"/>
    <mergeCell ref="Q863:R863"/>
    <mergeCell ref="S863:T863"/>
    <mergeCell ref="AB863:AC863"/>
    <mergeCell ref="AE863:AF863"/>
    <mergeCell ref="AG863:AH863"/>
    <mergeCell ref="AI863:AJ863"/>
    <mergeCell ref="G862:H862"/>
    <mergeCell ref="O862:P862"/>
    <mergeCell ref="Q862:R862"/>
    <mergeCell ref="S862:T862"/>
    <mergeCell ref="AB862:AC862"/>
    <mergeCell ref="AE862:AF862"/>
    <mergeCell ref="AG860:AH860"/>
    <mergeCell ref="AI860:AJ860"/>
    <mergeCell ref="G861:H861"/>
    <mergeCell ref="O861:P861"/>
    <mergeCell ref="Q861:R861"/>
    <mergeCell ref="S861:T861"/>
    <mergeCell ref="AB861:AC861"/>
    <mergeCell ref="AE861:AF861"/>
    <mergeCell ref="AG861:AH861"/>
    <mergeCell ref="AI861:AJ861"/>
    <mergeCell ref="G860:H860"/>
    <mergeCell ref="O860:P860"/>
    <mergeCell ref="Q860:R860"/>
    <mergeCell ref="S860:T860"/>
    <mergeCell ref="AB860:AC860"/>
    <mergeCell ref="AE860:AF860"/>
    <mergeCell ref="AG858:AH858"/>
    <mergeCell ref="AI858:AJ858"/>
    <mergeCell ref="G859:H859"/>
    <mergeCell ref="O859:P859"/>
    <mergeCell ref="Q859:R859"/>
    <mergeCell ref="S859:T859"/>
    <mergeCell ref="AB859:AC859"/>
    <mergeCell ref="AE859:AF859"/>
    <mergeCell ref="AG859:AH859"/>
    <mergeCell ref="AI859:AJ859"/>
    <mergeCell ref="G858:H858"/>
    <mergeCell ref="O858:P858"/>
    <mergeCell ref="Q858:R858"/>
    <mergeCell ref="S858:T858"/>
    <mergeCell ref="AB858:AC858"/>
    <mergeCell ref="AE858:AF858"/>
    <mergeCell ref="AG856:AH856"/>
    <mergeCell ref="AI856:AJ856"/>
    <mergeCell ref="G857:H857"/>
    <mergeCell ref="O857:P857"/>
    <mergeCell ref="Q857:R857"/>
    <mergeCell ref="S857:T857"/>
    <mergeCell ref="AB857:AC857"/>
    <mergeCell ref="AE857:AF857"/>
    <mergeCell ref="AG857:AH857"/>
    <mergeCell ref="AI857:AJ857"/>
    <mergeCell ref="G856:H856"/>
    <mergeCell ref="O856:P856"/>
    <mergeCell ref="Q856:R856"/>
    <mergeCell ref="S856:T856"/>
    <mergeCell ref="AB856:AC856"/>
    <mergeCell ref="AE856:AF856"/>
    <mergeCell ref="AB850:AC850"/>
    <mergeCell ref="AE850:AF850"/>
    <mergeCell ref="AG854:AH854"/>
    <mergeCell ref="AI854:AJ854"/>
    <mergeCell ref="G855:H855"/>
    <mergeCell ref="O855:P855"/>
    <mergeCell ref="Q855:R855"/>
    <mergeCell ref="S855:T855"/>
    <mergeCell ref="AB855:AC855"/>
    <mergeCell ref="AE855:AF855"/>
    <mergeCell ref="AG855:AH855"/>
    <mergeCell ref="AI855:AJ855"/>
    <mergeCell ref="G854:H854"/>
    <mergeCell ref="O854:P854"/>
    <mergeCell ref="Q854:R854"/>
    <mergeCell ref="S854:T854"/>
    <mergeCell ref="AB854:AC854"/>
    <mergeCell ref="AE854:AF854"/>
    <mergeCell ref="AG852:AH852"/>
    <mergeCell ref="AI852:AJ852"/>
    <mergeCell ref="G853:H853"/>
    <mergeCell ref="O853:P853"/>
    <mergeCell ref="Q853:R853"/>
    <mergeCell ref="S853:T853"/>
    <mergeCell ref="AB853:AC853"/>
    <mergeCell ref="AE853:AF853"/>
    <mergeCell ref="AG853:AH853"/>
    <mergeCell ref="AI853:AJ853"/>
    <mergeCell ref="G852:H852"/>
    <mergeCell ref="O852:P852"/>
    <mergeCell ref="Q852:R852"/>
    <mergeCell ref="S852:T852"/>
    <mergeCell ref="AB852:AC852"/>
    <mergeCell ref="AE852:AF852"/>
    <mergeCell ref="AG850:AH850"/>
    <mergeCell ref="AI850:AJ850"/>
    <mergeCell ref="G851:H851"/>
    <mergeCell ref="O851:P851"/>
    <mergeCell ref="Q851:R851"/>
    <mergeCell ref="S851:T851"/>
    <mergeCell ref="AB851:AC851"/>
    <mergeCell ref="AE851:AF851"/>
    <mergeCell ref="AG851:AH851"/>
    <mergeCell ref="AI851:AJ851"/>
    <mergeCell ref="G850:H850"/>
    <mergeCell ref="O850:P850"/>
    <mergeCell ref="Q850:R850"/>
    <mergeCell ref="S850:T850"/>
    <mergeCell ref="AG848:AH848"/>
    <mergeCell ref="AI848:AJ848"/>
    <mergeCell ref="G849:H849"/>
    <mergeCell ref="O849:P849"/>
    <mergeCell ref="Q849:R849"/>
    <mergeCell ref="S849:T849"/>
    <mergeCell ref="AB849:AC849"/>
    <mergeCell ref="AE849:AF849"/>
    <mergeCell ref="AG849:AH849"/>
    <mergeCell ref="AI849:AJ849"/>
    <mergeCell ref="G848:H848"/>
    <mergeCell ref="O848:P848"/>
    <mergeCell ref="Q848:R848"/>
    <mergeCell ref="S848:T848"/>
    <mergeCell ref="AB848:AC848"/>
    <mergeCell ref="AE848:AF848"/>
    <mergeCell ref="AG846:AH846"/>
    <mergeCell ref="AI846:AJ846"/>
    <mergeCell ref="G847:H847"/>
    <mergeCell ref="O847:P847"/>
    <mergeCell ref="Q847:R847"/>
    <mergeCell ref="S847:T847"/>
    <mergeCell ref="AB847:AC847"/>
    <mergeCell ref="AE847:AF847"/>
    <mergeCell ref="AG847:AH847"/>
    <mergeCell ref="AI847:AJ847"/>
    <mergeCell ref="G846:H846"/>
    <mergeCell ref="O846:P846"/>
    <mergeCell ref="Q846:R846"/>
    <mergeCell ref="S846:T846"/>
    <mergeCell ref="AB846:AC846"/>
    <mergeCell ref="AE846:AF846"/>
    <mergeCell ref="AG844:AH844"/>
    <mergeCell ref="AI844:AJ844"/>
    <mergeCell ref="G845:H845"/>
    <mergeCell ref="O845:P845"/>
    <mergeCell ref="Q845:R845"/>
    <mergeCell ref="S845:T845"/>
    <mergeCell ref="AB845:AC845"/>
    <mergeCell ref="AE845:AF845"/>
    <mergeCell ref="AG845:AH845"/>
    <mergeCell ref="AI845:AJ845"/>
    <mergeCell ref="G844:H844"/>
    <mergeCell ref="O844:P844"/>
    <mergeCell ref="Q844:R844"/>
    <mergeCell ref="S844:T844"/>
    <mergeCell ref="AB844:AC844"/>
    <mergeCell ref="AE844:AF844"/>
    <mergeCell ref="AG842:AH842"/>
    <mergeCell ref="AI842:AJ842"/>
    <mergeCell ref="G843:H843"/>
    <mergeCell ref="O843:P843"/>
    <mergeCell ref="Q843:R843"/>
    <mergeCell ref="S843:T843"/>
    <mergeCell ref="AB843:AC843"/>
    <mergeCell ref="AE843:AF843"/>
    <mergeCell ref="AG843:AH843"/>
    <mergeCell ref="AI843:AJ843"/>
    <mergeCell ref="G842:H842"/>
    <mergeCell ref="O842:P842"/>
    <mergeCell ref="Q842:R842"/>
    <mergeCell ref="S842:T842"/>
    <mergeCell ref="AB842:AC842"/>
    <mergeCell ref="AE842:AF842"/>
    <mergeCell ref="AG840:AH840"/>
    <mergeCell ref="AI840:AJ840"/>
    <mergeCell ref="G841:H841"/>
    <mergeCell ref="O841:P841"/>
    <mergeCell ref="Q841:R841"/>
    <mergeCell ref="S841:T841"/>
    <mergeCell ref="AB841:AC841"/>
    <mergeCell ref="AE841:AF841"/>
    <mergeCell ref="AG841:AH841"/>
    <mergeCell ref="AI841:AJ841"/>
    <mergeCell ref="G840:H840"/>
    <mergeCell ref="O840:P840"/>
    <mergeCell ref="Q840:R840"/>
    <mergeCell ref="S840:T840"/>
    <mergeCell ref="AB840:AC840"/>
    <mergeCell ref="AE840:AF840"/>
    <mergeCell ref="AG838:AH838"/>
    <mergeCell ref="AI838:AJ838"/>
    <mergeCell ref="G839:H839"/>
    <mergeCell ref="O839:P839"/>
    <mergeCell ref="Q839:R839"/>
    <mergeCell ref="S839:T839"/>
    <mergeCell ref="AB839:AC839"/>
    <mergeCell ref="AE839:AF839"/>
    <mergeCell ref="AG839:AH839"/>
    <mergeCell ref="AI839:AJ839"/>
    <mergeCell ref="G838:H838"/>
    <mergeCell ref="O838:P838"/>
    <mergeCell ref="Q838:R838"/>
    <mergeCell ref="S838:T838"/>
    <mergeCell ref="AB838:AC838"/>
    <mergeCell ref="AE838:AF838"/>
    <mergeCell ref="AG836:AH836"/>
    <mergeCell ref="AI836:AJ836"/>
    <mergeCell ref="G837:H837"/>
    <mergeCell ref="O837:P837"/>
    <mergeCell ref="Q837:R837"/>
    <mergeCell ref="S837:T837"/>
    <mergeCell ref="AB837:AC837"/>
    <mergeCell ref="AE837:AF837"/>
    <mergeCell ref="AG837:AH837"/>
    <mergeCell ref="AI837:AJ837"/>
    <mergeCell ref="G836:H836"/>
    <mergeCell ref="O836:P836"/>
    <mergeCell ref="Q836:R836"/>
    <mergeCell ref="S836:T836"/>
    <mergeCell ref="AB836:AC836"/>
    <mergeCell ref="AE836:AF836"/>
    <mergeCell ref="AG834:AH834"/>
    <mergeCell ref="AI834:AJ834"/>
    <mergeCell ref="G835:H835"/>
    <mergeCell ref="O835:P835"/>
    <mergeCell ref="Q835:R835"/>
    <mergeCell ref="S835:T835"/>
    <mergeCell ref="AB835:AC835"/>
    <mergeCell ref="AE835:AF835"/>
    <mergeCell ref="AG835:AH835"/>
    <mergeCell ref="AI835:AJ835"/>
    <mergeCell ref="G834:H834"/>
    <mergeCell ref="O834:P834"/>
    <mergeCell ref="Q834:R834"/>
    <mergeCell ref="S834:T834"/>
    <mergeCell ref="AB834:AC834"/>
    <mergeCell ref="AE834:AF834"/>
    <mergeCell ref="AG832:AH832"/>
    <mergeCell ref="AI832:AJ832"/>
    <mergeCell ref="G833:H833"/>
    <mergeCell ref="O833:P833"/>
    <mergeCell ref="Q833:R833"/>
    <mergeCell ref="S833:T833"/>
    <mergeCell ref="AB833:AC833"/>
    <mergeCell ref="AE833:AF833"/>
    <mergeCell ref="AG833:AH833"/>
    <mergeCell ref="AI833:AJ833"/>
    <mergeCell ref="G832:H832"/>
    <mergeCell ref="O832:P832"/>
    <mergeCell ref="Q832:R832"/>
    <mergeCell ref="S832:T832"/>
    <mergeCell ref="AB832:AC832"/>
    <mergeCell ref="AE832:AF832"/>
    <mergeCell ref="AG830:AH830"/>
    <mergeCell ref="AI830:AJ830"/>
    <mergeCell ref="G831:H831"/>
    <mergeCell ref="O831:P831"/>
    <mergeCell ref="Q831:R831"/>
    <mergeCell ref="S831:T831"/>
    <mergeCell ref="AB831:AC831"/>
    <mergeCell ref="AE831:AF831"/>
    <mergeCell ref="AG831:AH831"/>
    <mergeCell ref="AI831:AJ831"/>
    <mergeCell ref="G830:H830"/>
    <mergeCell ref="O830:P830"/>
    <mergeCell ref="Q830:R830"/>
    <mergeCell ref="S830:T830"/>
    <mergeCell ref="AB830:AC830"/>
    <mergeCell ref="AE830:AF830"/>
    <mergeCell ref="AG828:AH828"/>
    <mergeCell ref="AI828:AJ828"/>
    <mergeCell ref="G829:H829"/>
    <mergeCell ref="O829:P829"/>
    <mergeCell ref="Q829:R829"/>
    <mergeCell ref="S829:T829"/>
    <mergeCell ref="AB829:AC829"/>
    <mergeCell ref="AE829:AF829"/>
    <mergeCell ref="AG829:AH829"/>
    <mergeCell ref="AI829:AJ829"/>
    <mergeCell ref="G828:H828"/>
    <mergeCell ref="O828:P828"/>
    <mergeCell ref="Q828:R828"/>
    <mergeCell ref="S828:T828"/>
    <mergeCell ref="AB828:AC828"/>
    <mergeCell ref="AE828:AF828"/>
    <mergeCell ref="AG826:AH826"/>
    <mergeCell ref="AI826:AJ826"/>
    <mergeCell ref="G827:H827"/>
    <mergeCell ref="O827:P827"/>
    <mergeCell ref="Q827:R827"/>
    <mergeCell ref="S827:T827"/>
    <mergeCell ref="AB827:AC827"/>
    <mergeCell ref="AE827:AF827"/>
    <mergeCell ref="AG827:AH827"/>
    <mergeCell ref="AI827:AJ827"/>
    <mergeCell ref="G826:H826"/>
    <mergeCell ref="O826:P826"/>
    <mergeCell ref="Q826:R826"/>
    <mergeCell ref="S826:T826"/>
    <mergeCell ref="AB826:AC826"/>
    <mergeCell ref="AE826:AF826"/>
    <mergeCell ref="AG824:AH824"/>
    <mergeCell ref="AI824:AJ824"/>
    <mergeCell ref="G825:H825"/>
    <mergeCell ref="O825:P825"/>
    <mergeCell ref="Q825:R825"/>
    <mergeCell ref="S825:T825"/>
    <mergeCell ref="AB825:AC825"/>
    <mergeCell ref="AE825:AF825"/>
    <mergeCell ref="AG825:AH825"/>
    <mergeCell ref="AI825:AJ825"/>
    <mergeCell ref="G824:H824"/>
    <mergeCell ref="O824:P824"/>
    <mergeCell ref="Q824:R824"/>
    <mergeCell ref="S824:T824"/>
    <mergeCell ref="AB824:AC824"/>
    <mergeCell ref="AE824:AF824"/>
    <mergeCell ref="AG822:AH822"/>
    <mergeCell ref="AI822:AJ822"/>
    <mergeCell ref="G823:H823"/>
    <mergeCell ref="O823:P823"/>
    <mergeCell ref="Q823:R823"/>
    <mergeCell ref="S823:T823"/>
    <mergeCell ref="AB823:AC823"/>
    <mergeCell ref="AE823:AF823"/>
    <mergeCell ref="AG823:AH823"/>
    <mergeCell ref="AI823:AJ823"/>
    <mergeCell ref="G822:H822"/>
    <mergeCell ref="O822:P822"/>
    <mergeCell ref="Q822:R822"/>
    <mergeCell ref="S822:T822"/>
    <mergeCell ref="AB822:AC822"/>
    <mergeCell ref="AE822:AF822"/>
    <mergeCell ref="AG820:AH820"/>
    <mergeCell ref="AI820:AJ820"/>
    <mergeCell ref="G821:H821"/>
    <mergeCell ref="O821:P821"/>
    <mergeCell ref="Q821:R821"/>
    <mergeCell ref="S821:T821"/>
    <mergeCell ref="AB821:AC821"/>
    <mergeCell ref="AE821:AF821"/>
    <mergeCell ref="AG821:AH821"/>
    <mergeCell ref="AI821:AJ821"/>
    <mergeCell ref="G820:H820"/>
    <mergeCell ref="O820:P820"/>
    <mergeCell ref="Q820:R820"/>
    <mergeCell ref="S820:T820"/>
    <mergeCell ref="AB820:AC820"/>
    <mergeCell ref="AE820:AF820"/>
    <mergeCell ref="AG818:AH818"/>
    <mergeCell ref="AI818:AJ818"/>
    <mergeCell ref="G819:H819"/>
    <mergeCell ref="O819:P819"/>
    <mergeCell ref="Q819:R819"/>
    <mergeCell ref="S819:T819"/>
    <mergeCell ref="AB819:AC819"/>
    <mergeCell ref="AE819:AF819"/>
    <mergeCell ref="AG819:AH819"/>
    <mergeCell ref="AI819:AJ819"/>
    <mergeCell ref="G818:H818"/>
    <mergeCell ref="O818:P818"/>
    <mergeCell ref="Q818:R818"/>
    <mergeCell ref="S818:T818"/>
    <mergeCell ref="AB818:AC818"/>
    <mergeCell ref="AE818:AF818"/>
    <mergeCell ref="AG817:AH817"/>
    <mergeCell ref="AI817:AJ817"/>
    <mergeCell ref="G817:H817"/>
    <mergeCell ref="O817:P817"/>
    <mergeCell ref="Q817:R817"/>
    <mergeCell ref="S817:T817"/>
    <mergeCell ref="AB817:AC817"/>
    <mergeCell ref="AE817:AF817"/>
    <mergeCell ref="AG815:AH815"/>
    <mergeCell ref="AI815:AJ815"/>
    <mergeCell ref="G816:H816"/>
    <mergeCell ref="O816:P816"/>
    <mergeCell ref="Q816:R816"/>
    <mergeCell ref="S816:T816"/>
    <mergeCell ref="AB816:AC816"/>
    <mergeCell ref="AE816:AF816"/>
    <mergeCell ref="AG816:AH816"/>
    <mergeCell ref="AI816:AJ816"/>
    <mergeCell ref="G815:H815"/>
    <mergeCell ref="O815:P815"/>
    <mergeCell ref="Q815:R815"/>
    <mergeCell ref="S815:T815"/>
    <mergeCell ref="AB815:AC815"/>
    <mergeCell ref="AE815:AF815"/>
    <mergeCell ref="AG813:AH813"/>
    <mergeCell ref="AI813:AJ813"/>
    <mergeCell ref="G814:H814"/>
    <mergeCell ref="O814:P814"/>
    <mergeCell ref="Q814:R814"/>
    <mergeCell ref="S814:T814"/>
    <mergeCell ref="AB814:AC814"/>
    <mergeCell ref="AE814:AF814"/>
    <mergeCell ref="AG814:AH814"/>
    <mergeCell ref="AI814:AJ814"/>
    <mergeCell ref="G813:H813"/>
    <mergeCell ref="O813:P813"/>
    <mergeCell ref="Q813:R813"/>
    <mergeCell ref="S813:T813"/>
    <mergeCell ref="AB813:AC813"/>
    <mergeCell ref="AE813:AF813"/>
    <mergeCell ref="AG811:AH811"/>
    <mergeCell ref="AI811:AJ811"/>
    <mergeCell ref="G812:H812"/>
    <mergeCell ref="O812:P812"/>
    <mergeCell ref="Q812:R812"/>
    <mergeCell ref="S812:T812"/>
    <mergeCell ref="AB812:AC812"/>
    <mergeCell ref="AE812:AF812"/>
    <mergeCell ref="AG812:AH812"/>
    <mergeCell ref="AI812:AJ812"/>
    <mergeCell ref="G811:H811"/>
    <mergeCell ref="O811:P811"/>
    <mergeCell ref="Q811:R811"/>
    <mergeCell ref="S811:T811"/>
    <mergeCell ref="AB811:AC811"/>
    <mergeCell ref="AE811:AF811"/>
    <mergeCell ref="AG809:AH809"/>
    <mergeCell ref="AI809:AJ809"/>
    <mergeCell ref="G810:H810"/>
    <mergeCell ref="O810:P810"/>
    <mergeCell ref="Q810:R810"/>
    <mergeCell ref="S810:T810"/>
    <mergeCell ref="AB810:AC810"/>
    <mergeCell ref="AE810:AF810"/>
    <mergeCell ref="AG810:AH810"/>
    <mergeCell ref="AI810:AJ810"/>
    <mergeCell ref="G809:H809"/>
    <mergeCell ref="O809:P809"/>
    <mergeCell ref="Q809:R809"/>
    <mergeCell ref="S809:T809"/>
    <mergeCell ref="AB809:AC809"/>
    <mergeCell ref="AE809:AF809"/>
    <mergeCell ref="AG807:AH807"/>
    <mergeCell ref="AI807:AJ807"/>
    <mergeCell ref="G808:H808"/>
    <mergeCell ref="O808:P808"/>
    <mergeCell ref="Q808:R808"/>
    <mergeCell ref="S808:T808"/>
    <mergeCell ref="AB808:AC808"/>
    <mergeCell ref="AE808:AF808"/>
    <mergeCell ref="AG808:AH808"/>
    <mergeCell ref="AI808:AJ808"/>
    <mergeCell ref="G807:H807"/>
    <mergeCell ref="O807:P807"/>
    <mergeCell ref="Q807:R807"/>
    <mergeCell ref="S807:T807"/>
    <mergeCell ref="AB807:AC807"/>
    <mergeCell ref="AE807:AF807"/>
    <mergeCell ref="AG805:AH805"/>
    <mergeCell ref="AI805:AJ805"/>
    <mergeCell ref="G806:H806"/>
    <mergeCell ref="O806:P806"/>
    <mergeCell ref="Q806:R806"/>
    <mergeCell ref="S806:T806"/>
    <mergeCell ref="AB806:AC806"/>
    <mergeCell ref="AE806:AF806"/>
    <mergeCell ref="AG806:AH806"/>
    <mergeCell ref="AI806:AJ806"/>
    <mergeCell ref="G805:H805"/>
    <mergeCell ref="O805:P805"/>
    <mergeCell ref="Q805:R805"/>
    <mergeCell ref="S805:T805"/>
    <mergeCell ref="AB805:AC805"/>
    <mergeCell ref="AE805:AF805"/>
    <mergeCell ref="AG803:AH803"/>
    <mergeCell ref="AI803:AJ803"/>
    <mergeCell ref="G804:H804"/>
    <mergeCell ref="O804:P804"/>
    <mergeCell ref="Q804:R804"/>
    <mergeCell ref="S804:T804"/>
    <mergeCell ref="AB804:AC804"/>
    <mergeCell ref="AE804:AF804"/>
    <mergeCell ref="AG804:AH804"/>
    <mergeCell ref="AI804:AJ804"/>
    <mergeCell ref="G803:H803"/>
    <mergeCell ref="O803:P803"/>
    <mergeCell ref="Q803:R803"/>
    <mergeCell ref="S803:T803"/>
    <mergeCell ref="AB803:AC803"/>
    <mergeCell ref="AE803:AF803"/>
    <mergeCell ref="AG801:AH801"/>
    <mergeCell ref="AI801:AJ801"/>
    <mergeCell ref="G802:H802"/>
    <mergeCell ref="O802:P802"/>
    <mergeCell ref="Q802:R802"/>
    <mergeCell ref="S802:T802"/>
    <mergeCell ref="AB802:AC802"/>
    <mergeCell ref="AE802:AF802"/>
    <mergeCell ref="AG802:AH802"/>
    <mergeCell ref="AI802:AJ802"/>
    <mergeCell ref="G801:H801"/>
    <mergeCell ref="O801:P801"/>
    <mergeCell ref="Q801:R801"/>
    <mergeCell ref="S801:T801"/>
    <mergeCell ref="AB801:AC801"/>
    <mergeCell ref="AE801:AF801"/>
    <mergeCell ref="AG799:AH799"/>
    <mergeCell ref="AI799:AJ799"/>
    <mergeCell ref="G800:H800"/>
    <mergeCell ref="O800:P800"/>
    <mergeCell ref="Q800:R800"/>
    <mergeCell ref="S800:T800"/>
    <mergeCell ref="AB800:AC800"/>
    <mergeCell ref="AE800:AF800"/>
    <mergeCell ref="AG800:AH800"/>
    <mergeCell ref="AI800:AJ800"/>
    <mergeCell ref="G799:H799"/>
    <mergeCell ref="O799:P799"/>
    <mergeCell ref="Q799:R799"/>
    <mergeCell ref="S799:T799"/>
    <mergeCell ref="AB799:AC799"/>
    <mergeCell ref="AE799:AF799"/>
    <mergeCell ref="AB792:AC792"/>
    <mergeCell ref="AE792:AF792"/>
    <mergeCell ref="AG798:AH798"/>
    <mergeCell ref="AI798:AJ798"/>
    <mergeCell ref="G798:H798"/>
    <mergeCell ref="O798:P798"/>
    <mergeCell ref="Q798:R798"/>
    <mergeCell ref="S798:T798"/>
    <mergeCell ref="AB798:AC798"/>
    <mergeCell ref="AE798:AF798"/>
    <mergeCell ref="AG796:AH796"/>
    <mergeCell ref="AI796:AJ796"/>
    <mergeCell ref="G797:H797"/>
    <mergeCell ref="O797:P797"/>
    <mergeCell ref="Q797:R797"/>
    <mergeCell ref="S797:T797"/>
    <mergeCell ref="AB797:AC797"/>
    <mergeCell ref="AE797:AF797"/>
    <mergeCell ref="AG797:AH797"/>
    <mergeCell ref="AI797:AJ797"/>
    <mergeCell ref="G796:H796"/>
    <mergeCell ref="O796:P796"/>
    <mergeCell ref="Q796:R796"/>
    <mergeCell ref="S796:T796"/>
    <mergeCell ref="AB796:AC796"/>
    <mergeCell ref="AE796:AF796"/>
    <mergeCell ref="AB788:AC788"/>
    <mergeCell ref="AE788:AF788"/>
    <mergeCell ref="AG794:AH794"/>
    <mergeCell ref="AI794:AJ794"/>
    <mergeCell ref="G795:H795"/>
    <mergeCell ref="O795:P795"/>
    <mergeCell ref="Q795:R795"/>
    <mergeCell ref="S795:T795"/>
    <mergeCell ref="AB795:AC795"/>
    <mergeCell ref="AE795:AF795"/>
    <mergeCell ref="AG795:AH795"/>
    <mergeCell ref="AI795:AJ795"/>
    <mergeCell ref="G794:H794"/>
    <mergeCell ref="O794:P794"/>
    <mergeCell ref="Q794:R794"/>
    <mergeCell ref="S794:T794"/>
    <mergeCell ref="AB794:AC794"/>
    <mergeCell ref="AE794:AF794"/>
    <mergeCell ref="AG792:AH792"/>
    <mergeCell ref="AI792:AJ792"/>
    <mergeCell ref="G793:H793"/>
    <mergeCell ref="O793:P793"/>
    <mergeCell ref="Q793:R793"/>
    <mergeCell ref="S793:T793"/>
    <mergeCell ref="AB793:AC793"/>
    <mergeCell ref="AE793:AF793"/>
    <mergeCell ref="AG793:AH793"/>
    <mergeCell ref="AI793:AJ793"/>
    <mergeCell ref="G792:H792"/>
    <mergeCell ref="O792:P792"/>
    <mergeCell ref="Q792:R792"/>
    <mergeCell ref="S792:T792"/>
    <mergeCell ref="AB784:AC784"/>
    <mergeCell ref="AE784:AF784"/>
    <mergeCell ref="AG790:AH790"/>
    <mergeCell ref="AI790:AJ790"/>
    <mergeCell ref="G791:H791"/>
    <mergeCell ref="O791:P791"/>
    <mergeCell ref="Q791:R791"/>
    <mergeCell ref="S791:T791"/>
    <mergeCell ref="AB791:AC791"/>
    <mergeCell ref="AE791:AF791"/>
    <mergeCell ref="AG791:AH791"/>
    <mergeCell ref="AI791:AJ791"/>
    <mergeCell ref="G790:H790"/>
    <mergeCell ref="O790:P790"/>
    <mergeCell ref="Q790:R790"/>
    <mergeCell ref="S790:T790"/>
    <mergeCell ref="AB790:AC790"/>
    <mergeCell ref="AE790:AF790"/>
    <mergeCell ref="AG788:AH788"/>
    <mergeCell ref="AI788:AJ788"/>
    <mergeCell ref="G789:H789"/>
    <mergeCell ref="O789:P789"/>
    <mergeCell ref="Q789:R789"/>
    <mergeCell ref="S789:T789"/>
    <mergeCell ref="AB789:AC789"/>
    <mergeCell ref="AE789:AF789"/>
    <mergeCell ref="AG789:AH789"/>
    <mergeCell ref="AI789:AJ789"/>
    <mergeCell ref="G788:H788"/>
    <mergeCell ref="O788:P788"/>
    <mergeCell ref="Q788:R788"/>
    <mergeCell ref="S788:T788"/>
    <mergeCell ref="AB780:AC780"/>
    <mergeCell ref="AE780:AF780"/>
    <mergeCell ref="AG786:AH786"/>
    <mergeCell ref="AI786:AJ786"/>
    <mergeCell ref="G787:H787"/>
    <mergeCell ref="O787:P787"/>
    <mergeCell ref="Q787:R787"/>
    <mergeCell ref="S787:T787"/>
    <mergeCell ref="AB787:AC787"/>
    <mergeCell ref="AE787:AF787"/>
    <mergeCell ref="AG787:AH787"/>
    <mergeCell ref="AI787:AJ787"/>
    <mergeCell ref="G786:H786"/>
    <mergeCell ref="O786:P786"/>
    <mergeCell ref="Q786:R786"/>
    <mergeCell ref="S786:T786"/>
    <mergeCell ref="AB786:AC786"/>
    <mergeCell ref="AE786:AF786"/>
    <mergeCell ref="AG784:AH784"/>
    <mergeCell ref="AI784:AJ784"/>
    <mergeCell ref="G785:H785"/>
    <mergeCell ref="O785:P785"/>
    <mergeCell ref="Q785:R785"/>
    <mergeCell ref="S785:T785"/>
    <mergeCell ref="AB785:AC785"/>
    <mergeCell ref="AE785:AF785"/>
    <mergeCell ref="AG785:AH785"/>
    <mergeCell ref="AI785:AJ785"/>
    <mergeCell ref="G784:H784"/>
    <mergeCell ref="O784:P784"/>
    <mergeCell ref="Q784:R784"/>
    <mergeCell ref="S784:T784"/>
    <mergeCell ref="AB776:AC776"/>
    <mergeCell ref="AE776:AF776"/>
    <mergeCell ref="AG782:AH782"/>
    <mergeCell ref="AI782:AJ782"/>
    <mergeCell ref="G783:H783"/>
    <mergeCell ref="O783:P783"/>
    <mergeCell ref="Q783:R783"/>
    <mergeCell ref="S783:T783"/>
    <mergeCell ref="AB783:AC783"/>
    <mergeCell ref="AE783:AF783"/>
    <mergeCell ref="AG783:AH783"/>
    <mergeCell ref="AI783:AJ783"/>
    <mergeCell ref="G782:H782"/>
    <mergeCell ref="O782:P782"/>
    <mergeCell ref="Q782:R782"/>
    <mergeCell ref="S782:T782"/>
    <mergeCell ref="AB782:AC782"/>
    <mergeCell ref="AE782:AF782"/>
    <mergeCell ref="AG780:AH780"/>
    <mergeCell ref="AI780:AJ780"/>
    <mergeCell ref="G781:H781"/>
    <mergeCell ref="O781:P781"/>
    <mergeCell ref="Q781:R781"/>
    <mergeCell ref="S781:T781"/>
    <mergeCell ref="AB781:AC781"/>
    <mergeCell ref="AE781:AF781"/>
    <mergeCell ref="AG781:AH781"/>
    <mergeCell ref="AI781:AJ781"/>
    <mergeCell ref="G780:H780"/>
    <mergeCell ref="O780:P780"/>
    <mergeCell ref="Q780:R780"/>
    <mergeCell ref="S780:T780"/>
    <mergeCell ref="AB772:AC772"/>
    <mergeCell ref="AE772:AF772"/>
    <mergeCell ref="AG778:AH778"/>
    <mergeCell ref="AI778:AJ778"/>
    <mergeCell ref="G779:H779"/>
    <mergeCell ref="O779:P779"/>
    <mergeCell ref="Q779:R779"/>
    <mergeCell ref="S779:T779"/>
    <mergeCell ref="AB779:AC779"/>
    <mergeCell ref="AE779:AF779"/>
    <mergeCell ref="AG779:AH779"/>
    <mergeCell ref="AI779:AJ779"/>
    <mergeCell ref="G778:H778"/>
    <mergeCell ref="O778:P778"/>
    <mergeCell ref="Q778:R778"/>
    <mergeCell ref="S778:T778"/>
    <mergeCell ref="AB778:AC778"/>
    <mergeCell ref="AE778:AF778"/>
    <mergeCell ref="AG776:AH776"/>
    <mergeCell ref="AI776:AJ776"/>
    <mergeCell ref="G777:H777"/>
    <mergeCell ref="O777:P777"/>
    <mergeCell ref="Q777:R777"/>
    <mergeCell ref="S777:T777"/>
    <mergeCell ref="AB777:AC777"/>
    <mergeCell ref="AE777:AF777"/>
    <mergeCell ref="AG777:AH777"/>
    <mergeCell ref="AI777:AJ777"/>
    <mergeCell ref="G776:H776"/>
    <mergeCell ref="O776:P776"/>
    <mergeCell ref="Q776:R776"/>
    <mergeCell ref="S776:T776"/>
    <mergeCell ref="AB768:AC768"/>
    <mergeCell ref="AE768:AF768"/>
    <mergeCell ref="AG774:AH774"/>
    <mergeCell ref="AI774:AJ774"/>
    <mergeCell ref="G775:H775"/>
    <mergeCell ref="O775:P775"/>
    <mergeCell ref="Q775:R775"/>
    <mergeCell ref="S775:T775"/>
    <mergeCell ref="AB775:AC775"/>
    <mergeCell ref="AE775:AF775"/>
    <mergeCell ref="AG775:AH775"/>
    <mergeCell ref="AI775:AJ775"/>
    <mergeCell ref="G774:H774"/>
    <mergeCell ref="O774:P774"/>
    <mergeCell ref="Q774:R774"/>
    <mergeCell ref="S774:T774"/>
    <mergeCell ref="AB774:AC774"/>
    <mergeCell ref="AE774:AF774"/>
    <mergeCell ref="AG772:AH772"/>
    <mergeCell ref="AI772:AJ772"/>
    <mergeCell ref="G773:H773"/>
    <mergeCell ref="O773:P773"/>
    <mergeCell ref="Q773:R773"/>
    <mergeCell ref="S773:T773"/>
    <mergeCell ref="AB773:AC773"/>
    <mergeCell ref="AE773:AF773"/>
    <mergeCell ref="AG773:AH773"/>
    <mergeCell ref="AI773:AJ773"/>
    <mergeCell ref="G772:H772"/>
    <mergeCell ref="O772:P772"/>
    <mergeCell ref="Q772:R772"/>
    <mergeCell ref="S772:T772"/>
    <mergeCell ref="AB764:AC764"/>
    <mergeCell ref="AE764:AF764"/>
    <mergeCell ref="AG770:AH770"/>
    <mergeCell ref="AI770:AJ770"/>
    <mergeCell ref="G771:H771"/>
    <mergeCell ref="O771:P771"/>
    <mergeCell ref="Q771:R771"/>
    <mergeCell ref="S771:T771"/>
    <mergeCell ref="AB771:AC771"/>
    <mergeCell ref="AE771:AF771"/>
    <mergeCell ref="AG771:AH771"/>
    <mergeCell ref="AI771:AJ771"/>
    <mergeCell ref="G770:H770"/>
    <mergeCell ref="O770:P770"/>
    <mergeCell ref="Q770:R770"/>
    <mergeCell ref="S770:T770"/>
    <mergeCell ref="AB770:AC770"/>
    <mergeCell ref="AE770:AF770"/>
    <mergeCell ref="AG768:AH768"/>
    <mergeCell ref="AI768:AJ768"/>
    <mergeCell ref="G769:H769"/>
    <mergeCell ref="O769:P769"/>
    <mergeCell ref="Q769:R769"/>
    <mergeCell ref="S769:T769"/>
    <mergeCell ref="AB769:AC769"/>
    <mergeCell ref="AE769:AF769"/>
    <mergeCell ref="AG769:AH769"/>
    <mergeCell ref="AI769:AJ769"/>
    <mergeCell ref="G768:H768"/>
    <mergeCell ref="O768:P768"/>
    <mergeCell ref="Q768:R768"/>
    <mergeCell ref="S768:T768"/>
    <mergeCell ref="AB760:AC760"/>
    <mergeCell ref="AE760:AF760"/>
    <mergeCell ref="AG766:AH766"/>
    <mergeCell ref="AI766:AJ766"/>
    <mergeCell ref="G767:H767"/>
    <mergeCell ref="O767:P767"/>
    <mergeCell ref="Q767:R767"/>
    <mergeCell ref="S767:T767"/>
    <mergeCell ref="AB767:AC767"/>
    <mergeCell ref="AE767:AF767"/>
    <mergeCell ref="AG767:AH767"/>
    <mergeCell ref="AI767:AJ767"/>
    <mergeCell ref="G766:H766"/>
    <mergeCell ref="O766:P766"/>
    <mergeCell ref="Q766:R766"/>
    <mergeCell ref="S766:T766"/>
    <mergeCell ref="AB766:AC766"/>
    <mergeCell ref="AE766:AF766"/>
    <mergeCell ref="AG764:AH764"/>
    <mergeCell ref="AI764:AJ764"/>
    <mergeCell ref="G765:H765"/>
    <mergeCell ref="O765:P765"/>
    <mergeCell ref="Q765:R765"/>
    <mergeCell ref="S765:T765"/>
    <mergeCell ref="AB765:AC765"/>
    <mergeCell ref="AE765:AF765"/>
    <mergeCell ref="AG765:AH765"/>
    <mergeCell ref="AI765:AJ765"/>
    <mergeCell ref="G764:H764"/>
    <mergeCell ref="O764:P764"/>
    <mergeCell ref="Q764:R764"/>
    <mergeCell ref="S764:T764"/>
    <mergeCell ref="AB756:AC756"/>
    <mergeCell ref="AE756:AF756"/>
    <mergeCell ref="AG762:AH762"/>
    <mergeCell ref="AI762:AJ762"/>
    <mergeCell ref="G763:H763"/>
    <mergeCell ref="O763:P763"/>
    <mergeCell ref="Q763:R763"/>
    <mergeCell ref="S763:T763"/>
    <mergeCell ref="AB763:AC763"/>
    <mergeCell ref="AE763:AF763"/>
    <mergeCell ref="AG763:AH763"/>
    <mergeCell ref="AI763:AJ763"/>
    <mergeCell ref="G762:H762"/>
    <mergeCell ref="O762:P762"/>
    <mergeCell ref="Q762:R762"/>
    <mergeCell ref="S762:T762"/>
    <mergeCell ref="AB762:AC762"/>
    <mergeCell ref="AE762:AF762"/>
    <mergeCell ref="AG760:AH760"/>
    <mergeCell ref="AI760:AJ760"/>
    <mergeCell ref="G761:H761"/>
    <mergeCell ref="O761:P761"/>
    <mergeCell ref="Q761:R761"/>
    <mergeCell ref="S761:T761"/>
    <mergeCell ref="AB761:AC761"/>
    <mergeCell ref="AE761:AF761"/>
    <mergeCell ref="AG761:AH761"/>
    <mergeCell ref="AI761:AJ761"/>
    <mergeCell ref="G760:H760"/>
    <mergeCell ref="O760:P760"/>
    <mergeCell ref="Q760:R760"/>
    <mergeCell ref="S760:T760"/>
    <mergeCell ref="AB752:AC752"/>
    <mergeCell ref="AE752:AF752"/>
    <mergeCell ref="AG758:AH758"/>
    <mergeCell ref="AI758:AJ758"/>
    <mergeCell ref="G759:H759"/>
    <mergeCell ref="O759:P759"/>
    <mergeCell ref="Q759:R759"/>
    <mergeCell ref="S759:T759"/>
    <mergeCell ref="AB759:AC759"/>
    <mergeCell ref="AE759:AF759"/>
    <mergeCell ref="AG759:AH759"/>
    <mergeCell ref="AI759:AJ759"/>
    <mergeCell ref="G758:H758"/>
    <mergeCell ref="O758:P758"/>
    <mergeCell ref="Q758:R758"/>
    <mergeCell ref="S758:T758"/>
    <mergeCell ref="AB758:AC758"/>
    <mergeCell ref="AE758:AF758"/>
    <mergeCell ref="AG756:AH756"/>
    <mergeCell ref="AI756:AJ756"/>
    <mergeCell ref="G757:H757"/>
    <mergeCell ref="O757:P757"/>
    <mergeCell ref="Q757:R757"/>
    <mergeCell ref="S757:T757"/>
    <mergeCell ref="AB757:AC757"/>
    <mergeCell ref="AE757:AF757"/>
    <mergeCell ref="AG757:AH757"/>
    <mergeCell ref="AI757:AJ757"/>
    <mergeCell ref="G756:H756"/>
    <mergeCell ref="O756:P756"/>
    <mergeCell ref="Q756:R756"/>
    <mergeCell ref="S756:T756"/>
    <mergeCell ref="AB748:AC748"/>
    <mergeCell ref="AE748:AF748"/>
    <mergeCell ref="AG754:AH754"/>
    <mergeCell ref="AI754:AJ754"/>
    <mergeCell ref="G755:H755"/>
    <mergeCell ref="O755:P755"/>
    <mergeCell ref="Q755:R755"/>
    <mergeCell ref="S755:T755"/>
    <mergeCell ref="AB755:AC755"/>
    <mergeCell ref="AE755:AF755"/>
    <mergeCell ref="AG755:AH755"/>
    <mergeCell ref="AI755:AJ755"/>
    <mergeCell ref="G754:H754"/>
    <mergeCell ref="O754:P754"/>
    <mergeCell ref="Q754:R754"/>
    <mergeCell ref="S754:T754"/>
    <mergeCell ref="AB754:AC754"/>
    <mergeCell ref="AE754:AF754"/>
    <mergeCell ref="AG752:AH752"/>
    <mergeCell ref="AI752:AJ752"/>
    <mergeCell ref="G753:H753"/>
    <mergeCell ref="O753:P753"/>
    <mergeCell ref="Q753:R753"/>
    <mergeCell ref="S753:T753"/>
    <mergeCell ref="AB753:AC753"/>
    <mergeCell ref="AE753:AF753"/>
    <mergeCell ref="AG753:AH753"/>
    <mergeCell ref="AI753:AJ753"/>
    <mergeCell ref="G752:H752"/>
    <mergeCell ref="O752:P752"/>
    <mergeCell ref="Q752:R752"/>
    <mergeCell ref="S752:T752"/>
    <mergeCell ref="AB744:AC744"/>
    <mergeCell ref="AE744:AF744"/>
    <mergeCell ref="AG750:AH750"/>
    <mergeCell ref="AI750:AJ750"/>
    <mergeCell ref="G751:H751"/>
    <mergeCell ref="O751:P751"/>
    <mergeCell ref="Q751:R751"/>
    <mergeCell ref="S751:T751"/>
    <mergeCell ref="AB751:AC751"/>
    <mergeCell ref="AE751:AF751"/>
    <mergeCell ref="AG751:AH751"/>
    <mergeCell ref="AI751:AJ751"/>
    <mergeCell ref="G750:H750"/>
    <mergeCell ref="O750:P750"/>
    <mergeCell ref="Q750:R750"/>
    <mergeCell ref="S750:T750"/>
    <mergeCell ref="AB750:AC750"/>
    <mergeCell ref="AE750:AF750"/>
    <mergeCell ref="AG748:AH748"/>
    <mergeCell ref="AI748:AJ748"/>
    <mergeCell ref="G749:H749"/>
    <mergeCell ref="O749:P749"/>
    <mergeCell ref="Q749:R749"/>
    <mergeCell ref="S749:T749"/>
    <mergeCell ref="AB749:AC749"/>
    <mergeCell ref="AE749:AF749"/>
    <mergeCell ref="AG749:AH749"/>
    <mergeCell ref="AI749:AJ749"/>
    <mergeCell ref="G748:H748"/>
    <mergeCell ref="O748:P748"/>
    <mergeCell ref="Q748:R748"/>
    <mergeCell ref="S748:T748"/>
    <mergeCell ref="AB740:AC740"/>
    <mergeCell ref="AE740:AF740"/>
    <mergeCell ref="AG746:AH746"/>
    <mergeCell ref="AI746:AJ746"/>
    <mergeCell ref="G747:H747"/>
    <mergeCell ref="O747:P747"/>
    <mergeCell ref="Q747:R747"/>
    <mergeCell ref="S747:T747"/>
    <mergeCell ref="AB747:AC747"/>
    <mergeCell ref="AE747:AF747"/>
    <mergeCell ref="AG747:AH747"/>
    <mergeCell ref="AI747:AJ747"/>
    <mergeCell ref="G746:H746"/>
    <mergeCell ref="O746:P746"/>
    <mergeCell ref="Q746:R746"/>
    <mergeCell ref="S746:T746"/>
    <mergeCell ref="AB746:AC746"/>
    <mergeCell ref="AE746:AF746"/>
    <mergeCell ref="AG744:AH744"/>
    <mergeCell ref="AI744:AJ744"/>
    <mergeCell ref="G745:H745"/>
    <mergeCell ref="O745:P745"/>
    <mergeCell ref="Q745:R745"/>
    <mergeCell ref="S745:T745"/>
    <mergeCell ref="AB745:AC745"/>
    <mergeCell ref="AE745:AF745"/>
    <mergeCell ref="AG745:AH745"/>
    <mergeCell ref="AI745:AJ745"/>
    <mergeCell ref="G744:H744"/>
    <mergeCell ref="O744:P744"/>
    <mergeCell ref="Q744:R744"/>
    <mergeCell ref="S744:T744"/>
    <mergeCell ref="AB736:AC736"/>
    <mergeCell ref="AE736:AF736"/>
    <mergeCell ref="AG742:AH742"/>
    <mergeCell ref="AI742:AJ742"/>
    <mergeCell ref="G743:H743"/>
    <mergeCell ref="O743:P743"/>
    <mergeCell ref="Q743:R743"/>
    <mergeCell ref="S743:T743"/>
    <mergeCell ref="AB743:AC743"/>
    <mergeCell ref="AE743:AF743"/>
    <mergeCell ref="AG743:AH743"/>
    <mergeCell ref="AI743:AJ743"/>
    <mergeCell ref="G742:H742"/>
    <mergeCell ref="O742:P742"/>
    <mergeCell ref="Q742:R742"/>
    <mergeCell ref="S742:T742"/>
    <mergeCell ref="AB742:AC742"/>
    <mergeCell ref="AE742:AF742"/>
    <mergeCell ref="AG740:AH740"/>
    <mergeCell ref="AI740:AJ740"/>
    <mergeCell ref="G741:H741"/>
    <mergeCell ref="O741:P741"/>
    <mergeCell ref="Q741:R741"/>
    <mergeCell ref="S741:T741"/>
    <mergeCell ref="AB741:AC741"/>
    <mergeCell ref="AE741:AF741"/>
    <mergeCell ref="AG741:AH741"/>
    <mergeCell ref="AI741:AJ741"/>
    <mergeCell ref="G740:H740"/>
    <mergeCell ref="O740:P740"/>
    <mergeCell ref="Q740:R740"/>
    <mergeCell ref="S740:T740"/>
    <mergeCell ref="AB732:AC732"/>
    <mergeCell ref="AE732:AF732"/>
    <mergeCell ref="AG738:AH738"/>
    <mergeCell ref="AI738:AJ738"/>
    <mergeCell ref="G739:H739"/>
    <mergeCell ref="O739:P739"/>
    <mergeCell ref="Q739:R739"/>
    <mergeCell ref="S739:T739"/>
    <mergeCell ref="AB739:AC739"/>
    <mergeCell ref="AE739:AF739"/>
    <mergeCell ref="AG739:AH739"/>
    <mergeCell ref="AI739:AJ739"/>
    <mergeCell ref="G738:H738"/>
    <mergeCell ref="O738:P738"/>
    <mergeCell ref="Q738:R738"/>
    <mergeCell ref="S738:T738"/>
    <mergeCell ref="AB738:AC738"/>
    <mergeCell ref="AE738:AF738"/>
    <mergeCell ref="AG736:AH736"/>
    <mergeCell ref="AI736:AJ736"/>
    <mergeCell ref="G737:H737"/>
    <mergeCell ref="O737:P737"/>
    <mergeCell ref="Q737:R737"/>
    <mergeCell ref="S737:T737"/>
    <mergeCell ref="AB737:AC737"/>
    <mergeCell ref="AE737:AF737"/>
    <mergeCell ref="AG737:AH737"/>
    <mergeCell ref="AI737:AJ737"/>
    <mergeCell ref="G736:H736"/>
    <mergeCell ref="O736:P736"/>
    <mergeCell ref="Q736:R736"/>
    <mergeCell ref="S736:T736"/>
    <mergeCell ref="AB728:AC728"/>
    <mergeCell ref="AE728:AF728"/>
    <mergeCell ref="AG734:AH734"/>
    <mergeCell ref="AI734:AJ734"/>
    <mergeCell ref="G735:H735"/>
    <mergeCell ref="O735:P735"/>
    <mergeCell ref="Q735:R735"/>
    <mergeCell ref="S735:T735"/>
    <mergeCell ref="AB735:AC735"/>
    <mergeCell ref="AE735:AF735"/>
    <mergeCell ref="AG735:AH735"/>
    <mergeCell ref="AI735:AJ735"/>
    <mergeCell ref="G734:H734"/>
    <mergeCell ref="O734:P734"/>
    <mergeCell ref="Q734:R734"/>
    <mergeCell ref="S734:T734"/>
    <mergeCell ref="AB734:AC734"/>
    <mergeCell ref="AE734:AF734"/>
    <mergeCell ref="AG732:AH732"/>
    <mergeCell ref="AI732:AJ732"/>
    <mergeCell ref="G733:H733"/>
    <mergeCell ref="O733:P733"/>
    <mergeCell ref="Q733:R733"/>
    <mergeCell ref="S733:T733"/>
    <mergeCell ref="AB733:AC733"/>
    <mergeCell ref="AE733:AF733"/>
    <mergeCell ref="AG733:AH733"/>
    <mergeCell ref="AI733:AJ733"/>
    <mergeCell ref="G732:H732"/>
    <mergeCell ref="O732:P732"/>
    <mergeCell ref="Q732:R732"/>
    <mergeCell ref="S732:T732"/>
    <mergeCell ref="AB724:AC724"/>
    <mergeCell ref="AE724:AF724"/>
    <mergeCell ref="AG730:AH730"/>
    <mergeCell ref="AI730:AJ730"/>
    <mergeCell ref="G731:H731"/>
    <mergeCell ref="O731:P731"/>
    <mergeCell ref="Q731:R731"/>
    <mergeCell ref="S731:T731"/>
    <mergeCell ref="AB731:AC731"/>
    <mergeCell ref="AE731:AF731"/>
    <mergeCell ref="AG731:AH731"/>
    <mergeCell ref="AI731:AJ731"/>
    <mergeCell ref="G730:H730"/>
    <mergeCell ref="O730:P730"/>
    <mergeCell ref="Q730:R730"/>
    <mergeCell ref="S730:T730"/>
    <mergeCell ref="AB730:AC730"/>
    <mergeCell ref="AE730:AF730"/>
    <mergeCell ref="AG728:AH728"/>
    <mergeCell ref="AI728:AJ728"/>
    <mergeCell ref="G729:H729"/>
    <mergeCell ref="O729:P729"/>
    <mergeCell ref="Q729:R729"/>
    <mergeCell ref="S729:T729"/>
    <mergeCell ref="AB729:AC729"/>
    <mergeCell ref="AE729:AF729"/>
    <mergeCell ref="AG729:AH729"/>
    <mergeCell ref="AI729:AJ729"/>
    <mergeCell ref="G728:H728"/>
    <mergeCell ref="O728:P728"/>
    <mergeCell ref="Q728:R728"/>
    <mergeCell ref="S728:T728"/>
    <mergeCell ref="AB720:AC720"/>
    <mergeCell ref="AE720:AF720"/>
    <mergeCell ref="AG726:AH726"/>
    <mergeCell ref="AI726:AJ726"/>
    <mergeCell ref="G727:H727"/>
    <mergeCell ref="O727:P727"/>
    <mergeCell ref="Q727:R727"/>
    <mergeCell ref="S727:T727"/>
    <mergeCell ref="AB727:AC727"/>
    <mergeCell ref="AE727:AF727"/>
    <mergeCell ref="AG727:AH727"/>
    <mergeCell ref="AI727:AJ727"/>
    <mergeCell ref="G726:H726"/>
    <mergeCell ref="O726:P726"/>
    <mergeCell ref="Q726:R726"/>
    <mergeCell ref="S726:T726"/>
    <mergeCell ref="AB726:AC726"/>
    <mergeCell ref="AE726:AF726"/>
    <mergeCell ref="AG724:AH724"/>
    <mergeCell ref="AI724:AJ724"/>
    <mergeCell ref="G725:H725"/>
    <mergeCell ref="O725:P725"/>
    <mergeCell ref="Q725:R725"/>
    <mergeCell ref="S725:T725"/>
    <mergeCell ref="AB725:AC725"/>
    <mergeCell ref="AE725:AF725"/>
    <mergeCell ref="AG725:AH725"/>
    <mergeCell ref="AI725:AJ725"/>
    <mergeCell ref="G724:H724"/>
    <mergeCell ref="O724:P724"/>
    <mergeCell ref="Q724:R724"/>
    <mergeCell ref="S724:T724"/>
    <mergeCell ref="AB716:AC716"/>
    <mergeCell ref="AE716:AF716"/>
    <mergeCell ref="AG722:AH722"/>
    <mergeCell ref="AI722:AJ722"/>
    <mergeCell ref="G723:H723"/>
    <mergeCell ref="O723:P723"/>
    <mergeCell ref="Q723:R723"/>
    <mergeCell ref="S723:T723"/>
    <mergeCell ref="AB723:AC723"/>
    <mergeCell ref="AE723:AF723"/>
    <mergeCell ref="AG723:AH723"/>
    <mergeCell ref="AI723:AJ723"/>
    <mergeCell ref="G722:H722"/>
    <mergeCell ref="O722:P722"/>
    <mergeCell ref="Q722:R722"/>
    <mergeCell ref="S722:T722"/>
    <mergeCell ref="AB722:AC722"/>
    <mergeCell ref="AE722:AF722"/>
    <mergeCell ref="AG720:AH720"/>
    <mergeCell ref="AI720:AJ720"/>
    <mergeCell ref="G721:H721"/>
    <mergeCell ref="O721:P721"/>
    <mergeCell ref="Q721:R721"/>
    <mergeCell ref="S721:T721"/>
    <mergeCell ref="AB721:AC721"/>
    <mergeCell ref="AE721:AF721"/>
    <mergeCell ref="AG721:AH721"/>
    <mergeCell ref="AI721:AJ721"/>
    <mergeCell ref="G720:H720"/>
    <mergeCell ref="O720:P720"/>
    <mergeCell ref="Q720:R720"/>
    <mergeCell ref="S720:T720"/>
    <mergeCell ref="AB712:AC712"/>
    <mergeCell ref="AE712:AF712"/>
    <mergeCell ref="AG718:AH718"/>
    <mergeCell ref="AI718:AJ718"/>
    <mergeCell ref="G719:H719"/>
    <mergeCell ref="O719:P719"/>
    <mergeCell ref="Q719:R719"/>
    <mergeCell ref="S719:T719"/>
    <mergeCell ref="AB719:AC719"/>
    <mergeCell ref="AE719:AF719"/>
    <mergeCell ref="AG719:AH719"/>
    <mergeCell ref="AI719:AJ719"/>
    <mergeCell ref="G718:H718"/>
    <mergeCell ref="O718:P718"/>
    <mergeCell ref="Q718:R718"/>
    <mergeCell ref="S718:T718"/>
    <mergeCell ref="AB718:AC718"/>
    <mergeCell ref="AE718:AF718"/>
    <mergeCell ref="AG716:AH716"/>
    <mergeCell ref="AI716:AJ716"/>
    <mergeCell ref="G717:H717"/>
    <mergeCell ref="O717:P717"/>
    <mergeCell ref="Q717:R717"/>
    <mergeCell ref="S717:T717"/>
    <mergeCell ref="AB717:AC717"/>
    <mergeCell ref="AE717:AF717"/>
    <mergeCell ref="AG717:AH717"/>
    <mergeCell ref="AI717:AJ717"/>
    <mergeCell ref="G716:H716"/>
    <mergeCell ref="O716:P716"/>
    <mergeCell ref="Q716:R716"/>
    <mergeCell ref="S716:T716"/>
    <mergeCell ref="AB708:AC708"/>
    <mergeCell ref="AE708:AF708"/>
    <mergeCell ref="AG714:AH714"/>
    <mergeCell ref="AI714:AJ714"/>
    <mergeCell ref="G715:H715"/>
    <mergeCell ref="O715:P715"/>
    <mergeCell ref="Q715:R715"/>
    <mergeCell ref="S715:T715"/>
    <mergeCell ref="AB715:AC715"/>
    <mergeCell ref="AE715:AF715"/>
    <mergeCell ref="AG715:AH715"/>
    <mergeCell ref="AI715:AJ715"/>
    <mergeCell ref="G714:H714"/>
    <mergeCell ref="O714:P714"/>
    <mergeCell ref="Q714:R714"/>
    <mergeCell ref="S714:T714"/>
    <mergeCell ref="AB714:AC714"/>
    <mergeCell ref="AE714:AF714"/>
    <mergeCell ref="AG712:AH712"/>
    <mergeCell ref="AI712:AJ712"/>
    <mergeCell ref="G713:H713"/>
    <mergeCell ref="O713:P713"/>
    <mergeCell ref="Q713:R713"/>
    <mergeCell ref="S713:T713"/>
    <mergeCell ref="AB713:AC713"/>
    <mergeCell ref="AE713:AF713"/>
    <mergeCell ref="AG713:AH713"/>
    <mergeCell ref="AI713:AJ713"/>
    <mergeCell ref="G712:H712"/>
    <mergeCell ref="O712:P712"/>
    <mergeCell ref="Q712:R712"/>
    <mergeCell ref="S712:T712"/>
    <mergeCell ref="AB704:AC704"/>
    <mergeCell ref="AE704:AF704"/>
    <mergeCell ref="AG710:AH710"/>
    <mergeCell ref="AI710:AJ710"/>
    <mergeCell ref="G711:H711"/>
    <mergeCell ref="O711:P711"/>
    <mergeCell ref="Q711:R711"/>
    <mergeCell ref="S711:T711"/>
    <mergeCell ref="AB711:AC711"/>
    <mergeCell ref="AE711:AF711"/>
    <mergeCell ref="AG711:AH711"/>
    <mergeCell ref="AI711:AJ711"/>
    <mergeCell ref="G710:H710"/>
    <mergeCell ref="O710:P710"/>
    <mergeCell ref="Q710:R710"/>
    <mergeCell ref="S710:T710"/>
    <mergeCell ref="AB710:AC710"/>
    <mergeCell ref="AE710:AF710"/>
    <mergeCell ref="AG708:AH708"/>
    <mergeCell ref="AI708:AJ708"/>
    <mergeCell ref="G709:H709"/>
    <mergeCell ref="O709:P709"/>
    <mergeCell ref="Q709:R709"/>
    <mergeCell ref="S709:T709"/>
    <mergeCell ref="AB709:AC709"/>
    <mergeCell ref="AE709:AF709"/>
    <mergeCell ref="AG709:AH709"/>
    <mergeCell ref="AI709:AJ709"/>
    <mergeCell ref="G708:H708"/>
    <mergeCell ref="O708:P708"/>
    <mergeCell ref="Q708:R708"/>
    <mergeCell ref="S708:T708"/>
    <mergeCell ref="AB700:AC700"/>
    <mergeCell ref="AE700:AF700"/>
    <mergeCell ref="AG706:AH706"/>
    <mergeCell ref="AI706:AJ706"/>
    <mergeCell ref="G707:H707"/>
    <mergeCell ref="O707:P707"/>
    <mergeCell ref="Q707:R707"/>
    <mergeCell ref="S707:T707"/>
    <mergeCell ref="AB707:AC707"/>
    <mergeCell ref="AE707:AF707"/>
    <mergeCell ref="AG707:AH707"/>
    <mergeCell ref="AI707:AJ707"/>
    <mergeCell ref="G706:H706"/>
    <mergeCell ref="O706:P706"/>
    <mergeCell ref="Q706:R706"/>
    <mergeCell ref="S706:T706"/>
    <mergeCell ref="AB706:AC706"/>
    <mergeCell ref="AE706:AF706"/>
    <mergeCell ref="AG704:AH704"/>
    <mergeCell ref="AI704:AJ704"/>
    <mergeCell ref="G705:H705"/>
    <mergeCell ref="O705:P705"/>
    <mergeCell ref="Q705:R705"/>
    <mergeCell ref="S705:T705"/>
    <mergeCell ref="AB705:AC705"/>
    <mergeCell ref="AE705:AF705"/>
    <mergeCell ref="AG705:AH705"/>
    <mergeCell ref="AI705:AJ705"/>
    <mergeCell ref="G704:H704"/>
    <mergeCell ref="O704:P704"/>
    <mergeCell ref="Q704:R704"/>
    <mergeCell ref="S704:T704"/>
    <mergeCell ref="AB695:AC695"/>
    <mergeCell ref="AE695:AF695"/>
    <mergeCell ref="AG702:AH702"/>
    <mergeCell ref="AI702:AJ702"/>
    <mergeCell ref="G703:H703"/>
    <mergeCell ref="O703:P703"/>
    <mergeCell ref="Q703:R703"/>
    <mergeCell ref="S703:T703"/>
    <mergeCell ref="AB703:AC703"/>
    <mergeCell ref="AE703:AF703"/>
    <mergeCell ref="AG703:AH703"/>
    <mergeCell ref="AI703:AJ703"/>
    <mergeCell ref="G702:H702"/>
    <mergeCell ref="O702:P702"/>
    <mergeCell ref="Q702:R702"/>
    <mergeCell ref="S702:T702"/>
    <mergeCell ref="AB702:AC702"/>
    <mergeCell ref="AE702:AF702"/>
    <mergeCell ref="AG700:AH700"/>
    <mergeCell ref="AI700:AJ700"/>
    <mergeCell ref="G701:H701"/>
    <mergeCell ref="O701:P701"/>
    <mergeCell ref="Q701:R701"/>
    <mergeCell ref="S701:T701"/>
    <mergeCell ref="AB701:AC701"/>
    <mergeCell ref="AE701:AF701"/>
    <mergeCell ref="AG701:AH701"/>
    <mergeCell ref="AI701:AJ701"/>
    <mergeCell ref="G700:H700"/>
    <mergeCell ref="O700:P700"/>
    <mergeCell ref="Q700:R700"/>
    <mergeCell ref="S700:T700"/>
    <mergeCell ref="AB691:AC691"/>
    <mergeCell ref="AE691:AF691"/>
    <mergeCell ref="AG697:AH697"/>
    <mergeCell ref="AI697:AJ697"/>
    <mergeCell ref="G698:H698"/>
    <mergeCell ref="O698:P698"/>
    <mergeCell ref="Q698:R698"/>
    <mergeCell ref="S698:T698"/>
    <mergeCell ref="AB698:AC698"/>
    <mergeCell ref="AE698:AF698"/>
    <mergeCell ref="AG698:AH698"/>
    <mergeCell ref="AI698:AJ698"/>
    <mergeCell ref="G697:H697"/>
    <mergeCell ref="O697:P697"/>
    <mergeCell ref="Q697:R697"/>
    <mergeCell ref="S697:T697"/>
    <mergeCell ref="AB697:AC697"/>
    <mergeCell ref="AE697:AF697"/>
    <mergeCell ref="AG695:AH695"/>
    <mergeCell ref="AI695:AJ695"/>
    <mergeCell ref="G696:H696"/>
    <mergeCell ref="O696:P696"/>
    <mergeCell ref="Q696:R696"/>
    <mergeCell ref="S696:T696"/>
    <mergeCell ref="AB696:AC696"/>
    <mergeCell ref="AE696:AF696"/>
    <mergeCell ref="AG696:AH696"/>
    <mergeCell ref="AI696:AJ696"/>
    <mergeCell ref="G695:H695"/>
    <mergeCell ref="O695:P695"/>
    <mergeCell ref="Q695:R695"/>
    <mergeCell ref="S695:T695"/>
    <mergeCell ref="AB687:AC687"/>
    <mergeCell ref="AE687:AF687"/>
    <mergeCell ref="AG693:AH693"/>
    <mergeCell ref="AI693:AJ693"/>
    <mergeCell ref="G694:H694"/>
    <mergeCell ref="O694:P694"/>
    <mergeCell ref="Q694:R694"/>
    <mergeCell ref="S694:T694"/>
    <mergeCell ref="AB694:AC694"/>
    <mergeCell ref="AE694:AF694"/>
    <mergeCell ref="AG694:AH694"/>
    <mergeCell ref="AI694:AJ694"/>
    <mergeCell ref="G693:H693"/>
    <mergeCell ref="O693:P693"/>
    <mergeCell ref="Q693:R693"/>
    <mergeCell ref="S693:T693"/>
    <mergeCell ref="AB693:AC693"/>
    <mergeCell ref="AE693:AF693"/>
    <mergeCell ref="AG691:AH691"/>
    <mergeCell ref="AI691:AJ691"/>
    <mergeCell ref="G692:H692"/>
    <mergeCell ref="O692:P692"/>
    <mergeCell ref="Q692:R692"/>
    <mergeCell ref="S692:T692"/>
    <mergeCell ref="AB692:AC692"/>
    <mergeCell ref="AE692:AF692"/>
    <mergeCell ref="AG692:AH692"/>
    <mergeCell ref="AI692:AJ692"/>
    <mergeCell ref="G691:H691"/>
    <mergeCell ref="O691:P691"/>
    <mergeCell ref="Q691:R691"/>
    <mergeCell ref="S691:T691"/>
    <mergeCell ref="AB683:AC683"/>
    <mergeCell ref="AE683:AF683"/>
    <mergeCell ref="AG689:AH689"/>
    <mergeCell ref="AI689:AJ689"/>
    <mergeCell ref="G690:H690"/>
    <mergeCell ref="O690:P690"/>
    <mergeCell ref="Q690:R690"/>
    <mergeCell ref="S690:T690"/>
    <mergeCell ref="AB690:AC690"/>
    <mergeCell ref="AE690:AF690"/>
    <mergeCell ref="AG690:AH690"/>
    <mergeCell ref="AI690:AJ690"/>
    <mergeCell ref="G689:H689"/>
    <mergeCell ref="O689:P689"/>
    <mergeCell ref="Q689:R689"/>
    <mergeCell ref="S689:T689"/>
    <mergeCell ref="AB689:AC689"/>
    <mergeCell ref="AE689:AF689"/>
    <mergeCell ref="AG687:AH687"/>
    <mergeCell ref="AI687:AJ687"/>
    <mergeCell ref="G688:H688"/>
    <mergeCell ref="O688:P688"/>
    <mergeCell ref="Q688:R688"/>
    <mergeCell ref="S688:T688"/>
    <mergeCell ref="AB688:AC688"/>
    <mergeCell ref="AE688:AF688"/>
    <mergeCell ref="AG688:AH688"/>
    <mergeCell ref="AI688:AJ688"/>
    <mergeCell ref="G687:H687"/>
    <mergeCell ref="O687:P687"/>
    <mergeCell ref="Q687:R687"/>
    <mergeCell ref="S687:T687"/>
    <mergeCell ref="AB679:AC679"/>
    <mergeCell ref="AE679:AF679"/>
    <mergeCell ref="AG685:AH685"/>
    <mergeCell ref="AI685:AJ685"/>
    <mergeCell ref="G686:H686"/>
    <mergeCell ref="O686:P686"/>
    <mergeCell ref="Q686:R686"/>
    <mergeCell ref="S686:T686"/>
    <mergeCell ref="AB686:AC686"/>
    <mergeCell ref="AE686:AF686"/>
    <mergeCell ref="AG686:AH686"/>
    <mergeCell ref="AI686:AJ686"/>
    <mergeCell ref="G685:H685"/>
    <mergeCell ref="O685:P685"/>
    <mergeCell ref="Q685:R685"/>
    <mergeCell ref="S685:T685"/>
    <mergeCell ref="AB685:AC685"/>
    <mergeCell ref="AE685:AF685"/>
    <mergeCell ref="AG683:AH683"/>
    <mergeCell ref="AI683:AJ683"/>
    <mergeCell ref="G684:H684"/>
    <mergeCell ref="O684:P684"/>
    <mergeCell ref="Q684:R684"/>
    <mergeCell ref="S684:T684"/>
    <mergeCell ref="AB684:AC684"/>
    <mergeCell ref="AE684:AF684"/>
    <mergeCell ref="AG684:AH684"/>
    <mergeCell ref="AI684:AJ684"/>
    <mergeCell ref="G683:H683"/>
    <mergeCell ref="O683:P683"/>
    <mergeCell ref="Q683:R683"/>
    <mergeCell ref="S683:T683"/>
    <mergeCell ref="AB675:AC675"/>
    <mergeCell ref="AE675:AF675"/>
    <mergeCell ref="AG681:AH681"/>
    <mergeCell ref="AI681:AJ681"/>
    <mergeCell ref="G682:H682"/>
    <mergeCell ref="O682:P682"/>
    <mergeCell ref="Q682:R682"/>
    <mergeCell ref="S682:T682"/>
    <mergeCell ref="AB682:AC682"/>
    <mergeCell ref="AE682:AF682"/>
    <mergeCell ref="AG682:AH682"/>
    <mergeCell ref="AI682:AJ682"/>
    <mergeCell ref="G681:H681"/>
    <mergeCell ref="O681:P681"/>
    <mergeCell ref="Q681:R681"/>
    <mergeCell ref="S681:T681"/>
    <mergeCell ref="AB681:AC681"/>
    <mergeCell ref="AE681:AF681"/>
    <mergeCell ref="AG679:AH679"/>
    <mergeCell ref="AI679:AJ679"/>
    <mergeCell ref="G680:H680"/>
    <mergeCell ref="O680:P680"/>
    <mergeCell ref="Q680:R680"/>
    <mergeCell ref="S680:T680"/>
    <mergeCell ref="AB680:AC680"/>
    <mergeCell ref="AE680:AF680"/>
    <mergeCell ref="AG680:AH680"/>
    <mergeCell ref="AI680:AJ680"/>
    <mergeCell ref="G679:H679"/>
    <mergeCell ref="O679:P679"/>
    <mergeCell ref="Q679:R679"/>
    <mergeCell ref="S679:T679"/>
    <mergeCell ref="AB671:AC671"/>
    <mergeCell ref="AE671:AF671"/>
    <mergeCell ref="AG677:AH677"/>
    <mergeCell ref="AI677:AJ677"/>
    <mergeCell ref="G678:H678"/>
    <mergeCell ref="O678:P678"/>
    <mergeCell ref="Q678:R678"/>
    <mergeCell ref="S678:T678"/>
    <mergeCell ref="AB678:AC678"/>
    <mergeCell ref="AE678:AF678"/>
    <mergeCell ref="AG678:AH678"/>
    <mergeCell ref="AI678:AJ678"/>
    <mergeCell ref="G677:H677"/>
    <mergeCell ref="O677:P677"/>
    <mergeCell ref="Q677:R677"/>
    <mergeCell ref="S677:T677"/>
    <mergeCell ref="AB677:AC677"/>
    <mergeCell ref="AE677:AF677"/>
    <mergeCell ref="AG675:AH675"/>
    <mergeCell ref="AI675:AJ675"/>
    <mergeCell ref="G676:H676"/>
    <mergeCell ref="O676:P676"/>
    <mergeCell ref="Q676:R676"/>
    <mergeCell ref="S676:T676"/>
    <mergeCell ref="AB676:AC676"/>
    <mergeCell ref="AE676:AF676"/>
    <mergeCell ref="AG676:AH676"/>
    <mergeCell ref="AI676:AJ676"/>
    <mergeCell ref="G675:H675"/>
    <mergeCell ref="O675:P675"/>
    <mergeCell ref="Q675:R675"/>
    <mergeCell ref="S675:T675"/>
    <mergeCell ref="AB667:AC667"/>
    <mergeCell ref="AE667:AF667"/>
    <mergeCell ref="AG673:AH673"/>
    <mergeCell ref="AI673:AJ673"/>
    <mergeCell ref="G674:H674"/>
    <mergeCell ref="O674:P674"/>
    <mergeCell ref="Q674:R674"/>
    <mergeCell ref="S674:T674"/>
    <mergeCell ref="AB674:AC674"/>
    <mergeCell ref="AE674:AF674"/>
    <mergeCell ref="AG674:AH674"/>
    <mergeCell ref="AI674:AJ674"/>
    <mergeCell ref="G673:H673"/>
    <mergeCell ref="O673:P673"/>
    <mergeCell ref="Q673:R673"/>
    <mergeCell ref="S673:T673"/>
    <mergeCell ref="AB673:AC673"/>
    <mergeCell ref="AE673:AF673"/>
    <mergeCell ref="AG671:AH671"/>
    <mergeCell ref="AI671:AJ671"/>
    <mergeCell ref="G672:H672"/>
    <mergeCell ref="O672:P672"/>
    <mergeCell ref="Q672:R672"/>
    <mergeCell ref="S672:T672"/>
    <mergeCell ref="AB672:AC672"/>
    <mergeCell ref="AE672:AF672"/>
    <mergeCell ref="AG672:AH672"/>
    <mergeCell ref="AI672:AJ672"/>
    <mergeCell ref="G671:H671"/>
    <mergeCell ref="O671:P671"/>
    <mergeCell ref="Q671:R671"/>
    <mergeCell ref="S671:T671"/>
    <mergeCell ref="AB663:AC663"/>
    <mergeCell ref="AE663:AF663"/>
    <mergeCell ref="AG669:AH669"/>
    <mergeCell ref="AI669:AJ669"/>
    <mergeCell ref="G670:H670"/>
    <mergeCell ref="O670:P670"/>
    <mergeCell ref="Q670:R670"/>
    <mergeCell ref="S670:T670"/>
    <mergeCell ref="AB670:AC670"/>
    <mergeCell ref="AE670:AF670"/>
    <mergeCell ref="AG670:AH670"/>
    <mergeCell ref="AI670:AJ670"/>
    <mergeCell ref="G669:H669"/>
    <mergeCell ref="O669:P669"/>
    <mergeCell ref="Q669:R669"/>
    <mergeCell ref="S669:T669"/>
    <mergeCell ref="AB669:AC669"/>
    <mergeCell ref="AE669:AF669"/>
    <mergeCell ref="AG667:AH667"/>
    <mergeCell ref="AI667:AJ667"/>
    <mergeCell ref="G668:H668"/>
    <mergeCell ref="O668:P668"/>
    <mergeCell ref="Q668:R668"/>
    <mergeCell ref="S668:T668"/>
    <mergeCell ref="AB668:AC668"/>
    <mergeCell ref="AE668:AF668"/>
    <mergeCell ref="AG668:AH668"/>
    <mergeCell ref="AI668:AJ668"/>
    <mergeCell ref="G667:H667"/>
    <mergeCell ref="O667:P667"/>
    <mergeCell ref="Q667:R667"/>
    <mergeCell ref="S667:T667"/>
    <mergeCell ref="AB659:AC659"/>
    <mergeCell ref="AE659:AF659"/>
    <mergeCell ref="AG665:AH665"/>
    <mergeCell ref="AI665:AJ665"/>
    <mergeCell ref="G666:H666"/>
    <mergeCell ref="O666:P666"/>
    <mergeCell ref="Q666:R666"/>
    <mergeCell ref="S666:T666"/>
    <mergeCell ref="AB666:AC666"/>
    <mergeCell ref="AE666:AF666"/>
    <mergeCell ref="AG666:AH666"/>
    <mergeCell ref="AI666:AJ666"/>
    <mergeCell ref="G665:H665"/>
    <mergeCell ref="O665:P665"/>
    <mergeCell ref="Q665:R665"/>
    <mergeCell ref="S665:T665"/>
    <mergeCell ref="AB665:AC665"/>
    <mergeCell ref="AE665:AF665"/>
    <mergeCell ref="AG663:AH663"/>
    <mergeCell ref="AI663:AJ663"/>
    <mergeCell ref="G664:H664"/>
    <mergeCell ref="O664:P664"/>
    <mergeCell ref="Q664:R664"/>
    <mergeCell ref="S664:T664"/>
    <mergeCell ref="AB664:AC664"/>
    <mergeCell ref="AE664:AF664"/>
    <mergeCell ref="AG664:AH664"/>
    <mergeCell ref="AI664:AJ664"/>
    <mergeCell ref="G663:H663"/>
    <mergeCell ref="O663:P663"/>
    <mergeCell ref="Q663:R663"/>
    <mergeCell ref="S663:T663"/>
    <mergeCell ref="AB655:AC655"/>
    <mergeCell ref="AE655:AF655"/>
    <mergeCell ref="AG661:AH661"/>
    <mergeCell ref="AI661:AJ661"/>
    <mergeCell ref="G662:H662"/>
    <mergeCell ref="O662:P662"/>
    <mergeCell ref="Q662:R662"/>
    <mergeCell ref="S662:T662"/>
    <mergeCell ref="AB662:AC662"/>
    <mergeCell ref="AE662:AF662"/>
    <mergeCell ref="AG662:AH662"/>
    <mergeCell ref="AI662:AJ662"/>
    <mergeCell ref="G661:H661"/>
    <mergeCell ref="O661:P661"/>
    <mergeCell ref="Q661:R661"/>
    <mergeCell ref="S661:T661"/>
    <mergeCell ref="AB661:AC661"/>
    <mergeCell ref="AE661:AF661"/>
    <mergeCell ref="AG659:AH659"/>
    <mergeCell ref="AI659:AJ659"/>
    <mergeCell ref="G660:H660"/>
    <mergeCell ref="O660:P660"/>
    <mergeCell ref="Q660:R660"/>
    <mergeCell ref="S660:T660"/>
    <mergeCell ref="AB660:AC660"/>
    <mergeCell ref="AE660:AF660"/>
    <mergeCell ref="AG660:AH660"/>
    <mergeCell ref="AI660:AJ660"/>
    <mergeCell ref="G659:H659"/>
    <mergeCell ref="O659:P659"/>
    <mergeCell ref="Q659:R659"/>
    <mergeCell ref="S659:T659"/>
    <mergeCell ref="AB651:AC651"/>
    <mergeCell ref="AE651:AF651"/>
    <mergeCell ref="AG657:AH657"/>
    <mergeCell ref="AI657:AJ657"/>
    <mergeCell ref="G658:H658"/>
    <mergeCell ref="O658:P658"/>
    <mergeCell ref="Q658:R658"/>
    <mergeCell ref="S658:T658"/>
    <mergeCell ref="AB658:AC658"/>
    <mergeCell ref="AE658:AF658"/>
    <mergeCell ref="AG658:AH658"/>
    <mergeCell ref="AI658:AJ658"/>
    <mergeCell ref="G657:H657"/>
    <mergeCell ref="O657:P657"/>
    <mergeCell ref="Q657:R657"/>
    <mergeCell ref="S657:T657"/>
    <mergeCell ref="AB657:AC657"/>
    <mergeCell ref="AE657:AF657"/>
    <mergeCell ref="AG655:AH655"/>
    <mergeCell ref="AI655:AJ655"/>
    <mergeCell ref="G656:H656"/>
    <mergeCell ref="O656:P656"/>
    <mergeCell ref="Q656:R656"/>
    <mergeCell ref="S656:T656"/>
    <mergeCell ref="AB656:AC656"/>
    <mergeCell ref="AE656:AF656"/>
    <mergeCell ref="AG656:AH656"/>
    <mergeCell ref="AI656:AJ656"/>
    <mergeCell ref="G655:H655"/>
    <mergeCell ref="O655:P655"/>
    <mergeCell ref="Q655:R655"/>
    <mergeCell ref="S655:T655"/>
    <mergeCell ref="AB647:AC647"/>
    <mergeCell ref="AE647:AF647"/>
    <mergeCell ref="AG653:AH653"/>
    <mergeCell ref="AI653:AJ653"/>
    <mergeCell ref="G654:H654"/>
    <mergeCell ref="O654:P654"/>
    <mergeCell ref="Q654:R654"/>
    <mergeCell ref="S654:T654"/>
    <mergeCell ref="AB654:AC654"/>
    <mergeCell ref="AE654:AF654"/>
    <mergeCell ref="AG654:AH654"/>
    <mergeCell ref="AI654:AJ654"/>
    <mergeCell ref="G653:H653"/>
    <mergeCell ref="O653:P653"/>
    <mergeCell ref="Q653:R653"/>
    <mergeCell ref="S653:T653"/>
    <mergeCell ref="AB653:AC653"/>
    <mergeCell ref="AE653:AF653"/>
    <mergeCell ref="AG651:AH651"/>
    <mergeCell ref="AI651:AJ651"/>
    <mergeCell ref="G652:H652"/>
    <mergeCell ref="O652:P652"/>
    <mergeCell ref="Q652:R652"/>
    <mergeCell ref="S652:T652"/>
    <mergeCell ref="AB652:AC652"/>
    <mergeCell ref="AE652:AF652"/>
    <mergeCell ref="AG652:AH652"/>
    <mergeCell ref="AI652:AJ652"/>
    <mergeCell ref="G651:H651"/>
    <mergeCell ref="O651:P651"/>
    <mergeCell ref="Q651:R651"/>
    <mergeCell ref="S651:T651"/>
    <mergeCell ref="AB643:AC643"/>
    <mergeCell ref="AE643:AF643"/>
    <mergeCell ref="AG649:AH649"/>
    <mergeCell ref="AI649:AJ649"/>
    <mergeCell ref="G650:H650"/>
    <mergeCell ref="O650:P650"/>
    <mergeCell ref="Q650:R650"/>
    <mergeCell ref="S650:T650"/>
    <mergeCell ref="AB650:AC650"/>
    <mergeCell ref="AE650:AF650"/>
    <mergeCell ref="AG650:AH650"/>
    <mergeCell ref="AI650:AJ650"/>
    <mergeCell ref="G649:H649"/>
    <mergeCell ref="O649:P649"/>
    <mergeCell ref="Q649:R649"/>
    <mergeCell ref="S649:T649"/>
    <mergeCell ref="AB649:AC649"/>
    <mergeCell ref="AE649:AF649"/>
    <mergeCell ref="AG647:AH647"/>
    <mergeCell ref="AI647:AJ647"/>
    <mergeCell ref="G648:H648"/>
    <mergeCell ref="O648:P648"/>
    <mergeCell ref="Q648:R648"/>
    <mergeCell ref="S648:T648"/>
    <mergeCell ref="AB648:AC648"/>
    <mergeCell ref="AE648:AF648"/>
    <mergeCell ref="AG648:AH648"/>
    <mergeCell ref="AI648:AJ648"/>
    <mergeCell ref="G647:H647"/>
    <mergeCell ref="O647:P647"/>
    <mergeCell ref="Q647:R647"/>
    <mergeCell ref="S647:T647"/>
    <mergeCell ref="AB639:AC639"/>
    <mergeCell ref="AE639:AF639"/>
    <mergeCell ref="AG645:AH645"/>
    <mergeCell ref="AI645:AJ645"/>
    <mergeCell ref="G646:H646"/>
    <mergeCell ref="O646:P646"/>
    <mergeCell ref="Q646:R646"/>
    <mergeCell ref="S646:T646"/>
    <mergeCell ref="AB646:AC646"/>
    <mergeCell ref="AE646:AF646"/>
    <mergeCell ref="AG646:AH646"/>
    <mergeCell ref="AI646:AJ646"/>
    <mergeCell ref="G645:H645"/>
    <mergeCell ref="O645:P645"/>
    <mergeCell ref="Q645:R645"/>
    <mergeCell ref="S645:T645"/>
    <mergeCell ref="AB645:AC645"/>
    <mergeCell ref="AE645:AF645"/>
    <mergeCell ref="AG643:AH643"/>
    <mergeCell ref="AI643:AJ643"/>
    <mergeCell ref="G644:H644"/>
    <mergeCell ref="O644:P644"/>
    <mergeCell ref="Q644:R644"/>
    <mergeCell ref="S644:T644"/>
    <mergeCell ref="AB644:AC644"/>
    <mergeCell ref="AE644:AF644"/>
    <mergeCell ref="AG644:AH644"/>
    <mergeCell ref="AI644:AJ644"/>
    <mergeCell ref="G643:H643"/>
    <mergeCell ref="O643:P643"/>
    <mergeCell ref="Q643:R643"/>
    <mergeCell ref="S643:T643"/>
    <mergeCell ref="AB635:AC635"/>
    <mergeCell ref="AE635:AF635"/>
    <mergeCell ref="AG641:AH641"/>
    <mergeCell ref="AI641:AJ641"/>
    <mergeCell ref="G642:H642"/>
    <mergeCell ref="O642:P642"/>
    <mergeCell ref="Q642:R642"/>
    <mergeCell ref="S642:T642"/>
    <mergeCell ref="AB642:AC642"/>
    <mergeCell ref="AE642:AF642"/>
    <mergeCell ref="AG642:AH642"/>
    <mergeCell ref="AI642:AJ642"/>
    <mergeCell ref="G641:H641"/>
    <mergeCell ref="O641:P641"/>
    <mergeCell ref="Q641:R641"/>
    <mergeCell ref="S641:T641"/>
    <mergeCell ref="AB641:AC641"/>
    <mergeCell ref="AE641:AF641"/>
    <mergeCell ref="AG639:AH639"/>
    <mergeCell ref="AI639:AJ639"/>
    <mergeCell ref="G640:H640"/>
    <mergeCell ref="O640:P640"/>
    <mergeCell ref="Q640:R640"/>
    <mergeCell ref="S640:T640"/>
    <mergeCell ref="AB640:AC640"/>
    <mergeCell ref="AE640:AF640"/>
    <mergeCell ref="AG640:AH640"/>
    <mergeCell ref="AI640:AJ640"/>
    <mergeCell ref="G639:H639"/>
    <mergeCell ref="O639:P639"/>
    <mergeCell ref="Q639:R639"/>
    <mergeCell ref="S639:T639"/>
    <mergeCell ref="AB631:AC631"/>
    <mergeCell ref="AE631:AF631"/>
    <mergeCell ref="AG637:AH637"/>
    <mergeCell ref="AI637:AJ637"/>
    <mergeCell ref="G638:H638"/>
    <mergeCell ref="O638:P638"/>
    <mergeCell ref="Q638:R638"/>
    <mergeCell ref="S638:T638"/>
    <mergeCell ref="AB638:AC638"/>
    <mergeCell ref="AE638:AF638"/>
    <mergeCell ref="AG638:AH638"/>
    <mergeCell ref="AI638:AJ638"/>
    <mergeCell ref="G637:H637"/>
    <mergeCell ref="O637:P637"/>
    <mergeCell ref="Q637:R637"/>
    <mergeCell ref="S637:T637"/>
    <mergeCell ref="AB637:AC637"/>
    <mergeCell ref="AE637:AF637"/>
    <mergeCell ref="AG635:AH635"/>
    <mergeCell ref="AI635:AJ635"/>
    <mergeCell ref="G636:H636"/>
    <mergeCell ref="O636:P636"/>
    <mergeCell ref="Q636:R636"/>
    <mergeCell ref="S636:T636"/>
    <mergeCell ref="AB636:AC636"/>
    <mergeCell ref="AE636:AF636"/>
    <mergeCell ref="AG636:AH636"/>
    <mergeCell ref="AI636:AJ636"/>
    <mergeCell ref="G635:H635"/>
    <mergeCell ref="O635:P635"/>
    <mergeCell ref="Q635:R635"/>
    <mergeCell ref="S635:T635"/>
    <mergeCell ref="AB627:AC627"/>
    <mergeCell ref="AE627:AF627"/>
    <mergeCell ref="AG633:AH633"/>
    <mergeCell ref="AI633:AJ633"/>
    <mergeCell ref="G634:H634"/>
    <mergeCell ref="O634:P634"/>
    <mergeCell ref="Q634:R634"/>
    <mergeCell ref="S634:T634"/>
    <mergeCell ref="AB634:AC634"/>
    <mergeCell ref="AE634:AF634"/>
    <mergeCell ref="AG634:AH634"/>
    <mergeCell ref="AI634:AJ634"/>
    <mergeCell ref="G633:H633"/>
    <mergeCell ref="O633:P633"/>
    <mergeCell ref="Q633:R633"/>
    <mergeCell ref="S633:T633"/>
    <mergeCell ref="AB633:AC633"/>
    <mergeCell ref="AE633:AF633"/>
    <mergeCell ref="AG631:AH631"/>
    <mergeCell ref="AI631:AJ631"/>
    <mergeCell ref="G632:H632"/>
    <mergeCell ref="O632:P632"/>
    <mergeCell ref="Q632:R632"/>
    <mergeCell ref="S632:T632"/>
    <mergeCell ref="AB632:AC632"/>
    <mergeCell ref="AE632:AF632"/>
    <mergeCell ref="AG632:AH632"/>
    <mergeCell ref="AI632:AJ632"/>
    <mergeCell ref="G631:H631"/>
    <mergeCell ref="O631:P631"/>
    <mergeCell ref="Q631:R631"/>
    <mergeCell ref="S631:T631"/>
    <mergeCell ref="AB623:AC623"/>
    <mergeCell ref="AE623:AF623"/>
    <mergeCell ref="AG629:AH629"/>
    <mergeCell ref="AI629:AJ629"/>
    <mergeCell ref="G630:H630"/>
    <mergeCell ref="O630:P630"/>
    <mergeCell ref="Q630:R630"/>
    <mergeCell ref="S630:T630"/>
    <mergeCell ref="AB630:AC630"/>
    <mergeCell ref="AE630:AF630"/>
    <mergeCell ref="AG630:AH630"/>
    <mergeCell ref="AI630:AJ630"/>
    <mergeCell ref="G629:H629"/>
    <mergeCell ref="O629:P629"/>
    <mergeCell ref="Q629:R629"/>
    <mergeCell ref="S629:T629"/>
    <mergeCell ref="AB629:AC629"/>
    <mergeCell ref="AE629:AF629"/>
    <mergeCell ref="AG627:AH627"/>
    <mergeCell ref="AI627:AJ627"/>
    <mergeCell ref="G628:H628"/>
    <mergeCell ref="O628:P628"/>
    <mergeCell ref="Q628:R628"/>
    <mergeCell ref="S628:T628"/>
    <mergeCell ref="AB628:AC628"/>
    <mergeCell ref="AE628:AF628"/>
    <mergeCell ref="AG628:AH628"/>
    <mergeCell ref="AI628:AJ628"/>
    <mergeCell ref="G627:H627"/>
    <mergeCell ref="O627:P627"/>
    <mergeCell ref="Q627:R627"/>
    <mergeCell ref="S627:T627"/>
    <mergeCell ref="AB619:AC619"/>
    <mergeCell ref="AE619:AF619"/>
    <mergeCell ref="AG625:AH625"/>
    <mergeCell ref="AI625:AJ625"/>
    <mergeCell ref="G626:H626"/>
    <mergeCell ref="O626:P626"/>
    <mergeCell ref="Q626:R626"/>
    <mergeCell ref="S626:T626"/>
    <mergeCell ref="AB626:AC626"/>
    <mergeCell ref="AE626:AF626"/>
    <mergeCell ref="AG626:AH626"/>
    <mergeCell ref="AI626:AJ626"/>
    <mergeCell ref="G625:H625"/>
    <mergeCell ref="O625:P625"/>
    <mergeCell ref="Q625:R625"/>
    <mergeCell ref="S625:T625"/>
    <mergeCell ref="AB625:AC625"/>
    <mergeCell ref="AE625:AF625"/>
    <mergeCell ref="AG623:AH623"/>
    <mergeCell ref="AI623:AJ623"/>
    <mergeCell ref="G624:H624"/>
    <mergeCell ref="O624:P624"/>
    <mergeCell ref="Q624:R624"/>
    <mergeCell ref="S624:T624"/>
    <mergeCell ref="AB624:AC624"/>
    <mergeCell ref="AE624:AF624"/>
    <mergeCell ref="AG624:AH624"/>
    <mergeCell ref="AI624:AJ624"/>
    <mergeCell ref="G623:H623"/>
    <mergeCell ref="O623:P623"/>
    <mergeCell ref="Q623:R623"/>
    <mergeCell ref="S623:T623"/>
    <mergeCell ref="AB615:AC615"/>
    <mergeCell ref="AE615:AF615"/>
    <mergeCell ref="AG621:AH621"/>
    <mergeCell ref="AI621:AJ621"/>
    <mergeCell ref="G622:H622"/>
    <mergeCell ref="O622:P622"/>
    <mergeCell ref="Q622:R622"/>
    <mergeCell ref="S622:T622"/>
    <mergeCell ref="AB622:AC622"/>
    <mergeCell ref="AE622:AF622"/>
    <mergeCell ref="AG622:AH622"/>
    <mergeCell ref="AI622:AJ622"/>
    <mergeCell ref="G621:H621"/>
    <mergeCell ref="O621:P621"/>
    <mergeCell ref="Q621:R621"/>
    <mergeCell ref="S621:T621"/>
    <mergeCell ref="AB621:AC621"/>
    <mergeCell ref="AE621:AF621"/>
    <mergeCell ref="AG619:AH619"/>
    <mergeCell ref="AI619:AJ619"/>
    <mergeCell ref="G620:H620"/>
    <mergeCell ref="O620:P620"/>
    <mergeCell ref="Q620:R620"/>
    <mergeCell ref="S620:T620"/>
    <mergeCell ref="AB620:AC620"/>
    <mergeCell ref="AE620:AF620"/>
    <mergeCell ref="AG620:AH620"/>
    <mergeCell ref="AI620:AJ620"/>
    <mergeCell ref="G619:H619"/>
    <mergeCell ref="O619:P619"/>
    <mergeCell ref="Q619:R619"/>
    <mergeCell ref="S619:T619"/>
    <mergeCell ref="AB611:AC611"/>
    <mergeCell ref="AE611:AF611"/>
    <mergeCell ref="AG617:AH617"/>
    <mergeCell ref="AI617:AJ617"/>
    <mergeCell ref="G618:H618"/>
    <mergeCell ref="O618:P618"/>
    <mergeCell ref="Q618:R618"/>
    <mergeCell ref="S618:T618"/>
    <mergeCell ref="AB618:AC618"/>
    <mergeCell ref="AE618:AF618"/>
    <mergeCell ref="AG618:AH618"/>
    <mergeCell ref="AI618:AJ618"/>
    <mergeCell ref="G617:H617"/>
    <mergeCell ref="O617:P617"/>
    <mergeCell ref="Q617:R617"/>
    <mergeCell ref="S617:T617"/>
    <mergeCell ref="AB617:AC617"/>
    <mergeCell ref="AE617:AF617"/>
    <mergeCell ref="AG615:AH615"/>
    <mergeCell ref="AI615:AJ615"/>
    <mergeCell ref="G616:H616"/>
    <mergeCell ref="O616:P616"/>
    <mergeCell ref="Q616:R616"/>
    <mergeCell ref="S616:T616"/>
    <mergeCell ref="AB616:AC616"/>
    <mergeCell ref="AE616:AF616"/>
    <mergeCell ref="AG616:AH616"/>
    <mergeCell ref="AI616:AJ616"/>
    <mergeCell ref="G615:H615"/>
    <mergeCell ref="O615:P615"/>
    <mergeCell ref="Q615:R615"/>
    <mergeCell ref="S615:T615"/>
    <mergeCell ref="AB607:AC607"/>
    <mergeCell ref="AE607:AF607"/>
    <mergeCell ref="AG613:AH613"/>
    <mergeCell ref="AI613:AJ613"/>
    <mergeCell ref="G614:H614"/>
    <mergeCell ref="O614:P614"/>
    <mergeCell ref="Q614:R614"/>
    <mergeCell ref="S614:T614"/>
    <mergeCell ref="AB614:AC614"/>
    <mergeCell ref="AE614:AF614"/>
    <mergeCell ref="AG614:AH614"/>
    <mergeCell ref="AI614:AJ614"/>
    <mergeCell ref="G613:H613"/>
    <mergeCell ref="O613:P613"/>
    <mergeCell ref="Q613:R613"/>
    <mergeCell ref="S613:T613"/>
    <mergeCell ref="AB613:AC613"/>
    <mergeCell ref="AE613:AF613"/>
    <mergeCell ref="AG611:AH611"/>
    <mergeCell ref="AI611:AJ611"/>
    <mergeCell ref="G612:H612"/>
    <mergeCell ref="O612:P612"/>
    <mergeCell ref="Q612:R612"/>
    <mergeCell ref="S612:T612"/>
    <mergeCell ref="AB612:AC612"/>
    <mergeCell ref="AE612:AF612"/>
    <mergeCell ref="AG612:AH612"/>
    <mergeCell ref="AI612:AJ612"/>
    <mergeCell ref="G611:H611"/>
    <mergeCell ref="O611:P611"/>
    <mergeCell ref="Q611:R611"/>
    <mergeCell ref="S611:T611"/>
    <mergeCell ref="AB603:AC603"/>
    <mergeCell ref="AE603:AF603"/>
    <mergeCell ref="AG609:AH609"/>
    <mergeCell ref="AI609:AJ609"/>
    <mergeCell ref="G610:H610"/>
    <mergeCell ref="O610:P610"/>
    <mergeCell ref="Q610:R610"/>
    <mergeCell ref="S610:T610"/>
    <mergeCell ref="AB610:AC610"/>
    <mergeCell ref="AE610:AF610"/>
    <mergeCell ref="AG610:AH610"/>
    <mergeCell ref="AI610:AJ610"/>
    <mergeCell ref="G609:H609"/>
    <mergeCell ref="O609:P609"/>
    <mergeCell ref="Q609:R609"/>
    <mergeCell ref="S609:T609"/>
    <mergeCell ref="AB609:AC609"/>
    <mergeCell ref="AE609:AF609"/>
    <mergeCell ref="AG607:AH607"/>
    <mergeCell ref="AI607:AJ607"/>
    <mergeCell ref="G608:H608"/>
    <mergeCell ref="O608:P608"/>
    <mergeCell ref="Q608:R608"/>
    <mergeCell ref="S608:T608"/>
    <mergeCell ref="AB608:AC608"/>
    <mergeCell ref="AE608:AF608"/>
    <mergeCell ref="AG608:AH608"/>
    <mergeCell ref="AI608:AJ608"/>
    <mergeCell ref="G607:H607"/>
    <mergeCell ref="O607:P607"/>
    <mergeCell ref="Q607:R607"/>
    <mergeCell ref="S607:T607"/>
    <mergeCell ref="AB599:AC599"/>
    <mergeCell ref="AE599:AF599"/>
    <mergeCell ref="AG605:AH605"/>
    <mergeCell ref="AI605:AJ605"/>
    <mergeCell ref="G606:H606"/>
    <mergeCell ref="O606:P606"/>
    <mergeCell ref="Q606:R606"/>
    <mergeCell ref="S606:T606"/>
    <mergeCell ref="AB606:AC606"/>
    <mergeCell ref="AE606:AF606"/>
    <mergeCell ref="AG606:AH606"/>
    <mergeCell ref="AI606:AJ606"/>
    <mergeCell ref="G605:H605"/>
    <mergeCell ref="O605:P605"/>
    <mergeCell ref="Q605:R605"/>
    <mergeCell ref="S605:T605"/>
    <mergeCell ref="AB605:AC605"/>
    <mergeCell ref="AE605:AF605"/>
    <mergeCell ref="AG603:AH603"/>
    <mergeCell ref="AI603:AJ603"/>
    <mergeCell ref="G604:H604"/>
    <mergeCell ref="O604:P604"/>
    <mergeCell ref="Q604:R604"/>
    <mergeCell ref="S604:T604"/>
    <mergeCell ref="AB604:AC604"/>
    <mergeCell ref="AE604:AF604"/>
    <mergeCell ref="AG604:AH604"/>
    <mergeCell ref="AI604:AJ604"/>
    <mergeCell ref="G603:H603"/>
    <mergeCell ref="O603:P603"/>
    <mergeCell ref="Q603:R603"/>
    <mergeCell ref="S603:T603"/>
    <mergeCell ref="AB595:AC595"/>
    <mergeCell ref="AE595:AF595"/>
    <mergeCell ref="AG601:AH601"/>
    <mergeCell ref="AI601:AJ601"/>
    <mergeCell ref="G602:H602"/>
    <mergeCell ref="O602:P602"/>
    <mergeCell ref="Q602:R602"/>
    <mergeCell ref="S602:T602"/>
    <mergeCell ref="AB602:AC602"/>
    <mergeCell ref="AE602:AF602"/>
    <mergeCell ref="AG602:AH602"/>
    <mergeCell ref="AI602:AJ602"/>
    <mergeCell ref="G601:H601"/>
    <mergeCell ref="O601:P601"/>
    <mergeCell ref="Q601:R601"/>
    <mergeCell ref="S601:T601"/>
    <mergeCell ref="AB601:AC601"/>
    <mergeCell ref="AE601:AF601"/>
    <mergeCell ref="AG599:AH599"/>
    <mergeCell ref="AI599:AJ599"/>
    <mergeCell ref="G600:H600"/>
    <mergeCell ref="O600:P600"/>
    <mergeCell ref="Q600:R600"/>
    <mergeCell ref="S600:T600"/>
    <mergeCell ref="AB600:AC600"/>
    <mergeCell ref="AE600:AF600"/>
    <mergeCell ref="AG600:AH600"/>
    <mergeCell ref="AI600:AJ600"/>
    <mergeCell ref="G599:H599"/>
    <mergeCell ref="O599:P599"/>
    <mergeCell ref="Q599:R599"/>
    <mergeCell ref="S599:T599"/>
    <mergeCell ref="AB591:AC591"/>
    <mergeCell ref="AE591:AF591"/>
    <mergeCell ref="AG597:AH597"/>
    <mergeCell ref="AI597:AJ597"/>
    <mergeCell ref="G598:H598"/>
    <mergeCell ref="O598:P598"/>
    <mergeCell ref="Q598:R598"/>
    <mergeCell ref="S598:T598"/>
    <mergeCell ref="AB598:AC598"/>
    <mergeCell ref="AE598:AF598"/>
    <mergeCell ref="AG598:AH598"/>
    <mergeCell ref="AI598:AJ598"/>
    <mergeCell ref="G597:H597"/>
    <mergeCell ref="O597:P597"/>
    <mergeCell ref="Q597:R597"/>
    <mergeCell ref="S597:T597"/>
    <mergeCell ref="AB597:AC597"/>
    <mergeCell ref="AE597:AF597"/>
    <mergeCell ref="AG595:AH595"/>
    <mergeCell ref="AI595:AJ595"/>
    <mergeCell ref="G596:H596"/>
    <mergeCell ref="O596:P596"/>
    <mergeCell ref="Q596:R596"/>
    <mergeCell ref="S596:T596"/>
    <mergeCell ref="AB596:AC596"/>
    <mergeCell ref="AE596:AF596"/>
    <mergeCell ref="AG596:AH596"/>
    <mergeCell ref="AI596:AJ596"/>
    <mergeCell ref="G595:H595"/>
    <mergeCell ref="O595:P595"/>
    <mergeCell ref="Q595:R595"/>
    <mergeCell ref="S595:T595"/>
    <mergeCell ref="AB587:AC587"/>
    <mergeCell ref="AE587:AF587"/>
    <mergeCell ref="AG593:AH593"/>
    <mergeCell ref="AI593:AJ593"/>
    <mergeCell ref="G594:H594"/>
    <mergeCell ref="O594:P594"/>
    <mergeCell ref="Q594:R594"/>
    <mergeCell ref="S594:T594"/>
    <mergeCell ref="AB594:AC594"/>
    <mergeCell ref="AE594:AF594"/>
    <mergeCell ref="AG594:AH594"/>
    <mergeCell ref="AI594:AJ594"/>
    <mergeCell ref="G593:H593"/>
    <mergeCell ref="O593:P593"/>
    <mergeCell ref="Q593:R593"/>
    <mergeCell ref="S593:T593"/>
    <mergeCell ref="AB593:AC593"/>
    <mergeCell ref="AE593:AF593"/>
    <mergeCell ref="AG591:AH591"/>
    <mergeCell ref="AI591:AJ591"/>
    <mergeCell ref="G592:H592"/>
    <mergeCell ref="O592:P592"/>
    <mergeCell ref="Q592:R592"/>
    <mergeCell ref="S592:T592"/>
    <mergeCell ref="AB592:AC592"/>
    <mergeCell ref="AE592:AF592"/>
    <mergeCell ref="AG592:AH592"/>
    <mergeCell ref="AI592:AJ592"/>
    <mergeCell ref="G591:H591"/>
    <mergeCell ref="O591:P591"/>
    <mergeCell ref="Q591:R591"/>
    <mergeCell ref="S591:T591"/>
    <mergeCell ref="AB583:AC583"/>
    <mergeCell ref="AE583:AF583"/>
    <mergeCell ref="AG589:AH589"/>
    <mergeCell ref="AI589:AJ589"/>
    <mergeCell ref="G590:H590"/>
    <mergeCell ref="O590:P590"/>
    <mergeCell ref="Q590:R590"/>
    <mergeCell ref="S590:T590"/>
    <mergeCell ref="AB590:AC590"/>
    <mergeCell ref="AE590:AF590"/>
    <mergeCell ref="AG590:AH590"/>
    <mergeCell ref="AI590:AJ590"/>
    <mergeCell ref="G589:H589"/>
    <mergeCell ref="O589:P589"/>
    <mergeCell ref="Q589:R589"/>
    <mergeCell ref="S589:T589"/>
    <mergeCell ref="AB589:AC589"/>
    <mergeCell ref="AE589:AF589"/>
    <mergeCell ref="AG587:AH587"/>
    <mergeCell ref="AI587:AJ587"/>
    <mergeCell ref="G588:H588"/>
    <mergeCell ref="O588:P588"/>
    <mergeCell ref="Q588:R588"/>
    <mergeCell ref="S588:T588"/>
    <mergeCell ref="AB588:AC588"/>
    <mergeCell ref="AE588:AF588"/>
    <mergeCell ref="AG588:AH588"/>
    <mergeCell ref="AI588:AJ588"/>
    <mergeCell ref="G587:H587"/>
    <mergeCell ref="O587:P587"/>
    <mergeCell ref="Q587:R587"/>
    <mergeCell ref="S587:T587"/>
    <mergeCell ref="AB579:AC579"/>
    <mergeCell ref="AE579:AF579"/>
    <mergeCell ref="AG585:AH585"/>
    <mergeCell ref="AI585:AJ585"/>
    <mergeCell ref="G586:H586"/>
    <mergeCell ref="O586:P586"/>
    <mergeCell ref="Q586:R586"/>
    <mergeCell ref="S586:T586"/>
    <mergeCell ref="AB586:AC586"/>
    <mergeCell ref="AE586:AF586"/>
    <mergeCell ref="AG586:AH586"/>
    <mergeCell ref="AI586:AJ586"/>
    <mergeCell ref="G585:H585"/>
    <mergeCell ref="O585:P585"/>
    <mergeCell ref="Q585:R585"/>
    <mergeCell ref="S585:T585"/>
    <mergeCell ref="AB585:AC585"/>
    <mergeCell ref="AE585:AF585"/>
    <mergeCell ref="AG583:AH583"/>
    <mergeCell ref="AI583:AJ583"/>
    <mergeCell ref="G584:H584"/>
    <mergeCell ref="O584:P584"/>
    <mergeCell ref="Q584:R584"/>
    <mergeCell ref="S584:T584"/>
    <mergeCell ref="AB584:AC584"/>
    <mergeCell ref="AE584:AF584"/>
    <mergeCell ref="AG584:AH584"/>
    <mergeCell ref="AI584:AJ584"/>
    <mergeCell ref="G583:H583"/>
    <mergeCell ref="O583:P583"/>
    <mergeCell ref="Q583:R583"/>
    <mergeCell ref="S583:T583"/>
    <mergeCell ref="AB575:AC575"/>
    <mergeCell ref="AE575:AF575"/>
    <mergeCell ref="AG581:AH581"/>
    <mergeCell ref="AI581:AJ581"/>
    <mergeCell ref="G582:H582"/>
    <mergeCell ref="O582:P582"/>
    <mergeCell ref="Q582:R582"/>
    <mergeCell ref="S582:T582"/>
    <mergeCell ref="AB582:AC582"/>
    <mergeCell ref="AE582:AF582"/>
    <mergeCell ref="AG582:AH582"/>
    <mergeCell ref="AI582:AJ582"/>
    <mergeCell ref="G581:H581"/>
    <mergeCell ref="O581:P581"/>
    <mergeCell ref="Q581:R581"/>
    <mergeCell ref="S581:T581"/>
    <mergeCell ref="AB581:AC581"/>
    <mergeCell ref="AE581:AF581"/>
    <mergeCell ref="AG579:AH579"/>
    <mergeCell ref="AI579:AJ579"/>
    <mergeCell ref="G580:H580"/>
    <mergeCell ref="O580:P580"/>
    <mergeCell ref="Q580:R580"/>
    <mergeCell ref="S580:T580"/>
    <mergeCell ref="AB580:AC580"/>
    <mergeCell ref="AE580:AF580"/>
    <mergeCell ref="AG580:AH580"/>
    <mergeCell ref="AI580:AJ580"/>
    <mergeCell ref="G579:H579"/>
    <mergeCell ref="O579:P579"/>
    <mergeCell ref="Q579:R579"/>
    <mergeCell ref="S579:T579"/>
    <mergeCell ref="AB571:AC571"/>
    <mergeCell ref="AE571:AF571"/>
    <mergeCell ref="AG577:AH577"/>
    <mergeCell ref="AI577:AJ577"/>
    <mergeCell ref="G578:H578"/>
    <mergeCell ref="O578:P578"/>
    <mergeCell ref="Q578:R578"/>
    <mergeCell ref="S578:T578"/>
    <mergeCell ref="AB578:AC578"/>
    <mergeCell ref="AE578:AF578"/>
    <mergeCell ref="AG578:AH578"/>
    <mergeCell ref="AI578:AJ578"/>
    <mergeCell ref="G577:H577"/>
    <mergeCell ref="O577:P577"/>
    <mergeCell ref="Q577:R577"/>
    <mergeCell ref="S577:T577"/>
    <mergeCell ref="AB577:AC577"/>
    <mergeCell ref="AE577:AF577"/>
    <mergeCell ref="AG575:AH575"/>
    <mergeCell ref="AI575:AJ575"/>
    <mergeCell ref="G576:H576"/>
    <mergeCell ref="O576:P576"/>
    <mergeCell ref="Q576:R576"/>
    <mergeCell ref="S576:T576"/>
    <mergeCell ref="AB576:AC576"/>
    <mergeCell ref="AE576:AF576"/>
    <mergeCell ref="AG576:AH576"/>
    <mergeCell ref="AI576:AJ576"/>
    <mergeCell ref="G575:H575"/>
    <mergeCell ref="O575:P575"/>
    <mergeCell ref="Q575:R575"/>
    <mergeCell ref="S575:T575"/>
    <mergeCell ref="AB567:AC567"/>
    <mergeCell ref="AE567:AF567"/>
    <mergeCell ref="AG573:AH573"/>
    <mergeCell ref="AI573:AJ573"/>
    <mergeCell ref="G574:H574"/>
    <mergeCell ref="O574:P574"/>
    <mergeCell ref="Q574:R574"/>
    <mergeCell ref="S574:T574"/>
    <mergeCell ref="AB574:AC574"/>
    <mergeCell ref="AE574:AF574"/>
    <mergeCell ref="AG574:AH574"/>
    <mergeCell ref="AI574:AJ574"/>
    <mergeCell ref="G573:H573"/>
    <mergeCell ref="O573:P573"/>
    <mergeCell ref="Q573:R573"/>
    <mergeCell ref="S573:T573"/>
    <mergeCell ref="AB573:AC573"/>
    <mergeCell ref="AE573:AF573"/>
    <mergeCell ref="AG571:AH571"/>
    <mergeCell ref="AI571:AJ571"/>
    <mergeCell ref="G572:H572"/>
    <mergeCell ref="O572:P572"/>
    <mergeCell ref="Q572:R572"/>
    <mergeCell ref="S572:T572"/>
    <mergeCell ref="AB572:AC572"/>
    <mergeCell ref="AE572:AF572"/>
    <mergeCell ref="AG572:AH572"/>
    <mergeCell ref="AI572:AJ572"/>
    <mergeCell ref="G571:H571"/>
    <mergeCell ref="O571:P571"/>
    <mergeCell ref="Q571:R571"/>
    <mergeCell ref="S571:T571"/>
    <mergeCell ref="AB563:AC563"/>
    <mergeCell ref="AE563:AF563"/>
    <mergeCell ref="AG569:AH569"/>
    <mergeCell ref="AI569:AJ569"/>
    <mergeCell ref="G570:H570"/>
    <mergeCell ref="O570:P570"/>
    <mergeCell ref="Q570:R570"/>
    <mergeCell ref="S570:T570"/>
    <mergeCell ref="AB570:AC570"/>
    <mergeCell ref="AE570:AF570"/>
    <mergeCell ref="AG570:AH570"/>
    <mergeCell ref="AI570:AJ570"/>
    <mergeCell ref="G569:H569"/>
    <mergeCell ref="O569:P569"/>
    <mergeCell ref="Q569:R569"/>
    <mergeCell ref="S569:T569"/>
    <mergeCell ref="AB569:AC569"/>
    <mergeCell ref="AE569:AF569"/>
    <mergeCell ref="AG567:AH567"/>
    <mergeCell ref="AI567:AJ567"/>
    <mergeCell ref="G568:H568"/>
    <mergeCell ref="O568:P568"/>
    <mergeCell ref="Q568:R568"/>
    <mergeCell ref="S568:T568"/>
    <mergeCell ref="AB568:AC568"/>
    <mergeCell ref="AE568:AF568"/>
    <mergeCell ref="AG568:AH568"/>
    <mergeCell ref="AI568:AJ568"/>
    <mergeCell ref="G567:H567"/>
    <mergeCell ref="O567:P567"/>
    <mergeCell ref="Q567:R567"/>
    <mergeCell ref="S567:T567"/>
    <mergeCell ref="AB559:AC559"/>
    <mergeCell ref="AE559:AF559"/>
    <mergeCell ref="AG565:AH565"/>
    <mergeCell ref="AI565:AJ565"/>
    <mergeCell ref="G566:H566"/>
    <mergeCell ref="O566:P566"/>
    <mergeCell ref="Q566:R566"/>
    <mergeCell ref="S566:T566"/>
    <mergeCell ref="AB566:AC566"/>
    <mergeCell ref="AE566:AF566"/>
    <mergeCell ref="AG566:AH566"/>
    <mergeCell ref="AI566:AJ566"/>
    <mergeCell ref="G565:H565"/>
    <mergeCell ref="O565:P565"/>
    <mergeCell ref="Q565:R565"/>
    <mergeCell ref="S565:T565"/>
    <mergeCell ref="AB565:AC565"/>
    <mergeCell ref="AE565:AF565"/>
    <mergeCell ref="AG563:AH563"/>
    <mergeCell ref="AI563:AJ563"/>
    <mergeCell ref="G564:H564"/>
    <mergeCell ref="O564:P564"/>
    <mergeCell ref="Q564:R564"/>
    <mergeCell ref="S564:T564"/>
    <mergeCell ref="AB564:AC564"/>
    <mergeCell ref="AE564:AF564"/>
    <mergeCell ref="AG564:AH564"/>
    <mergeCell ref="AI564:AJ564"/>
    <mergeCell ref="G563:H563"/>
    <mergeCell ref="O563:P563"/>
    <mergeCell ref="Q563:R563"/>
    <mergeCell ref="S563:T563"/>
    <mergeCell ref="AB555:AC555"/>
    <mergeCell ref="AE555:AF555"/>
    <mergeCell ref="AG561:AH561"/>
    <mergeCell ref="AI561:AJ561"/>
    <mergeCell ref="G562:H562"/>
    <mergeCell ref="O562:P562"/>
    <mergeCell ref="Q562:R562"/>
    <mergeCell ref="S562:T562"/>
    <mergeCell ref="AB562:AC562"/>
    <mergeCell ref="AE562:AF562"/>
    <mergeCell ref="AG562:AH562"/>
    <mergeCell ref="AI562:AJ562"/>
    <mergeCell ref="G561:H561"/>
    <mergeCell ref="O561:P561"/>
    <mergeCell ref="Q561:R561"/>
    <mergeCell ref="S561:T561"/>
    <mergeCell ref="AB561:AC561"/>
    <mergeCell ref="AE561:AF561"/>
    <mergeCell ref="AG559:AH559"/>
    <mergeCell ref="AI559:AJ559"/>
    <mergeCell ref="G560:H560"/>
    <mergeCell ref="O560:P560"/>
    <mergeCell ref="Q560:R560"/>
    <mergeCell ref="S560:T560"/>
    <mergeCell ref="AB560:AC560"/>
    <mergeCell ref="AE560:AF560"/>
    <mergeCell ref="AG560:AH560"/>
    <mergeCell ref="AI560:AJ560"/>
    <mergeCell ref="G559:H559"/>
    <mergeCell ref="O559:P559"/>
    <mergeCell ref="Q559:R559"/>
    <mergeCell ref="S559:T559"/>
    <mergeCell ref="AB551:AC551"/>
    <mergeCell ref="AE551:AF551"/>
    <mergeCell ref="AG557:AH557"/>
    <mergeCell ref="AI557:AJ557"/>
    <mergeCell ref="G558:H558"/>
    <mergeCell ref="O558:P558"/>
    <mergeCell ref="Q558:R558"/>
    <mergeCell ref="S558:T558"/>
    <mergeCell ref="AB558:AC558"/>
    <mergeCell ref="AE558:AF558"/>
    <mergeCell ref="AG558:AH558"/>
    <mergeCell ref="AI558:AJ558"/>
    <mergeCell ref="G557:H557"/>
    <mergeCell ref="O557:P557"/>
    <mergeCell ref="Q557:R557"/>
    <mergeCell ref="S557:T557"/>
    <mergeCell ref="AB557:AC557"/>
    <mergeCell ref="AE557:AF557"/>
    <mergeCell ref="AG555:AH555"/>
    <mergeCell ref="AI555:AJ555"/>
    <mergeCell ref="G556:H556"/>
    <mergeCell ref="O556:P556"/>
    <mergeCell ref="Q556:R556"/>
    <mergeCell ref="S556:T556"/>
    <mergeCell ref="AB556:AC556"/>
    <mergeCell ref="AE556:AF556"/>
    <mergeCell ref="AG556:AH556"/>
    <mergeCell ref="AI556:AJ556"/>
    <mergeCell ref="G555:H555"/>
    <mergeCell ref="O555:P555"/>
    <mergeCell ref="Q555:R555"/>
    <mergeCell ref="S555:T555"/>
    <mergeCell ref="AB547:AC547"/>
    <mergeCell ref="AE547:AF547"/>
    <mergeCell ref="AG553:AH553"/>
    <mergeCell ref="AI553:AJ553"/>
    <mergeCell ref="G554:H554"/>
    <mergeCell ref="O554:P554"/>
    <mergeCell ref="Q554:R554"/>
    <mergeCell ref="S554:T554"/>
    <mergeCell ref="AB554:AC554"/>
    <mergeCell ref="AE554:AF554"/>
    <mergeCell ref="AG554:AH554"/>
    <mergeCell ref="AI554:AJ554"/>
    <mergeCell ref="G553:H553"/>
    <mergeCell ref="O553:P553"/>
    <mergeCell ref="Q553:R553"/>
    <mergeCell ref="S553:T553"/>
    <mergeCell ref="AB553:AC553"/>
    <mergeCell ref="AE553:AF553"/>
    <mergeCell ref="AG551:AH551"/>
    <mergeCell ref="AI551:AJ551"/>
    <mergeCell ref="G552:H552"/>
    <mergeCell ref="O552:P552"/>
    <mergeCell ref="Q552:R552"/>
    <mergeCell ref="S552:T552"/>
    <mergeCell ref="AB552:AC552"/>
    <mergeCell ref="AE552:AF552"/>
    <mergeCell ref="AG552:AH552"/>
    <mergeCell ref="AI552:AJ552"/>
    <mergeCell ref="G551:H551"/>
    <mergeCell ref="O551:P551"/>
    <mergeCell ref="Q551:R551"/>
    <mergeCell ref="S551:T551"/>
    <mergeCell ref="AB543:AC543"/>
    <mergeCell ref="AE543:AF543"/>
    <mergeCell ref="AG549:AH549"/>
    <mergeCell ref="AI549:AJ549"/>
    <mergeCell ref="G550:H550"/>
    <mergeCell ref="O550:P550"/>
    <mergeCell ref="Q550:R550"/>
    <mergeCell ref="S550:T550"/>
    <mergeCell ref="AB550:AC550"/>
    <mergeCell ref="AE550:AF550"/>
    <mergeCell ref="AG550:AH550"/>
    <mergeCell ref="AI550:AJ550"/>
    <mergeCell ref="G549:H549"/>
    <mergeCell ref="O549:P549"/>
    <mergeCell ref="Q549:R549"/>
    <mergeCell ref="S549:T549"/>
    <mergeCell ref="AB549:AC549"/>
    <mergeCell ref="AE549:AF549"/>
    <mergeCell ref="AG547:AH547"/>
    <mergeCell ref="AI547:AJ547"/>
    <mergeCell ref="G548:H548"/>
    <mergeCell ref="O548:P548"/>
    <mergeCell ref="Q548:R548"/>
    <mergeCell ref="S548:T548"/>
    <mergeCell ref="AB548:AC548"/>
    <mergeCell ref="AE548:AF548"/>
    <mergeCell ref="AG548:AH548"/>
    <mergeCell ref="AI548:AJ548"/>
    <mergeCell ref="G547:H547"/>
    <mergeCell ref="O547:P547"/>
    <mergeCell ref="Q547:R547"/>
    <mergeCell ref="S547:T547"/>
    <mergeCell ref="AB539:AC539"/>
    <mergeCell ref="AE539:AF539"/>
    <mergeCell ref="AG545:AH545"/>
    <mergeCell ref="AI545:AJ545"/>
    <mergeCell ref="G546:H546"/>
    <mergeCell ref="O546:P546"/>
    <mergeCell ref="Q546:R546"/>
    <mergeCell ref="S546:T546"/>
    <mergeCell ref="AB546:AC546"/>
    <mergeCell ref="AE546:AF546"/>
    <mergeCell ref="AG546:AH546"/>
    <mergeCell ref="AI546:AJ546"/>
    <mergeCell ref="G545:H545"/>
    <mergeCell ref="O545:P545"/>
    <mergeCell ref="Q545:R545"/>
    <mergeCell ref="S545:T545"/>
    <mergeCell ref="AB545:AC545"/>
    <mergeCell ref="AE545:AF545"/>
    <mergeCell ref="AG543:AH543"/>
    <mergeCell ref="AI543:AJ543"/>
    <mergeCell ref="G544:H544"/>
    <mergeCell ref="O544:P544"/>
    <mergeCell ref="Q544:R544"/>
    <mergeCell ref="S544:T544"/>
    <mergeCell ref="AB544:AC544"/>
    <mergeCell ref="AE544:AF544"/>
    <mergeCell ref="AG544:AH544"/>
    <mergeCell ref="AI544:AJ544"/>
    <mergeCell ref="G543:H543"/>
    <mergeCell ref="O543:P543"/>
    <mergeCell ref="Q543:R543"/>
    <mergeCell ref="S543:T543"/>
    <mergeCell ref="AB535:AC535"/>
    <mergeCell ref="AE535:AF535"/>
    <mergeCell ref="AG541:AH541"/>
    <mergeCell ref="AI541:AJ541"/>
    <mergeCell ref="G542:H542"/>
    <mergeCell ref="O542:P542"/>
    <mergeCell ref="Q542:R542"/>
    <mergeCell ref="S542:T542"/>
    <mergeCell ref="AB542:AC542"/>
    <mergeCell ref="AE542:AF542"/>
    <mergeCell ref="AG542:AH542"/>
    <mergeCell ref="AI542:AJ542"/>
    <mergeCell ref="G541:H541"/>
    <mergeCell ref="O541:P541"/>
    <mergeCell ref="Q541:R541"/>
    <mergeCell ref="S541:T541"/>
    <mergeCell ref="AB541:AC541"/>
    <mergeCell ref="AE541:AF541"/>
    <mergeCell ref="AG539:AH539"/>
    <mergeCell ref="AI539:AJ539"/>
    <mergeCell ref="G540:H540"/>
    <mergeCell ref="O540:P540"/>
    <mergeCell ref="Q540:R540"/>
    <mergeCell ref="S540:T540"/>
    <mergeCell ref="AB540:AC540"/>
    <mergeCell ref="AE540:AF540"/>
    <mergeCell ref="AG540:AH540"/>
    <mergeCell ref="AI540:AJ540"/>
    <mergeCell ref="G539:H539"/>
    <mergeCell ref="O539:P539"/>
    <mergeCell ref="Q539:R539"/>
    <mergeCell ref="S539:T539"/>
    <mergeCell ref="AB531:AC531"/>
    <mergeCell ref="AE531:AF531"/>
    <mergeCell ref="AG537:AH537"/>
    <mergeCell ref="AI537:AJ537"/>
    <mergeCell ref="G538:H538"/>
    <mergeCell ref="O538:P538"/>
    <mergeCell ref="Q538:R538"/>
    <mergeCell ref="S538:T538"/>
    <mergeCell ref="AB538:AC538"/>
    <mergeCell ref="AE538:AF538"/>
    <mergeCell ref="AG538:AH538"/>
    <mergeCell ref="AI538:AJ538"/>
    <mergeCell ref="G537:H537"/>
    <mergeCell ref="O537:P537"/>
    <mergeCell ref="Q537:R537"/>
    <mergeCell ref="S537:T537"/>
    <mergeCell ref="AB537:AC537"/>
    <mergeCell ref="AE537:AF537"/>
    <mergeCell ref="AG535:AH535"/>
    <mergeCell ref="AI535:AJ535"/>
    <mergeCell ref="G536:H536"/>
    <mergeCell ref="O536:P536"/>
    <mergeCell ref="Q536:R536"/>
    <mergeCell ref="S536:T536"/>
    <mergeCell ref="AB536:AC536"/>
    <mergeCell ref="AE536:AF536"/>
    <mergeCell ref="AG536:AH536"/>
    <mergeCell ref="AI536:AJ536"/>
    <mergeCell ref="G535:H535"/>
    <mergeCell ref="O535:P535"/>
    <mergeCell ref="Q535:R535"/>
    <mergeCell ref="S535:T535"/>
    <mergeCell ref="AB527:AC527"/>
    <mergeCell ref="AE527:AF527"/>
    <mergeCell ref="AG533:AH533"/>
    <mergeCell ref="AI533:AJ533"/>
    <mergeCell ref="G534:H534"/>
    <mergeCell ref="O534:P534"/>
    <mergeCell ref="Q534:R534"/>
    <mergeCell ref="S534:T534"/>
    <mergeCell ref="AB534:AC534"/>
    <mergeCell ref="AE534:AF534"/>
    <mergeCell ref="AG534:AH534"/>
    <mergeCell ref="AI534:AJ534"/>
    <mergeCell ref="G533:H533"/>
    <mergeCell ref="O533:P533"/>
    <mergeCell ref="Q533:R533"/>
    <mergeCell ref="S533:T533"/>
    <mergeCell ref="AB533:AC533"/>
    <mergeCell ref="AE533:AF533"/>
    <mergeCell ref="AG531:AH531"/>
    <mergeCell ref="AI531:AJ531"/>
    <mergeCell ref="G532:H532"/>
    <mergeCell ref="O532:P532"/>
    <mergeCell ref="Q532:R532"/>
    <mergeCell ref="S532:T532"/>
    <mergeCell ref="AB532:AC532"/>
    <mergeCell ref="AE532:AF532"/>
    <mergeCell ref="AG532:AH532"/>
    <mergeCell ref="AI532:AJ532"/>
    <mergeCell ref="G531:H531"/>
    <mergeCell ref="O531:P531"/>
    <mergeCell ref="Q531:R531"/>
    <mergeCell ref="S531:T531"/>
    <mergeCell ref="AB523:AC523"/>
    <mergeCell ref="AE523:AF523"/>
    <mergeCell ref="AG529:AH529"/>
    <mergeCell ref="AI529:AJ529"/>
    <mergeCell ref="G530:H530"/>
    <mergeCell ref="O530:P530"/>
    <mergeCell ref="Q530:R530"/>
    <mergeCell ref="S530:T530"/>
    <mergeCell ref="AB530:AC530"/>
    <mergeCell ref="AE530:AF530"/>
    <mergeCell ref="AG530:AH530"/>
    <mergeCell ref="AI530:AJ530"/>
    <mergeCell ref="G529:H529"/>
    <mergeCell ref="O529:P529"/>
    <mergeCell ref="Q529:R529"/>
    <mergeCell ref="S529:T529"/>
    <mergeCell ref="AB529:AC529"/>
    <mergeCell ref="AE529:AF529"/>
    <mergeCell ref="AG527:AH527"/>
    <mergeCell ref="AI527:AJ527"/>
    <mergeCell ref="G528:H528"/>
    <mergeCell ref="O528:P528"/>
    <mergeCell ref="Q528:R528"/>
    <mergeCell ref="S528:T528"/>
    <mergeCell ref="AB528:AC528"/>
    <mergeCell ref="AE528:AF528"/>
    <mergeCell ref="AG528:AH528"/>
    <mergeCell ref="AI528:AJ528"/>
    <mergeCell ref="G527:H527"/>
    <mergeCell ref="O527:P527"/>
    <mergeCell ref="Q527:R527"/>
    <mergeCell ref="S527:T527"/>
    <mergeCell ref="AB519:AC519"/>
    <mergeCell ref="AE519:AF519"/>
    <mergeCell ref="AG525:AH525"/>
    <mergeCell ref="AI525:AJ525"/>
    <mergeCell ref="G526:H526"/>
    <mergeCell ref="O526:P526"/>
    <mergeCell ref="Q526:R526"/>
    <mergeCell ref="S526:T526"/>
    <mergeCell ref="AB526:AC526"/>
    <mergeCell ref="AE526:AF526"/>
    <mergeCell ref="AG526:AH526"/>
    <mergeCell ref="AI526:AJ526"/>
    <mergeCell ref="G525:H525"/>
    <mergeCell ref="O525:P525"/>
    <mergeCell ref="Q525:R525"/>
    <mergeCell ref="S525:T525"/>
    <mergeCell ref="AB525:AC525"/>
    <mergeCell ref="AE525:AF525"/>
    <mergeCell ref="AG523:AH523"/>
    <mergeCell ref="AI523:AJ523"/>
    <mergeCell ref="G524:H524"/>
    <mergeCell ref="O524:P524"/>
    <mergeCell ref="Q524:R524"/>
    <mergeCell ref="S524:T524"/>
    <mergeCell ref="AB524:AC524"/>
    <mergeCell ref="AE524:AF524"/>
    <mergeCell ref="AG524:AH524"/>
    <mergeCell ref="AI524:AJ524"/>
    <mergeCell ref="G523:H523"/>
    <mergeCell ref="O523:P523"/>
    <mergeCell ref="Q523:R523"/>
    <mergeCell ref="S523:T523"/>
    <mergeCell ref="AB515:AC515"/>
    <mergeCell ref="AE515:AF515"/>
    <mergeCell ref="AG521:AH521"/>
    <mergeCell ref="AI521:AJ521"/>
    <mergeCell ref="G522:H522"/>
    <mergeCell ref="O522:P522"/>
    <mergeCell ref="Q522:R522"/>
    <mergeCell ref="S522:T522"/>
    <mergeCell ref="AB522:AC522"/>
    <mergeCell ref="AE522:AF522"/>
    <mergeCell ref="AG522:AH522"/>
    <mergeCell ref="AI522:AJ522"/>
    <mergeCell ref="G521:H521"/>
    <mergeCell ref="O521:P521"/>
    <mergeCell ref="Q521:R521"/>
    <mergeCell ref="S521:T521"/>
    <mergeCell ref="AB521:AC521"/>
    <mergeCell ref="AE521:AF521"/>
    <mergeCell ref="AG519:AH519"/>
    <mergeCell ref="AI519:AJ519"/>
    <mergeCell ref="G520:H520"/>
    <mergeCell ref="O520:P520"/>
    <mergeCell ref="Q520:R520"/>
    <mergeCell ref="S520:T520"/>
    <mergeCell ref="AB520:AC520"/>
    <mergeCell ref="AE520:AF520"/>
    <mergeCell ref="AG520:AH520"/>
    <mergeCell ref="AI520:AJ520"/>
    <mergeCell ref="G519:H519"/>
    <mergeCell ref="O519:P519"/>
    <mergeCell ref="Q519:R519"/>
    <mergeCell ref="S519:T519"/>
    <mergeCell ref="AB511:AC511"/>
    <mergeCell ref="AE511:AF511"/>
    <mergeCell ref="AG517:AH517"/>
    <mergeCell ref="AI517:AJ517"/>
    <mergeCell ref="G518:H518"/>
    <mergeCell ref="O518:P518"/>
    <mergeCell ref="Q518:R518"/>
    <mergeCell ref="S518:T518"/>
    <mergeCell ref="AB518:AC518"/>
    <mergeCell ref="AE518:AF518"/>
    <mergeCell ref="AG518:AH518"/>
    <mergeCell ref="AI518:AJ518"/>
    <mergeCell ref="G517:H517"/>
    <mergeCell ref="O517:P517"/>
    <mergeCell ref="Q517:R517"/>
    <mergeCell ref="S517:T517"/>
    <mergeCell ref="AB517:AC517"/>
    <mergeCell ref="AE517:AF517"/>
    <mergeCell ref="AG515:AH515"/>
    <mergeCell ref="AI515:AJ515"/>
    <mergeCell ref="G516:H516"/>
    <mergeCell ref="O516:P516"/>
    <mergeCell ref="Q516:R516"/>
    <mergeCell ref="S516:T516"/>
    <mergeCell ref="AB516:AC516"/>
    <mergeCell ref="AE516:AF516"/>
    <mergeCell ref="AG516:AH516"/>
    <mergeCell ref="AI516:AJ516"/>
    <mergeCell ref="G515:H515"/>
    <mergeCell ref="O515:P515"/>
    <mergeCell ref="Q515:R515"/>
    <mergeCell ref="S515:T515"/>
    <mergeCell ref="AB507:AC507"/>
    <mergeCell ref="AE507:AF507"/>
    <mergeCell ref="AG513:AH513"/>
    <mergeCell ref="AI513:AJ513"/>
    <mergeCell ref="G514:H514"/>
    <mergeCell ref="O514:P514"/>
    <mergeCell ref="Q514:R514"/>
    <mergeCell ref="S514:T514"/>
    <mergeCell ref="AB514:AC514"/>
    <mergeCell ref="AE514:AF514"/>
    <mergeCell ref="AG514:AH514"/>
    <mergeCell ref="AI514:AJ514"/>
    <mergeCell ref="G513:H513"/>
    <mergeCell ref="O513:P513"/>
    <mergeCell ref="Q513:R513"/>
    <mergeCell ref="S513:T513"/>
    <mergeCell ref="AB513:AC513"/>
    <mergeCell ref="AE513:AF513"/>
    <mergeCell ref="AG511:AH511"/>
    <mergeCell ref="AI511:AJ511"/>
    <mergeCell ref="G512:H512"/>
    <mergeCell ref="O512:P512"/>
    <mergeCell ref="Q512:R512"/>
    <mergeCell ref="S512:T512"/>
    <mergeCell ref="AB512:AC512"/>
    <mergeCell ref="AE512:AF512"/>
    <mergeCell ref="AG512:AH512"/>
    <mergeCell ref="AI512:AJ512"/>
    <mergeCell ref="G511:H511"/>
    <mergeCell ref="O511:P511"/>
    <mergeCell ref="Q511:R511"/>
    <mergeCell ref="S511:T511"/>
    <mergeCell ref="AB503:AC503"/>
    <mergeCell ref="AE503:AF503"/>
    <mergeCell ref="AG509:AH509"/>
    <mergeCell ref="AI509:AJ509"/>
    <mergeCell ref="G510:H510"/>
    <mergeCell ref="O510:P510"/>
    <mergeCell ref="Q510:R510"/>
    <mergeCell ref="S510:T510"/>
    <mergeCell ref="AB510:AC510"/>
    <mergeCell ref="AE510:AF510"/>
    <mergeCell ref="AG510:AH510"/>
    <mergeCell ref="AI510:AJ510"/>
    <mergeCell ref="G509:H509"/>
    <mergeCell ref="O509:P509"/>
    <mergeCell ref="Q509:R509"/>
    <mergeCell ref="S509:T509"/>
    <mergeCell ref="AB509:AC509"/>
    <mergeCell ref="AE509:AF509"/>
    <mergeCell ref="AG507:AH507"/>
    <mergeCell ref="AI507:AJ507"/>
    <mergeCell ref="G508:H508"/>
    <mergeCell ref="O508:P508"/>
    <mergeCell ref="Q508:R508"/>
    <mergeCell ref="S508:T508"/>
    <mergeCell ref="AB508:AC508"/>
    <mergeCell ref="AE508:AF508"/>
    <mergeCell ref="AG508:AH508"/>
    <mergeCell ref="AI508:AJ508"/>
    <mergeCell ref="G507:H507"/>
    <mergeCell ref="O507:P507"/>
    <mergeCell ref="Q507:R507"/>
    <mergeCell ref="S507:T507"/>
    <mergeCell ref="AB499:AC499"/>
    <mergeCell ref="AE499:AF499"/>
    <mergeCell ref="AG505:AH505"/>
    <mergeCell ref="AI505:AJ505"/>
    <mergeCell ref="G506:H506"/>
    <mergeCell ref="O506:P506"/>
    <mergeCell ref="Q506:R506"/>
    <mergeCell ref="S506:T506"/>
    <mergeCell ref="AB506:AC506"/>
    <mergeCell ref="AE506:AF506"/>
    <mergeCell ref="AG506:AH506"/>
    <mergeCell ref="AI506:AJ506"/>
    <mergeCell ref="G505:H505"/>
    <mergeCell ref="O505:P505"/>
    <mergeCell ref="Q505:R505"/>
    <mergeCell ref="S505:T505"/>
    <mergeCell ref="AB505:AC505"/>
    <mergeCell ref="AE505:AF505"/>
    <mergeCell ref="AG503:AH503"/>
    <mergeCell ref="AI503:AJ503"/>
    <mergeCell ref="G504:H504"/>
    <mergeCell ref="O504:P504"/>
    <mergeCell ref="Q504:R504"/>
    <mergeCell ref="S504:T504"/>
    <mergeCell ref="AB504:AC504"/>
    <mergeCell ref="AE504:AF504"/>
    <mergeCell ref="AG504:AH504"/>
    <mergeCell ref="AI504:AJ504"/>
    <mergeCell ref="G503:H503"/>
    <mergeCell ref="O503:P503"/>
    <mergeCell ref="Q503:R503"/>
    <mergeCell ref="S503:T503"/>
    <mergeCell ref="AB495:AC495"/>
    <mergeCell ref="AE495:AF495"/>
    <mergeCell ref="AG501:AH501"/>
    <mergeCell ref="AI501:AJ501"/>
    <mergeCell ref="G502:H502"/>
    <mergeCell ref="O502:P502"/>
    <mergeCell ref="Q502:R502"/>
    <mergeCell ref="S502:T502"/>
    <mergeCell ref="AB502:AC502"/>
    <mergeCell ref="AE502:AF502"/>
    <mergeCell ref="AG502:AH502"/>
    <mergeCell ref="AI502:AJ502"/>
    <mergeCell ref="G501:H501"/>
    <mergeCell ref="O501:P501"/>
    <mergeCell ref="Q501:R501"/>
    <mergeCell ref="S501:T501"/>
    <mergeCell ref="AB501:AC501"/>
    <mergeCell ref="AE501:AF501"/>
    <mergeCell ref="AG499:AH499"/>
    <mergeCell ref="AI499:AJ499"/>
    <mergeCell ref="G500:H500"/>
    <mergeCell ref="O500:P500"/>
    <mergeCell ref="Q500:R500"/>
    <mergeCell ref="S500:T500"/>
    <mergeCell ref="AB500:AC500"/>
    <mergeCell ref="AE500:AF500"/>
    <mergeCell ref="AG500:AH500"/>
    <mergeCell ref="AI500:AJ500"/>
    <mergeCell ref="G499:H499"/>
    <mergeCell ref="O499:P499"/>
    <mergeCell ref="Q499:R499"/>
    <mergeCell ref="S499:T499"/>
    <mergeCell ref="AB491:AC491"/>
    <mergeCell ref="AE491:AF491"/>
    <mergeCell ref="AG497:AH497"/>
    <mergeCell ref="AI497:AJ497"/>
    <mergeCell ref="G498:H498"/>
    <mergeCell ref="O498:P498"/>
    <mergeCell ref="Q498:R498"/>
    <mergeCell ref="S498:T498"/>
    <mergeCell ref="AB498:AC498"/>
    <mergeCell ref="AE498:AF498"/>
    <mergeCell ref="AG498:AH498"/>
    <mergeCell ref="AI498:AJ498"/>
    <mergeCell ref="G497:H497"/>
    <mergeCell ref="O497:P497"/>
    <mergeCell ref="Q497:R497"/>
    <mergeCell ref="S497:T497"/>
    <mergeCell ref="AB497:AC497"/>
    <mergeCell ref="AE497:AF497"/>
    <mergeCell ref="AG495:AH495"/>
    <mergeCell ref="AI495:AJ495"/>
    <mergeCell ref="G496:H496"/>
    <mergeCell ref="O496:P496"/>
    <mergeCell ref="Q496:R496"/>
    <mergeCell ref="S496:T496"/>
    <mergeCell ref="AB496:AC496"/>
    <mergeCell ref="AE496:AF496"/>
    <mergeCell ref="AG496:AH496"/>
    <mergeCell ref="AI496:AJ496"/>
    <mergeCell ref="G495:H495"/>
    <mergeCell ref="O495:P495"/>
    <mergeCell ref="Q495:R495"/>
    <mergeCell ref="S495:T495"/>
    <mergeCell ref="AB487:AC487"/>
    <mergeCell ref="AE487:AF487"/>
    <mergeCell ref="AG493:AH493"/>
    <mergeCell ref="AI493:AJ493"/>
    <mergeCell ref="G494:H494"/>
    <mergeCell ref="O494:P494"/>
    <mergeCell ref="Q494:R494"/>
    <mergeCell ref="S494:T494"/>
    <mergeCell ref="AB494:AC494"/>
    <mergeCell ref="AE494:AF494"/>
    <mergeCell ref="AG494:AH494"/>
    <mergeCell ref="AI494:AJ494"/>
    <mergeCell ref="G493:H493"/>
    <mergeCell ref="O493:P493"/>
    <mergeCell ref="Q493:R493"/>
    <mergeCell ref="S493:T493"/>
    <mergeCell ref="AB493:AC493"/>
    <mergeCell ref="AE493:AF493"/>
    <mergeCell ref="AG491:AH491"/>
    <mergeCell ref="AI491:AJ491"/>
    <mergeCell ref="G492:H492"/>
    <mergeCell ref="O492:P492"/>
    <mergeCell ref="Q492:R492"/>
    <mergeCell ref="S492:T492"/>
    <mergeCell ref="AB492:AC492"/>
    <mergeCell ref="AE492:AF492"/>
    <mergeCell ref="AG492:AH492"/>
    <mergeCell ref="AI492:AJ492"/>
    <mergeCell ref="G491:H491"/>
    <mergeCell ref="O491:P491"/>
    <mergeCell ref="Q491:R491"/>
    <mergeCell ref="S491:T491"/>
    <mergeCell ref="AB483:AC483"/>
    <mergeCell ref="AE483:AF483"/>
    <mergeCell ref="AG489:AH489"/>
    <mergeCell ref="AI489:AJ489"/>
    <mergeCell ref="G490:H490"/>
    <mergeCell ref="O490:P490"/>
    <mergeCell ref="Q490:R490"/>
    <mergeCell ref="S490:T490"/>
    <mergeCell ref="AB490:AC490"/>
    <mergeCell ref="AE490:AF490"/>
    <mergeCell ref="AG490:AH490"/>
    <mergeCell ref="AI490:AJ490"/>
    <mergeCell ref="G489:H489"/>
    <mergeCell ref="O489:P489"/>
    <mergeCell ref="Q489:R489"/>
    <mergeCell ref="S489:T489"/>
    <mergeCell ref="AB489:AC489"/>
    <mergeCell ref="AE489:AF489"/>
    <mergeCell ref="AG487:AH487"/>
    <mergeCell ref="AI487:AJ487"/>
    <mergeCell ref="G488:H488"/>
    <mergeCell ref="O488:P488"/>
    <mergeCell ref="Q488:R488"/>
    <mergeCell ref="S488:T488"/>
    <mergeCell ref="AB488:AC488"/>
    <mergeCell ref="AE488:AF488"/>
    <mergeCell ref="AG488:AH488"/>
    <mergeCell ref="AI488:AJ488"/>
    <mergeCell ref="G487:H487"/>
    <mergeCell ref="O487:P487"/>
    <mergeCell ref="Q487:R487"/>
    <mergeCell ref="S487:T487"/>
    <mergeCell ref="AB479:AC479"/>
    <mergeCell ref="AE479:AF479"/>
    <mergeCell ref="AG485:AH485"/>
    <mergeCell ref="AI485:AJ485"/>
    <mergeCell ref="G486:H486"/>
    <mergeCell ref="O486:P486"/>
    <mergeCell ref="Q486:R486"/>
    <mergeCell ref="S486:T486"/>
    <mergeCell ref="AB486:AC486"/>
    <mergeCell ref="AE486:AF486"/>
    <mergeCell ref="AG486:AH486"/>
    <mergeCell ref="AI486:AJ486"/>
    <mergeCell ref="G485:H485"/>
    <mergeCell ref="O485:P485"/>
    <mergeCell ref="Q485:R485"/>
    <mergeCell ref="S485:T485"/>
    <mergeCell ref="AB485:AC485"/>
    <mergeCell ref="AE485:AF485"/>
    <mergeCell ref="AG483:AH483"/>
    <mergeCell ref="AI483:AJ483"/>
    <mergeCell ref="G484:H484"/>
    <mergeCell ref="O484:P484"/>
    <mergeCell ref="Q484:R484"/>
    <mergeCell ref="S484:T484"/>
    <mergeCell ref="AB484:AC484"/>
    <mergeCell ref="AE484:AF484"/>
    <mergeCell ref="AG484:AH484"/>
    <mergeCell ref="AI484:AJ484"/>
    <mergeCell ref="G483:H483"/>
    <mergeCell ref="O483:P483"/>
    <mergeCell ref="Q483:R483"/>
    <mergeCell ref="S483:T483"/>
    <mergeCell ref="AB475:AC475"/>
    <mergeCell ref="AE475:AF475"/>
    <mergeCell ref="AG481:AH481"/>
    <mergeCell ref="AI481:AJ481"/>
    <mergeCell ref="G482:H482"/>
    <mergeCell ref="O482:P482"/>
    <mergeCell ref="Q482:R482"/>
    <mergeCell ref="S482:T482"/>
    <mergeCell ref="AB482:AC482"/>
    <mergeCell ref="AE482:AF482"/>
    <mergeCell ref="AG482:AH482"/>
    <mergeCell ref="AI482:AJ482"/>
    <mergeCell ref="G481:H481"/>
    <mergeCell ref="O481:P481"/>
    <mergeCell ref="Q481:R481"/>
    <mergeCell ref="S481:T481"/>
    <mergeCell ref="AB481:AC481"/>
    <mergeCell ref="AE481:AF481"/>
    <mergeCell ref="AG479:AH479"/>
    <mergeCell ref="AI479:AJ479"/>
    <mergeCell ref="G480:H480"/>
    <mergeCell ref="O480:P480"/>
    <mergeCell ref="Q480:R480"/>
    <mergeCell ref="S480:T480"/>
    <mergeCell ref="AB480:AC480"/>
    <mergeCell ref="AE480:AF480"/>
    <mergeCell ref="AG480:AH480"/>
    <mergeCell ref="AI480:AJ480"/>
    <mergeCell ref="G479:H479"/>
    <mergeCell ref="O479:P479"/>
    <mergeCell ref="Q479:R479"/>
    <mergeCell ref="S479:T479"/>
    <mergeCell ref="AB471:AC471"/>
    <mergeCell ref="AE471:AF471"/>
    <mergeCell ref="AG477:AH477"/>
    <mergeCell ref="AI477:AJ477"/>
    <mergeCell ref="G478:H478"/>
    <mergeCell ref="O478:P478"/>
    <mergeCell ref="Q478:R478"/>
    <mergeCell ref="S478:T478"/>
    <mergeCell ref="AB478:AC478"/>
    <mergeCell ref="AE478:AF478"/>
    <mergeCell ref="AG478:AH478"/>
    <mergeCell ref="AI478:AJ478"/>
    <mergeCell ref="G477:H477"/>
    <mergeCell ref="O477:P477"/>
    <mergeCell ref="Q477:R477"/>
    <mergeCell ref="S477:T477"/>
    <mergeCell ref="AB477:AC477"/>
    <mergeCell ref="AE477:AF477"/>
    <mergeCell ref="AG475:AH475"/>
    <mergeCell ref="AI475:AJ475"/>
    <mergeCell ref="G476:H476"/>
    <mergeCell ref="O476:P476"/>
    <mergeCell ref="Q476:R476"/>
    <mergeCell ref="S476:T476"/>
    <mergeCell ref="AB476:AC476"/>
    <mergeCell ref="AE476:AF476"/>
    <mergeCell ref="AG476:AH476"/>
    <mergeCell ref="AI476:AJ476"/>
    <mergeCell ref="G475:H475"/>
    <mergeCell ref="O475:P475"/>
    <mergeCell ref="Q475:R475"/>
    <mergeCell ref="S475:T475"/>
    <mergeCell ref="AB467:AC467"/>
    <mergeCell ref="AE467:AF467"/>
    <mergeCell ref="AG473:AH473"/>
    <mergeCell ref="AI473:AJ473"/>
    <mergeCell ref="G474:H474"/>
    <mergeCell ref="O474:P474"/>
    <mergeCell ref="Q474:R474"/>
    <mergeCell ref="S474:T474"/>
    <mergeCell ref="AB474:AC474"/>
    <mergeCell ref="AE474:AF474"/>
    <mergeCell ref="AG474:AH474"/>
    <mergeCell ref="AI474:AJ474"/>
    <mergeCell ref="G473:H473"/>
    <mergeCell ref="O473:P473"/>
    <mergeCell ref="Q473:R473"/>
    <mergeCell ref="S473:T473"/>
    <mergeCell ref="AB473:AC473"/>
    <mergeCell ref="AE473:AF473"/>
    <mergeCell ref="AG471:AH471"/>
    <mergeCell ref="AI471:AJ471"/>
    <mergeCell ref="G472:H472"/>
    <mergeCell ref="O472:P472"/>
    <mergeCell ref="Q472:R472"/>
    <mergeCell ref="S472:T472"/>
    <mergeCell ref="AB472:AC472"/>
    <mergeCell ref="AE472:AF472"/>
    <mergeCell ref="AG472:AH472"/>
    <mergeCell ref="AI472:AJ472"/>
    <mergeCell ref="G471:H471"/>
    <mergeCell ref="O471:P471"/>
    <mergeCell ref="Q471:R471"/>
    <mergeCell ref="S471:T471"/>
    <mergeCell ref="AB463:AC463"/>
    <mergeCell ref="AE463:AF463"/>
    <mergeCell ref="AG469:AH469"/>
    <mergeCell ref="AI469:AJ469"/>
    <mergeCell ref="G470:H470"/>
    <mergeCell ref="O470:P470"/>
    <mergeCell ref="Q470:R470"/>
    <mergeCell ref="S470:T470"/>
    <mergeCell ref="AB470:AC470"/>
    <mergeCell ref="AE470:AF470"/>
    <mergeCell ref="AG470:AH470"/>
    <mergeCell ref="AI470:AJ470"/>
    <mergeCell ref="G469:H469"/>
    <mergeCell ref="O469:P469"/>
    <mergeCell ref="Q469:R469"/>
    <mergeCell ref="S469:T469"/>
    <mergeCell ref="AB469:AC469"/>
    <mergeCell ref="AE469:AF469"/>
    <mergeCell ref="AG467:AH467"/>
    <mergeCell ref="AI467:AJ467"/>
    <mergeCell ref="G468:H468"/>
    <mergeCell ref="O468:P468"/>
    <mergeCell ref="Q468:R468"/>
    <mergeCell ref="S468:T468"/>
    <mergeCell ref="AB468:AC468"/>
    <mergeCell ref="AE468:AF468"/>
    <mergeCell ref="AG468:AH468"/>
    <mergeCell ref="AI468:AJ468"/>
    <mergeCell ref="G467:H467"/>
    <mergeCell ref="O467:P467"/>
    <mergeCell ref="Q467:R467"/>
    <mergeCell ref="S467:T467"/>
    <mergeCell ref="AB459:AC459"/>
    <mergeCell ref="AE459:AF459"/>
    <mergeCell ref="AG465:AH465"/>
    <mergeCell ref="AI465:AJ465"/>
    <mergeCell ref="G466:H466"/>
    <mergeCell ref="O466:P466"/>
    <mergeCell ref="Q466:R466"/>
    <mergeCell ref="S466:T466"/>
    <mergeCell ref="AB466:AC466"/>
    <mergeCell ref="AE466:AF466"/>
    <mergeCell ref="AG466:AH466"/>
    <mergeCell ref="AI466:AJ466"/>
    <mergeCell ref="G465:H465"/>
    <mergeCell ref="O465:P465"/>
    <mergeCell ref="Q465:R465"/>
    <mergeCell ref="S465:T465"/>
    <mergeCell ref="AB465:AC465"/>
    <mergeCell ref="AE465:AF465"/>
    <mergeCell ref="AG463:AH463"/>
    <mergeCell ref="AI463:AJ463"/>
    <mergeCell ref="G464:H464"/>
    <mergeCell ref="O464:P464"/>
    <mergeCell ref="Q464:R464"/>
    <mergeCell ref="S464:T464"/>
    <mergeCell ref="AB464:AC464"/>
    <mergeCell ref="AE464:AF464"/>
    <mergeCell ref="AG464:AH464"/>
    <mergeCell ref="AI464:AJ464"/>
    <mergeCell ref="G463:H463"/>
    <mergeCell ref="O463:P463"/>
    <mergeCell ref="Q463:R463"/>
    <mergeCell ref="S463:T463"/>
    <mergeCell ref="AB455:AC455"/>
    <mergeCell ref="AE455:AF455"/>
    <mergeCell ref="AG461:AH461"/>
    <mergeCell ref="AI461:AJ461"/>
    <mergeCell ref="G462:H462"/>
    <mergeCell ref="O462:P462"/>
    <mergeCell ref="Q462:R462"/>
    <mergeCell ref="S462:T462"/>
    <mergeCell ref="AB462:AC462"/>
    <mergeCell ref="AE462:AF462"/>
    <mergeCell ref="AG462:AH462"/>
    <mergeCell ref="AI462:AJ462"/>
    <mergeCell ref="G461:H461"/>
    <mergeCell ref="O461:P461"/>
    <mergeCell ref="Q461:R461"/>
    <mergeCell ref="S461:T461"/>
    <mergeCell ref="AB461:AC461"/>
    <mergeCell ref="AE461:AF461"/>
    <mergeCell ref="AG459:AH459"/>
    <mergeCell ref="AI459:AJ459"/>
    <mergeCell ref="G460:H460"/>
    <mergeCell ref="O460:P460"/>
    <mergeCell ref="Q460:R460"/>
    <mergeCell ref="S460:T460"/>
    <mergeCell ref="AB460:AC460"/>
    <mergeCell ref="AE460:AF460"/>
    <mergeCell ref="AG460:AH460"/>
    <mergeCell ref="AI460:AJ460"/>
    <mergeCell ref="G459:H459"/>
    <mergeCell ref="O459:P459"/>
    <mergeCell ref="Q459:R459"/>
    <mergeCell ref="S459:T459"/>
    <mergeCell ref="AB450:AC450"/>
    <mergeCell ref="AE450:AF450"/>
    <mergeCell ref="AG457:AH457"/>
    <mergeCell ref="AI457:AJ457"/>
    <mergeCell ref="G458:H458"/>
    <mergeCell ref="O458:P458"/>
    <mergeCell ref="Q458:R458"/>
    <mergeCell ref="S458:T458"/>
    <mergeCell ref="AB458:AC458"/>
    <mergeCell ref="AE458:AF458"/>
    <mergeCell ref="AG458:AH458"/>
    <mergeCell ref="AI458:AJ458"/>
    <mergeCell ref="G457:H457"/>
    <mergeCell ref="O457:P457"/>
    <mergeCell ref="Q457:R457"/>
    <mergeCell ref="S457:T457"/>
    <mergeCell ref="AB457:AC457"/>
    <mergeCell ref="AE457:AF457"/>
    <mergeCell ref="AG455:AH455"/>
    <mergeCell ref="AI455:AJ455"/>
    <mergeCell ref="G456:H456"/>
    <mergeCell ref="O456:P456"/>
    <mergeCell ref="Q456:R456"/>
    <mergeCell ref="S456:T456"/>
    <mergeCell ref="AB456:AC456"/>
    <mergeCell ref="AE456:AF456"/>
    <mergeCell ref="AG456:AH456"/>
    <mergeCell ref="AI456:AJ456"/>
    <mergeCell ref="G455:H455"/>
    <mergeCell ref="O455:P455"/>
    <mergeCell ref="Q455:R455"/>
    <mergeCell ref="S455:T455"/>
    <mergeCell ref="AB446:AC446"/>
    <mergeCell ref="AE446:AF446"/>
    <mergeCell ref="AG453:AH453"/>
    <mergeCell ref="AI453:AJ453"/>
    <mergeCell ref="G454:H454"/>
    <mergeCell ref="O454:P454"/>
    <mergeCell ref="Q454:R454"/>
    <mergeCell ref="S454:T454"/>
    <mergeCell ref="AB454:AC454"/>
    <mergeCell ref="AE454:AF454"/>
    <mergeCell ref="AG454:AH454"/>
    <mergeCell ref="AI454:AJ454"/>
    <mergeCell ref="G453:H453"/>
    <mergeCell ref="O453:P453"/>
    <mergeCell ref="Q453:R453"/>
    <mergeCell ref="S453:T453"/>
    <mergeCell ref="AB453:AC453"/>
    <mergeCell ref="AE453:AF453"/>
    <mergeCell ref="AG450:AH450"/>
    <mergeCell ref="AI450:AJ450"/>
    <mergeCell ref="G452:H452"/>
    <mergeCell ref="O452:P452"/>
    <mergeCell ref="Q452:R452"/>
    <mergeCell ref="S452:T452"/>
    <mergeCell ref="AB452:AC452"/>
    <mergeCell ref="AE452:AF452"/>
    <mergeCell ref="AG452:AH452"/>
    <mergeCell ref="AI452:AJ452"/>
    <mergeCell ref="G450:H450"/>
    <mergeCell ref="O450:P450"/>
    <mergeCell ref="Q450:R450"/>
    <mergeCell ref="S450:T450"/>
    <mergeCell ref="AB442:AC442"/>
    <mergeCell ref="AE442:AF442"/>
    <mergeCell ref="AG448:AH448"/>
    <mergeCell ref="AI448:AJ448"/>
    <mergeCell ref="G449:H449"/>
    <mergeCell ref="O449:P449"/>
    <mergeCell ref="Q449:R449"/>
    <mergeCell ref="S449:T449"/>
    <mergeCell ref="AB449:AC449"/>
    <mergeCell ref="AE449:AF449"/>
    <mergeCell ref="AG449:AH449"/>
    <mergeCell ref="AI449:AJ449"/>
    <mergeCell ref="G448:H448"/>
    <mergeCell ref="O448:P448"/>
    <mergeCell ref="Q448:R448"/>
    <mergeCell ref="S448:T448"/>
    <mergeCell ref="AB448:AC448"/>
    <mergeCell ref="AE448:AF448"/>
    <mergeCell ref="AG446:AH446"/>
    <mergeCell ref="AI446:AJ446"/>
    <mergeCell ref="G447:H447"/>
    <mergeCell ref="O447:P447"/>
    <mergeCell ref="Q447:R447"/>
    <mergeCell ref="S447:T447"/>
    <mergeCell ref="AB447:AC447"/>
    <mergeCell ref="AE447:AF447"/>
    <mergeCell ref="AG447:AH447"/>
    <mergeCell ref="AI447:AJ447"/>
    <mergeCell ref="G446:H446"/>
    <mergeCell ref="O446:P446"/>
    <mergeCell ref="Q446:R446"/>
    <mergeCell ref="S446:T446"/>
    <mergeCell ref="AB438:AC438"/>
    <mergeCell ref="AE438:AF438"/>
    <mergeCell ref="AG444:AH444"/>
    <mergeCell ref="AI444:AJ444"/>
    <mergeCell ref="G445:H445"/>
    <mergeCell ref="O445:P445"/>
    <mergeCell ref="Q445:R445"/>
    <mergeCell ref="S445:T445"/>
    <mergeCell ref="AB445:AC445"/>
    <mergeCell ref="AE445:AF445"/>
    <mergeCell ref="AG445:AH445"/>
    <mergeCell ref="AI445:AJ445"/>
    <mergeCell ref="G444:H444"/>
    <mergeCell ref="O444:P444"/>
    <mergeCell ref="Q444:R444"/>
    <mergeCell ref="S444:T444"/>
    <mergeCell ref="AB444:AC444"/>
    <mergeCell ref="AE444:AF444"/>
    <mergeCell ref="AG442:AH442"/>
    <mergeCell ref="AI442:AJ442"/>
    <mergeCell ref="G443:H443"/>
    <mergeCell ref="O443:P443"/>
    <mergeCell ref="Q443:R443"/>
    <mergeCell ref="S443:T443"/>
    <mergeCell ref="AB443:AC443"/>
    <mergeCell ref="AE443:AF443"/>
    <mergeCell ref="AG443:AH443"/>
    <mergeCell ref="AI443:AJ443"/>
    <mergeCell ref="G442:H442"/>
    <mergeCell ref="O442:P442"/>
    <mergeCell ref="Q442:R442"/>
    <mergeCell ref="S442:T442"/>
    <mergeCell ref="AB434:AC434"/>
    <mergeCell ref="AE434:AF434"/>
    <mergeCell ref="AG440:AH440"/>
    <mergeCell ref="AI440:AJ440"/>
    <mergeCell ref="G441:H441"/>
    <mergeCell ref="O441:P441"/>
    <mergeCell ref="Q441:R441"/>
    <mergeCell ref="S441:T441"/>
    <mergeCell ref="AB441:AC441"/>
    <mergeCell ref="AE441:AF441"/>
    <mergeCell ref="AG441:AH441"/>
    <mergeCell ref="AI441:AJ441"/>
    <mergeCell ref="G440:H440"/>
    <mergeCell ref="O440:P440"/>
    <mergeCell ref="Q440:R440"/>
    <mergeCell ref="S440:T440"/>
    <mergeCell ref="AB440:AC440"/>
    <mergeCell ref="AE440:AF440"/>
    <mergeCell ref="AG438:AH438"/>
    <mergeCell ref="AI438:AJ438"/>
    <mergeCell ref="G439:H439"/>
    <mergeCell ref="O439:P439"/>
    <mergeCell ref="Q439:R439"/>
    <mergeCell ref="S439:T439"/>
    <mergeCell ref="AB439:AC439"/>
    <mergeCell ref="AE439:AF439"/>
    <mergeCell ref="AG439:AH439"/>
    <mergeCell ref="AI439:AJ439"/>
    <mergeCell ref="G438:H438"/>
    <mergeCell ref="O438:P438"/>
    <mergeCell ref="Q438:R438"/>
    <mergeCell ref="S438:T438"/>
    <mergeCell ref="AB430:AC430"/>
    <mergeCell ref="AE430:AF430"/>
    <mergeCell ref="AG436:AH436"/>
    <mergeCell ref="AI436:AJ436"/>
    <mergeCell ref="G437:H437"/>
    <mergeCell ref="O437:P437"/>
    <mergeCell ref="Q437:R437"/>
    <mergeCell ref="S437:T437"/>
    <mergeCell ref="AB437:AC437"/>
    <mergeCell ref="AE437:AF437"/>
    <mergeCell ref="AG437:AH437"/>
    <mergeCell ref="AI437:AJ437"/>
    <mergeCell ref="G436:H436"/>
    <mergeCell ref="O436:P436"/>
    <mergeCell ref="Q436:R436"/>
    <mergeCell ref="S436:T436"/>
    <mergeCell ref="AB436:AC436"/>
    <mergeCell ref="AE436:AF436"/>
    <mergeCell ref="AG434:AH434"/>
    <mergeCell ref="AI434:AJ434"/>
    <mergeCell ref="G435:H435"/>
    <mergeCell ref="O435:P435"/>
    <mergeCell ref="Q435:R435"/>
    <mergeCell ref="S435:T435"/>
    <mergeCell ref="AB435:AC435"/>
    <mergeCell ref="AE435:AF435"/>
    <mergeCell ref="AG435:AH435"/>
    <mergeCell ref="AI435:AJ435"/>
    <mergeCell ref="G434:H434"/>
    <mergeCell ref="O434:P434"/>
    <mergeCell ref="Q434:R434"/>
    <mergeCell ref="S434:T434"/>
    <mergeCell ref="AB426:AC426"/>
    <mergeCell ref="AE426:AF426"/>
    <mergeCell ref="AG432:AH432"/>
    <mergeCell ref="AI432:AJ432"/>
    <mergeCell ref="G433:H433"/>
    <mergeCell ref="O433:P433"/>
    <mergeCell ref="Q433:R433"/>
    <mergeCell ref="S433:T433"/>
    <mergeCell ref="AB433:AC433"/>
    <mergeCell ref="AE433:AF433"/>
    <mergeCell ref="AG433:AH433"/>
    <mergeCell ref="AI433:AJ433"/>
    <mergeCell ref="G432:H432"/>
    <mergeCell ref="O432:P432"/>
    <mergeCell ref="Q432:R432"/>
    <mergeCell ref="S432:T432"/>
    <mergeCell ref="AB432:AC432"/>
    <mergeCell ref="AE432:AF432"/>
    <mergeCell ref="AG430:AH430"/>
    <mergeCell ref="AI430:AJ430"/>
    <mergeCell ref="G431:H431"/>
    <mergeCell ref="O431:P431"/>
    <mergeCell ref="Q431:R431"/>
    <mergeCell ref="S431:T431"/>
    <mergeCell ref="AB431:AC431"/>
    <mergeCell ref="AE431:AF431"/>
    <mergeCell ref="AG431:AH431"/>
    <mergeCell ref="AI431:AJ431"/>
    <mergeCell ref="G430:H430"/>
    <mergeCell ref="O430:P430"/>
    <mergeCell ref="Q430:R430"/>
    <mergeCell ref="S430:T430"/>
    <mergeCell ref="AB422:AC422"/>
    <mergeCell ref="AE422:AF422"/>
    <mergeCell ref="AG428:AH428"/>
    <mergeCell ref="AI428:AJ428"/>
    <mergeCell ref="G429:H429"/>
    <mergeCell ref="O429:P429"/>
    <mergeCell ref="Q429:R429"/>
    <mergeCell ref="S429:T429"/>
    <mergeCell ref="AB429:AC429"/>
    <mergeCell ref="AE429:AF429"/>
    <mergeCell ref="AG429:AH429"/>
    <mergeCell ref="AI429:AJ429"/>
    <mergeCell ref="G428:H428"/>
    <mergeCell ref="O428:P428"/>
    <mergeCell ref="Q428:R428"/>
    <mergeCell ref="S428:T428"/>
    <mergeCell ref="AB428:AC428"/>
    <mergeCell ref="AE428:AF428"/>
    <mergeCell ref="AG426:AH426"/>
    <mergeCell ref="AI426:AJ426"/>
    <mergeCell ref="G427:H427"/>
    <mergeCell ref="O427:P427"/>
    <mergeCell ref="Q427:R427"/>
    <mergeCell ref="S427:T427"/>
    <mergeCell ref="AB427:AC427"/>
    <mergeCell ref="AE427:AF427"/>
    <mergeCell ref="AG427:AH427"/>
    <mergeCell ref="AI427:AJ427"/>
    <mergeCell ref="G426:H426"/>
    <mergeCell ref="O426:P426"/>
    <mergeCell ref="Q426:R426"/>
    <mergeCell ref="S426:T426"/>
    <mergeCell ref="AB418:AC418"/>
    <mergeCell ref="AE418:AF418"/>
    <mergeCell ref="AG424:AH424"/>
    <mergeCell ref="AI424:AJ424"/>
    <mergeCell ref="G425:H425"/>
    <mergeCell ref="O425:P425"/>
    <mergeCell ref="Q425:R425"/>
    <mergeCell ref="S425:T425"/>
    <mergeCell ref="AB425:AC425"/>
    <mergeCell ref="AE425:AF425"/>
    <mergeCell ref="AG425:AH425"/>
    <mergeCell ref="AI425:AJ425"/>
    <mergeCell ref="G424:H424"/>
    <mergeCell ref="O424:P424"/>
    <mergeCell ref="Q424:R424"/>
    <mergeCell ref="S424:T424"/>
    <mergeCell ref="AB424:AC424"/>
    <mergeCell ref="AE424:AF424"/>
    <mergeCell ref="AG422:AH422"/>
    <mergeCell ref="AI422:AJ422"/>
    <mergeCell ref="G423:H423"/>
    <mergeCell ref="O423:P423"/>
    <mergeCell ref="Q423:R423"/>
    <mergeCell ref="S423:T423"/>
    <mergeCell ref="AB423:AC423"/>
    <mergeCell ref="AE423:AF423"/>
    <mergeCell ref="AG423:AH423"/>
    <mergeCell ref="AI423:AJ423"/>
    <mergeCell ref="G422:H422"/>
    <mergeCell ref="O422:P422"/>
    <mergeCell ref="Q422:R422"/>
    <mergeCell ref="S422:T422"/>
    <mergeCell ref="AB414:AC414"/>
    <mergeCell ref="AE414:AF414"/>
    <mergeCell ref="AG420:AH420"/>
    <mergeCell ref="AI420:AJ420"/>
    <mergeCell ref="G421:H421"/>
    <mergeCell ref="O421:P421"/>
    <mergeCell ref="Q421:R421"/>
    <mergeCell ref="S421:T421"/>
    <mergeCell ref="AB421:AC421"/>
    <mergeCell ref="AE421:AF421"/>
    <mergeCell ref="AG421:AH421"/>
    <mergeCell ref="AI421:AJ421"/>
    <mergeCell ref="G420:H420"/>
    <mergeCell ref="O420:P420"/>
    <mergeCell ref="Q420:R420"/>
    <mergeCell ref="S420:T420"/>
    <mergeCell ref="AB420:AC420"/>
    <mergeCell ref="AE420:AF420"/>
    <mergeCell ref="AG418:AH418"/>
    <mergeCell ref="AI418:AJ418"/>
    <mergeCell ref="G419:H419"/>
    <mergeCell ref="O419:P419"/>
    <mergeCell ref="Q419:R419"/>
    <mergeCell ref="S419:T419"/>
    <mergeCell ref="AB419:AC419"/>
    <mergeCell ref="AE419:AF419"/>
    <mergeCell ref="AG419:AH419"/>
    <mergeCell ref="AI419:AJ419"/>
    <mergeCell ref="G418:H418"/>
    <mergeCell ref="O418:P418"/>
    <mergeCell ref="Q418:R418"/>
    <mergeCell ref="S418:T418"/>
    <mergeCell ref="AB410:AC410"/>
    <mergeCell ref="AE410:AF410"/>
    <mergeCell ref="AG416:AH416"/>
    <mergeCell ref="AI416:AJ416"/>
    <mergeCell ref="G417:H417"/>
    <mergeCell ref="O417:P417"/>
    <mergeCell ref="Q417:R417"/>
    <mergeCell ref="S417:T417"/>
    <mergeCell ref="AB417:AC417"/>
    <mergeCell ref="AE417:AF417"/>
    <mergeCell ref="AG417:AH417"/>
    <mergeCell ref="AI417:AJ417"/>
    <mergeCell ref="G416:H416"/>
    <mergeCell ref="O416:P416"/>
    <mergeCell ref="Q416:R416"/>
    <mergeCell ref="S416:T416"/>
    <mergeCell ref="AB416:AC416"/>
    <mergeCell ref="AE416:AF416"/>
    <mergeCell ref="AG414:AH414"/>
    <mergeCell ref="AI414:AJ414"/>
    <mergeCell ref="G415:H415"/>
    <mergeCell ref="O415:P415"/>
    <mergeCell ref="Q415:R415"/>
    <mergeCell ref="S415:T415"/>
    <mergeCell ref="AB415:AC415"/>
    <mergeCell ref="AE415:AF415"/>
    <mergeCell ref="AG415:AH415"/>
    <mergeCell ref="AI415:AJ415"/>
    <mergeCell ref="G414:H414"/>
    <mergeCell ref="O414:P414"/>
    <mergeCell ref="Q414:R414"/>
    <mergeCell ref="S414:T414"/>
    <mergeCell ref="AB406:AC406"/>
    <mergeCell ref="AE406:AF406"/>
    <mergeCell ref="AG412:AH412"/>
    <mergeCell ref="AI412:AJ412"/>
    <mergeCell ref="G413:H413"/>
    <mergeCell ref="O413:P413"/>
    <mergeCell ref="Q413:R413"/>
    <mergeCell ref="S413:T413"/>
    <mergeCell ref="AB413:AC413"/>
    <mergeCell ref="AE413:AF413"/>
    <mergeCell ref="AG413:AH413"/>
    <mergeCell ref="AI413:AJ413"/>
    <mergeCell ref="G412:H412"/>
    <mergeCell ref="O412:P412"/>
    <mergeCell ref="Q412:R412"/>
    <mergeCell ref="S412:T412"/>
    <mergeCell ref="AB412:AC412"/>
    <mergeCell ref="AE412:AF412"/>
    <mergeCell ref="AG410:AH410"/>
    <mergeCell ref="AI410:AJ410"/>
    <mergeCell ref="G411:H411"/>
    <mergeCell ref="O411:P411"/>
    <mergeCell ref="Q411:R411"/>
    <mergeCell ref="S411:T411"/>
    <mergeCell ref="AB411:AC411"/>
    <mergeCell ref="AE411:AF411"/>
    <mergeCell ref="AG411:AH411"/>
    <mergeCell ref="AI411:AJ411"/>
    <mergeCell ref="G410:H410"/>
    <mergeCell ref="O410:P410"/>
    <mergeCell ref="Q410:R410"/>
    <mergeCell ref="S410:T410"/>
    <mergeCell ref="AB402:AC402"/>
    <mergeCell ref="AE402:AF402"/>
    <mergeCell ref="AG408:AH408"/>
    <mergeCell ref="AI408:AJ408"/>
    <mergeCell ref="G409:H409"/>
    <mergeCell ref="O409:P409"/>
    <mergeCell ref="Q409:R409"/>
    <mergeCell ref="S409:T409"/>
    <mergeCell ref="AB409:AC409"/>
    <mergeCell ref="AE409:AF409"/>
    <mergeCell ref="AG409:AH409"/>
    <mergeCell ref="AI409:AJ409"/>
    <mergeCell ref="G408:H408"/>
    <mergeCell ref="O408:P408"/>
    <mergeCell ref="Q408:R408"/>
    <mergeCell ref="S408:T408"/>
    <mergeCell ref="AB408:AC408"/>
    <mergeCell ref="AE408:AF408"/>
    <mergeCell ref="AG406:AH406"/>
    <mergeCell ref="AI406:AJ406"/>
    <mergeCell ref="G407:H407"/>
    <mergeCell ref="O407:P407"/>
    <mergeCell ref="Q407:R407"/>
    <mergeCell ref="S407:T407"/>
    <mergeCell ref="AB407:AC407"/>
    <mergeCell ref="AE407:AF407"/>
    <mergeCell ref="AG407:AH407"/>
    <mergeCell ref="AI407:AJ407"/>
    <mergeCell ref="G406:H406"/>
    <mergeCell ref="O406:P406"/>
    <mergeCell ref="Q406:R406"/>
    <mergeCell ref="S406:T406"/>
    <mergeCell ref="AB398:AC398"/>
    <mergeCell ref="AE398:AF398"/>
    <mergeCell ref="AG404:AH404"/>
    <mergeCell ref="AI404:AJ404"/>
    <mergeCell ref="G405:H405"/>
    <mergeCell ref="O405:P405"/>
    <mergeCell ref="Q405:R405"/>
    <mergeCell ref="S405:T405"/>
    <mergeCell ref="AB405:AC405"/>
    <mergeCell ref="AE405:AF405"/>
    <mergeCell ref="AG405:AH405"/>
    <mergeCell ref="AI405:AJ405"/>
    <mergeCell ref="G404:H404"/>
    <mergeCell ref="O404:P404"/>
    <mergeCell ref="Q404:R404"/>
    <mergeCell ref="S404:T404"/>
    <mergeCell ref="AB404:AC404"/>
    <mergeCell ref="AE404:AF404"/>
    <mergeCell ref="AG402:AH402"/>
    <mergeCell ref="AI402:AJ402"/>
    <mergeCell ref="G403:H403"/>
    <mergeCell ref="O403:P403"/>
    <mergeCell ref="Q403:R403"/>
    <mergeCell ref="S403:T403"/>
    <mergeCell ref="AB403:AC403"/>
    <mergeCell ref="AE403:AF403"/>
    <mergeCell ref="AG403:AH403"/>
    <mergeCell ref="AI403:AJ403"/>
    <mergeCell ref="G402:H402"/>
    <mergeCell ref="O402:P402"/>
    <mergeCell ref="Q402:R402"/>
    <mergeCell ref="S402:T402"/>
    <mergeCell ref="AB394:AC394"/>
    <mergeCell ref="AE394:AF394"/>
    <mergeCell ref="AG400:AH400"/>
    <mergeCell ref="AI400:AJ400"/>
    <mergeCell ref="G401:H401"/>
    <mergeCell ref="O401:P401"/>
    <mergeCell ref="Q401:R401"/>
    <mergeCell ref="S401:T401"/>
    <mergeCell ref="AB401:AC401"/>
    <mergeCell ref="AE401:AF401"/>
    <mergeCell ref="AG401:AH401"/>
    <mergeCell ref="AI401:AJ401"/>
    <mergeCell ref="G400:H400"/>
    <mergeCell ref="O400:P400"/>
    <mergeCell ref="Q400:R400"/>
    <mergeCell ref="S400:T400"/>
    <mergeCell ref="AB400:AC400"/>
    <mergeCell ref="AE400:AF400"/>
    <mergeCell ref="AG398:AH398"/>
    <mergeCell ref="AI398:AJ398"/>
    <mergeCell ref="G399:H399"/>
    <mergeCell ref="O399:P399"/>
    <mergeCell ref="Q399:R399"/>
    <mergeCell ref="S399:T399"/>
    <mergeCell ref="AB399:AC399"/>
    <mergeCell ref="AE399:AF399"/>
    <mergeCell ref="AG399:AH399"/>
    <mergeCell ref="AI399:AJ399"/>
    <mergeCell ref="G398:H398"/>
    <mergeCell ref="O398:P398"/>
    <mergeCell ref="Q398:R398"/>
    <mergeCell ref="S398:T398"/>
    <mergeCell ref="AB390:AC390"/>
    <mergeCell ref="AE390:AF390"/>
    <mergeCell ref="AG396:AH396"/>
    <mergeCell ref="AI396:AJ396"/>
    <mergeCell ref="G397:H397"/>
    <mergeCell ref="O397:P397"/>
    <mergeCell ref="Q397:R397"/>
    <mergeCell ref="S397:T397"/>
    <mergeCell ref="AB397:AC397"/>
    <mergeCell ref="AE397:AF397"/>
    <mergeCell ref="AG397:AH397"/>
    <mergeCell ref="AI397:AJ397"/>
    <mergeCell ref="G396:H396"/>
    <mergeCell ref="O396:P396"/>
    <mergeCell ref="Q396:R396"/>
    <mergeCell ref="S396:T396"/>
    <mergeCell ref="AB396:AC396"/>
    <mergeCell ref="AE396:AF396"/>
    <mergeCell ref="AG394:AH394"/>
    <mergeCell ref="AI394:AJ394"/>
    <mergeCell ref="G395:H395"/>
    <mergeCell ref="O395:P395"/>
    <mergeCell ref="Q395:R395"/>
    <mergeCell ref="S395:T395"/>
    <mergeCell ref="AB395:AC395"/>
    <mergeCell ref="AE395:AF395"/>
    <mergeCell ref="AG395:AH395"/>
    <mergeCell ref="AI395:AJ395"/>
    <mergeCell ref="G394:H394"/>
    <mergeCell ref="O394:P394"/>
    <mergeCell ref="Q394:R394"/>
    <mergeCell ref="S394:T394"/>
    <mergeCell ref="AB386:AC386"/>
    <mergeCell ref="AE386:AF386"/>
    <mergeCell ref="AG392:AH392"/>
    <mergeCell ref="AI392:AJ392"/>
    <mergeCell ref="G393:H393"/>
    <mergeCell ref="O393:P393"/>
    <mergeCell ref="Q393:R393"/>
    <mergeCell ref="S393:T393"/>
    <mergeCell ref="AB393:AC393"/>
    <mergeCell ref="AE393:AF393"/>
    <mergeCell ref="AG393:AH393"/>
    <mergeCell ref="AI393:AJ393"/>
    <mergeCell ref="G392:H392"/>
    <mergeCell ref="O392:P392"/>
    <mergeCell ref="Q392:R392"/>
    <mergeCell ref="S392:T392"/>
    <mergeCell ref="AB392:AC392"/>
    <mergeCell ref="AE392:AF392"/>
    <mergeCell ref="AG390:AH390"/>
    <mergeCell ref="AI390:AJ390"/>
    <mergeCell ref="G391:H391"/>
    <mergeCell ref="O391:P391"/>
    <mergeCell ref="Q391:R391"/>
    <mergeCell ref="S391:T391"/>
    <mergeCell ref="AB391:AC391"/>
    <mergeCell ref="AE391:AF391"/>
    <mergeCell ref="AG391:AH391"/>
    <mergeCell ref="AI391:AJ391"/>
    <mergeCell ref="G390:H390"/>
    <mergeCell ref="O390:P390"/>
    <mergeCell ref="Q390:R390"/>
    <mergeCell ref="S390:T390"/>
    <mergeCell ref="AB382:AC382"/>
    <mergeCell ref="AE382:AF382"/>
    <mergeCell ref="AG388:AH388"/>
    <mergeCell ref="AI388:AJ388"/>
    <mergeCell ref="G389:H389"/>
    <mergeCell ref="O389:P389"/>
    <mergeCell ref="Q389:R389"/>
    <mergeCell ref="S389:T389"/>
    <mergeCell ref="AB389:AC389"/>
    <mergeCell ref="AE389:AF389"/>
    <mergeCell ref="AG389:AH389"/>
    <mergeCell ref="AI389:AJ389"/>
    <mergeCell ref="G388:H388"/>
    <mergeCell ref="O388:P388"/>
    <mergeCell ref="Q388:R388"/>
    <mergeCell ref="S388:T388"/>
    <mergeCell ref="AB388:AC388"/>
    <mergeCell ref="AE388:AF388"/>
    <mergeCell ref="AG386:AH386"/>
    <mergeCell ref="AI386:AJ386"/>
    <mergeCell ref="G387:H387"/>
    <mergeCell ref="O387:P387"/>
    <mergeCell ref="Q387:R387"/>
    <mergeCell ref="S387:T387"/>
    <mergeCell ref="AB387:AC387"/>
    <mergeCell ref="AE387:AF387"/>
    <mergeCell ref="AG387:AH387"/>
    <mergeCell ref="AI387:AJ387"/>
    <mergeCell ref="G386:H386"/>
    <mergeCell ref="O386:P386"/>
    <mergeCell ref="Q386:R386"/>
    <mergeCell ref="S386:T386"/>
    <mergeCell ref="AB378:AC378"/>
    <mergeCell ref="AE378:AF378"/>
    <mergeCell ref="AG384:AH384"/>
    <mergeCell ref="AI384:AJ384"/>
    <mergeCell ref="G385:H385"/>
    <mergeCell ref="O385:P385"/>
    <mergeCell ref="Q385:R385"/>
    <mergeCell ref="S385:T385"/>
    <mergeCell ref="AB385:AC385"/>
    <mergeCell ref="AE385:AF385"/>
    <mergeCell ref="AG385:AH385"/>
    <mergeCell ref="AI385:AJ385"/>
    <mergeCell ref="G384:H384"/>
    <mergeCell ref="O384:P384"/>
    <mergeCell ref="Q384:R384"/>
    <mergeCell ref="S384:T384"/>
    <mergeCell ref="AB384:AC384"/>
    <mergeCell ref="AE384:AF384"/>
    <mergeCell ref="AG382:AH382"/>
    <mergeCell ref="AI382:AJ382"/>
    <mergeCell ref="G383:H383"/>
    <mergeCell ref="O383:P383"/>
    <mergeCell ref="Q383:R383"/>
    <mergeCell ref="S383:T383"/>
    <mergeCell ref="AB383:AC383"/>
    <mergeCell ref="AE383:AF383"/>
    <mergeCell ref="AG383:AH383"/>
    <mergeCell ref="AI383:AJ383"/>
    <mergeCell ref="G382:H382"/>
    <mergeCell ref="O382:P382"/>
    <mergeCell ref="Q382:R382"/>
    <mergeCell ref="S382:T382"/>
    <mergeCell ref="AB374:AC374"/>
    <mergeCell ref="AE374:AF374"/>
    <mergeCell ref="AG380:AH380"/>
    <mergeCell ref="AI380:AJ380"/>
    <mergeCell ref="G381:H381"/>
    <mergeCell ref="O381:P381"/>
    <mergeCell ref="Q381:R381"/>
    <mergeCell ref="S381:T381"/>
    <mergeCell ref="AB381:AC381"/>
    <mergeCell ref="AE381:AF381"/>
    <mergeCell ref="AG381:AH381"/>
    <mergeCell ref="AI381:AJ381"/>
    <mergeCell ref="G380:H380"/>
    <mergeCell ref="O380:P380"/>
    <mergeCell ref="Q380:R380"/>
    <mergeCell ref="S380:T380"/>
    <mergeCell ref="AB380:AC380"/>
    <mergeCell ref="AE380:AF380"/>
    <mergeCell ref="AG378:AH378"/>
    <mergeCell ref="AI378:AJ378"/>
    <mergeCell ref="G379:H379"/>
    <mergeCell ref="O379:P379"/>
    <mergeCell ref="Q379:R379"/>
    <mergeCell ref="S379:T379"/>
    <mergeCell ref="AB379:AC379"/>
    <mergeCell ref="AE379:AF379"/>
    <mergeCell ref="AG379:AH379"/>
    <mergeCell ref="AI379:AJ379"/>
    <mergeCell ref="G378:H378"/>
    <mergeCell ref="O378:P378"/>
    <mergeCell ref="Q378:R378"/>
    <mergeCell ref="S378:T378"/>
    <mergeCell ref="AB370:AC370"/>
    <mergeCell ref="AE370:AF370"/>
    <mergeCell ref="AG376:AH376"/>
    <mergeCell ref="AI376:AJ376"/>
    <mergeCell ref="G377:H377"/>
    <mergeCell ref="O377:P377"/>
    <mergeCell ref="Q377:R377"/>
    <mergeCell ref="S377:T377"/>
    <mergeCell ref="AB377:AC377"/>
    <mergeCell ref="AE377:AF377"/>
    <mergeCell ref="AG377:AH377"/>
    <mergeCell ref="AI377:AJ377"/>
    <mergeCell ref="G376:H376"/>
    <mergeCell ref="O376:P376"/>
    <mergeCell ref="Q376:R376"/>
    <mergeCell ref="S376:T376"/>
    <mergeCell ref="AB376:AC376"/>
    <mergeCell ref="AE376:AF376"/>
    <mergeCell ref="AG374:AH374"/>
    <mergeCell ref="AI374:AJ374"/>
    <mergeCell ref="G375:H375"/>
    <mergeCell ref="O375:P375"/>
    <mergeCell ref="Q375:R375"/>
    <mergeCell ref="S375:T375"/>
    <mergeCell ref="AB375:AC375"/>
    <mergeCell ref="AE375:AF375"/>
    <mergeCell ref="AG375:AH375"/>
    <mergeCell ref="AI375:AJ375"/>
    <mergeCell ref="G374:H374"/>
    <mergeCell ref="O374:P374"/>
    <mergeCell ref="Q374:R374"/>
    <mergeCell ref="S374:T374"/>
    <mergeCell ref="AB366:AC366"/>
    <mergeCell ref="AE366:AF366"/>
    <mergeCell ref="AG372:AH372"/>
    <mergeCell ref="AI372:AJ372"/>
    <mergeCell ref="G373:H373"/>
    <mergeCell ref="O373:P373"/>
    <mergeCell ref="Q373:R373"/>
    <mergeCell ref="S373:T373"/>
    <mergeCell ref="AB373:AC373"/>
    <mergeCell ref="AE373:AF373"/>
    <mergeCell ref="AG373:AH373"/>
    <mergeCell ref="AI373:AJ373"/>
    <mergeCell ref="G372:H372"/>
    <mergeCell ref="O372:P372"/>
    <mergeCell ref="Q372:R372"/>
    <mergeCell ref="S372:T372"/>
    <mergeCell ref="AB372:AC372"/>
    <mergeCell ref="AE372:AF372"/>
    <mergeCell ref="AG370:AH370"/>
    <mergeCell ref="AI370:AJ370"/>
    <mergeCell ref="G371:H371"/>
    <mergeCell ref="O371:P371"/>
    <mergeCell ref="Q371:R371"/>
    <mergeCell ref="S371:T371"/>
    <mergeCell ref="AB371:AC371"/>
    <mergeCell ref="AE371:AF371"/>
    <mergeCell ref="AG371:AH371"/>
    <mergeCell ref="AI371:AJ371"/>
    <mergeCell ref="G370:H370"/>
    <mergeCell ref="O370:P370"/>
    <mergeCell ref="Q370:R370"/>
    <mergeCell ref="S370:T370"/>
    <mergeCell ref="AB362:AC362"/>
    <mergeCell ref="AE362:AF362"/>
    <mergeCell ref="AG368:AH368"/>
    <mergeCell ref="AI368:AJ368"/>
    <mergeCell ref="G369:H369"/>
    <mergeCell ref="O369:P369"/>
    <mergeCell ref="Q369:R369"/>
    <mergeCell ref="S369:T369"/>
    <mergeCell ref="AB369:AC369"/>
    <mergeCell ref="AE369:AF369"/>
    <mergeCell ref="AG369:AH369"/>
    <mergeCell ref="AI369:AJ369"/>
    <mergeCell ref="G368:H368"/>
    <mergeCell ref="O368:P368"/>
    <mergeCell ref="Q368:R368"/>
    <mergeCell ref="S368:T368"/>
    <mergeCell ref="AB368:AC368"/>
    <mergeCell ref="AE368:AF368"/>
    <mergeCell ref="AG366:AH366"/>
    <mergeCell ref="AI366:AJ366"/>
    <mergeCell ref="G367:H367"/>
    <mergeCell ref="O367:P367"/>
    <mergeCell ref="Q367:R367"/>
    <mergeCell ref="S367:T367"/>
    <mergeCell ref="AB367:AC367"/>
    <mergeCell ref="AE367:AF367"/>
    <mergeCell ref="AG367:AH367"/>
    <mergeCell ref="AI367:AJ367"/>
    <mergeCell ref="G366:H366"/>
    <mergeCell ref="O366:P366"/>
    <mergeCell ref="Q366:R366"/>
    <mergeCell ref="S366:T366"/>
    <mergeCell ref="AB358:AC358"/>
    <mergeCell ref="AE358:AF358"/>
    <mergeCell ref="AG364:AH364"/>
    <mergeCell ref="AI364:AJ364"/>
    <mergeCell ref="G365:H365"/>
    <mergeCell ref="O365:P365"/>
    <mergeCell ref="Q365:R365"/>
    <mergeCell ref="S365:T365"/>
    <mergeCell ref="AB365:AC365"/>
    <mergeCell ref="AE365:AF365"/>
    <mergeCell ref="AG365:AH365"/>
    <mergeCell ref="AI365:AJ365"/>
    <mergeCell ref="G364:H364"/>
    <mergeCell ref="O364:P364"/>
    <mergeCell ref="Q364:R364"/>
    <mergeCell ref="S364:T364"/>
    <mergeCell ref="AB364:AC364"/>
    <mergeCell ref="AE364:AF364"/>
    <mergeCell ref="AG362:AH362"/>
    <mergeCell ref="AI362:AJ362"/>
    <mergeCell ref="G363:H363"/>
    <mergeCell ref="O363:P363"/>
    <mergeCell ref="Q363:R363"/>
    <mergeCell ref="S363:T363"/>
    <mergeCell ref="AB363:AC363"/>
    <mergeCell ref="AE363:AF363"/>
    <mergeCell ref="AG363:AH363"/>
    <mergeCell ref="AI363:AJ363"/>
    <mergeCell ref="G362:H362"/>
    <mergeCell ref="O362:P362"/>
    <mergeCell ref="Q362:R362"/>
    <mergeCell ref="S362:T362"/>
    <mergeCell ref="AB354:AC354"/>
    <mergeCell ref="AE354:AF354"/>
    <mergeCell ref="AG360:AH360"/>
    <mergeCell ref="AI360:AJ360"/>
    <mergeCell ref="G361:H361"/>
    <mergeCell ref="O361:P361"/>
    <mergeCell ref="Q361:R361"/>
    <mergeCell ref="S361:T361"/>
    <mergeCell ref="AB361:AC361"/>
    <mergeCell ref="AE361:AF361"/>
    <mergeCell ref="AG361:AH361"/>
    <mergeCell ref="AI361:AJ361"/>
    <mergeCell ref="G360:H360"/>
    <mergeCell ref="O360:P360"/>
    <mergeCell ref="Q360:R360"/>
    <mergeCell ref="S360:T360"/>
    <mergeCell ref="AB360:AC360"/>
    <mergeCell ref="AE360:AF360"/>
    <mergeCell ref="AG358:AH358"/>
    <mergeCell ref="AI358:AJ358"/>
    <mergeCell ref="G359:H359"/>
    <mergeCell ref="O359:P359"/>
    <mergeCell ref="Q359:R359"/>
    <mergeCell ref="S359:T359"/>
    <mergeCell ref="AB359:AC359"/>
    <mergeCell ref="AE359:AF359"/>
    <mergeCell ref="AG359:AH359"/>
    <mergeCell ref="AI359:AJ359"/>
    <mergeCell ref="G358:H358"/>
    <mergeCell ref="O358:P358"/>
    <mergeCell ref="Q358:R358"/>
    <mergeCell ref="S358:T358"/>
    <mergeCell ref="AB350:AC350"/>
    <mergeCell ref="AE350:AF350"/>
    <mergeCell ref="AG356:AH356"/>
    <mergeCell ref="AI356:AJ356"/>
    <mergeCell ref="G357:H357"/>
    <mergeCell ref="O357:P357"/>
    <mergeCell ref="Q357:R357"/>
    <mergeCell ref="S357:T357"/>
    <mergeCell ref="AB357:AC357"/>
    <mergeCell ref="AE357:AF357"/>
    <mergeCell ref="AG357:AH357"/>
    <mergeCell ref="AI357:AJ357"/>
    <mergeCell ref="G356:H356"/>
    <mergeCell ref="O356:P356"/>
    <mergeCell ref="Q356:R356"/>
    <mergeCell ref="S356:T356"/>
    <mergeCell ref="AB356:AC356"/>
    <mergeCell ref="AE356:AF356"/>
    <mergeCell ref="AG354:AH354"/>
    <mergeCell ref="AI354:AJ354"/>
    <mergeCell ref="G355:H355"/>
    <mergeCell ref="O355:P355"/>
    <mergeCell ref="Q355:R355"/>
    <mergeCell ref="S355:T355"/>
    <mergeCell ref="AB355:AC355"/>
    <mergeCell ref="AE355:AF355"/>
    <mergeCell ref="AG355:AH355"/>
    <mergeCell ref="AI355:AJ355"/>
    <mergeCell ref="G354:H354"/>
    <mergeCell ref="O354:P354"/>
    <mergeCell ref="Q354:R354"/>
    <mergeCell ref="S354:T354"/>
    <mergeCell ref="AB346:AC346"/>
    <mergeCell ref="AE346:AF346"/>
    <mergeCell ref="AG352:AH352"/>
    <mergeCell ref="AI352:AJ352"/>
    <mergeCell ref="G353:H353"/>
    <mergeCell ref="O353:P353"/>
    <mergeCell ref="Q353:R353"/>
    <mergeCell ref="S353:T353"/>
    <mergeCell ref="AB353:AC353"/>
    <mergeCell ref="AE353:AF353"/>
    <mergeCell ref="AG353:AH353"/>
    <mergeCell ref="AI353:AJ353"/>
    <mergeCell ref="G352:H352"/>
    <mergeCell ref="O352:P352"/>
    <mergeCell ref="Q352:R352"/>
    <mergeCell ref="S352:T352"/>
    <mergeCell ref="AB352:AC352"/>
    <mergeCell ref="AE352:AF352"/>
    <mergeCell ref="AG350:AH350"/>
    <mergeCell ref="AI350:AJ350"/>
    <mergeCell ref="G351:H351"/>
    <mergeCell ref="O351:P351"/>
    <mergeCell ref="Q351:R351"/>
    <mergeCell ref="S351:T351"/>
    <mergeCell ref="AB351:AC351"/>
    <mergeCell ref="AE351:AF351"/>
    <mergeCell ref="AG351:AH351"/>
    <mergeCell ref="AI351:AJ351"/>
    <mergeCell ref="G350:H350"/>
    <mergeCell ref="O350:P350"/>
    <mergeCell ref="Q350:R350"/>
    <mergeCell ref="S350:T350"/>
    <mergeCell ref="AB342:AC342"/>
    <mergeCell ref="AE342:AF342"/>
    <mergeCell ref="AG348:AH348"/>
    <mergeCell ref="AI348:AJ348"/>
    <mergeCell ref="G349:H349"/>
    <mergeCell ref="O349:P349"/>
    <mergeCell ref="Q349:R349"/>
    <mergeCell ref="S349:T349"/>
    <mergeCell ref="AB349:AC349"/>
    <mergeCell ref="AE349:AF349"/>
    <mergeCell ref="AG349:AH349"/>
    <mergeCell ref="AI349:AJ349"/>
    <mergeCell ref="G348:H348"/>
    <mergeCell ref="O348:P348"/>
    <mergeCell ref="Q348:R348"/>
    <mergeCell ref="S348:T348"/>
    <mergeCell ref="AB348:AC348"/>
    <mergeCell ref="AE348:AF348"/>
    <mergeCell ref="AG346:AH346"/>
    <mergeCell ref="AI346:AJ346"/>
    <mergeCell ref="G347:H347"/>
    <mergeCell ref="O347:P347"/>
    <mergeCell ref="Q347:R347"/>
    <mergeCell ref="S347:T347"/>
    <mergeCell ref="AB347:AC347"/>
    <mergeCell ref="AE347:AF347"/>
    <mergeCell ref="AG347:AH347"/>
    <mergeCell ref="AI347:AJ347"/>
    <mergeCell ref="G346:H346"/>
    <mergeCell ref="O346:P346"/>
    <mergeCell ref="Q346:R346"/>
    <mergeCell ref="S346:T346"/>
    <mergeCell ref="AB338:AC338"/>
    <mergeCell ref="AE338:AF338"/>
    <mergeCell ref="AG344:AH344"/>
    <mergeCell ref="AI344:AJ344"/>
    <mergeCell ref="G345:H345"/>
    <mergeCell ref="O345:P345"/>
    <mergeCell ref="Q345:R345"/>
    <mergeCell ref="S345:T345"/>
    <mergeCell ref="AB345:AC345"/>
    <mergeCell ref="AE345:AF345"/>
    <mergeCell ref="AG345:AH345"/>
    <mergeCell ref="AI345:AJ345"/>
    <mergeCell ref="G344:H344"/>
    <mergeCell ref="O344:P344"/>
    <mergeCell ref="Q344:R344"/>
    <mergeCell ref="S344:T344"/>
    <mergeCell ref="AB344:AC344"/>
    <mergeCell ref="AE344:AF344"/>
    <mergeCell ref="AG342:AH342"/>
    <mergeCell ref="AI342:AJ342"/>
    <mergeCell ref="G343:H343"/>
    <mergeCell ref="O343:P343"/>
    <mergeCell ref="Q343:R343"/>
    <mergeCell ref="S343:T343"/>
    <mergeCell ref="AB343:AC343"/>
    <mergeCell ref="AE343:AF343"/>
    <mergeCell ref="AG343:AH343"/>
    <mergeCell ref="AI343:AJ343"/>
    <mergeCell ref="G342:H342"/>
    <mergeCell ref="O342:P342"/>
    <mergeCell ref="Q342:R342"/>
    <mergeCell ref="S342:T342"/>
    <mergeCell ref="AB334:AC334"/>
    <mergeCell ref="AE334:AF334"/>
    <mergeCell ref="AG340:AH340"/>
    <mergeCell ref="AI340:AJ340"/>
    <mergeCell ref="G341:H341"/>
    <mergeCell ref="O341:P341"/>
    <mergeCell ref="Q341:R341"/>
    <mergeCell ref="S341:T341"/>
    <mergeCell ref="AB341:AC341"/>
    <mergeCell ref="AE341:AF341"/>
    <mergeCell ref="AG341:AH341"/>
    <mergeCell ref="AI341:AJ341"/>
    <mergeCell ref="G340:H340"/>
    <mergeCell ref="O340:P340"/>
    <mergeCell ref="Q340:R340"/>
    <mergeCell ref="S340:T340"/>
    <mergeCell ref="AB340:AC340"/>
    <mergeCell ref="AE340:AF340"/>
    <mergeCell ref="AG338:AH338"/>
    <mergeCell ref="AI338:AJ338"/>
    <mergeCell ref="G339:H339"/>
    <mergeCell ref="O339:P339"/>
    <mergeCell ref="Q339:R339"/>
    <mergeCell ref="S339:T339"/>
    <mergeCell ref="AB339:AC339"/>
    <mergeCell ref="AE339:AF339"/>
    <mergeCell ref="AG339:AH339"/>
    <mergeCell ref="AI339:AJ339"/>
    <mergeCell ref="G338:H338"/>
    <mergeCell ref="O338:P338"/>
    <mergeCell ref="Q338:R338"/>
    <mergeCell ref="S338:T338"/>
    <mergeCell ref="AB330:AC330"/>
    <mergeCell ref="AE330:AF330"/>
    <mergeCell ref="AG336:AH336"/>
    <mergeCell ref="AI336:AJ336"/>
    <mergeCell ref="G337:H337"/>
    <mergeCell ref="O337:P337"/>
    <mergeCell ref="Q337:R337"/>
    <mergeCell ref="S337:T337"/>
    <mergeCell ref="AB337:AC337"/>
    <mergeCell ref="AE337:AF337"/>
    <mergeCell ref="AG337:AH337"/>
    <mergeCell ref="AI337:AJ337"/>
    <mergeCell ref="G336:H336"/>
    <mergeCell ref="O336:P336"/>
    <mergeCell ref="Q336:R336"/>
    <mergeCell ref="S336:T336"/>
    <mergeCell ref="AB336:AC336"/>
    <mergeCell ref="AE336:AF336"/>
    <mergeCell ref="AG334:AH334"/>
    <mergeCell ref="AI334:AJ334"/>
    <mergeCell ref="G335:H335"/>
    <mergeCell ref="O335:P335"/>
    <mergeCell ref="Q335:R335"/>
    <mergeCell ref="S335:T335"/>
    <mergeCell ref="AB335:AC335"/>
    <mergeCell ref="AE335:AF335"/>
    <mergeCell ref="AG335:AH335"/>
    <mergeCell ref="AI335:AJ335"/>
    <mergeCell ref="G334:H334"/>
    <mergeCell ref="O334:P334"/>
    <mergeCell ref="Q334:R334"/>
    <mergeCell ref="S334:T334"/>
    <mergeCell ref="AB326:AC326"/>
    <mergeCell ref="AE326:AF326"/>
    <mergeCell ref="AG332:AH332"/>
    <mergeCell ref="AI332:AJ332"/>
    <mergeCell ref="G333:H333"/>
    <mergeCell ref="O333:P333"/>
    <mergeCell ref="Q333:R333"/>
    <mergeCell ref="S333:T333"/>
    <mergeCell ref="AB333:AC333"/>
    <mergeCell ref="AE333:AF333"/>
    <mergeCell ref="AG333:AH333"/>
    <mergeCell ref="AI333:AJ333"/>
    <mergeCell ref="G332:H332"/>
    <mergeCell ref="O332:P332"/>
    <mergeCell ref="Q332:R332"/>
    <mergeCell ref="S332:T332"/>
    <mergeCell ref="AB332:AC332"/>
    <mergeCell ref="AE332:AF332"/>
    <mergeCell ref="AG330:AH330"/>
    <mergeCell ref="AI330:AJ330"/>
    <mergeCell ref="G331:H331"/>
    <mergeCell ref="O331:P331"/>
    <mergeCell ref="Q331:R331"/>
    <mergeCell ref="S331:T331"/>
    <mergeCell ref="AB331:AC331"/>
    <mergeCell ref="AE331:AF331"/>
    <mergeCell ref="AG331:AH331"/>
    <mergeCell ref="AI331:AJ331"/>
    <mergeCell ref="G330:H330"/>
    <mergeCell ref="O330:P330"/>
    <mergeCell ref="Q330:R330"/>
    <mergeCell ref="S330:T330"/>
    <mergeCell ref="AB322:AC322"/>
    <mergeCell ref="AE322:AF322"/>
    <mergeCell ref="AG328:AH328"/>
    <mergeCell ref="AI328:AJ328"/>
    <mergeCell ref="G329:H329"/>
    <mergeCell ref="O329:P329"/>
    <mergeCell ref="Q329:R329"/>
    <mergeCell ref="S329:T329"/>
    <mergeCell ref="AB329:AC329"/>
    <mergeCell ref="AE329:AF329"/>
    <mergeCell ref="AG329:AH329"/>
    <mergeCell ref="AI329:AJ329"/>
    <mergeCell ref="G328:H328"/>
    <mergeCell ref="O328:P328"/>
    <mergeCell ref="Q328:R328"/>
    <mergeCell ref="S328:T328"/>
    <mergeCell ref="AB328:AC328"/>
    <mergeCell ref="AE328:AF328"/>
    <mergeCell ref="AG326:AH326"/>
    <mergeCell ref="AI326:AJ326"/>
    <mergeCell ref="G327:H327"/>
    <mergeCell ref="O327:P327"/>
    <mergeCell ref="Q327:R327"/>
    <mergeCell ref="S327:T327"/>
    <mergeCell ref="AB327:AC327"/>
    <mergeCell ref="AE327:AF327"/>
    <mergeCell ref="AG327:AH327"/>
    <mergeCell ref="AI327:AJ327"/>
    <mergeCell ref="G326:H326"/>
    <mergeCell ref="O326:P326"/>
    <mergeCell ref="Q326:R326"/>
    <mergeCell ref="S326:T326"/>
    <mergeCell ref="AB318:AC318"/>
    <mergeCell ref="AE318:AF318"/>
    <mergeCell ref="AG324:AH324"/>
    <mergeCell ref="AI324:AJ324"/>
    <mergeCell ref="G325:H325"/>
    <mergeCell ref="O325:P325"/>
    <mergeCell ref="Q325:R325"/>
    <mergeCell ref="S325:T325"/>
    <mergeCell ref="AB325:AC325"/>
    <mergeCell ref="AE325:AF325"/>
    <mergeCell ref="AG325:AH325"/>
    <mergeCell ref="AI325:AJ325"/>
    <mergeCell ref="G324:H324"/>
    <mergeCell ref="O324:P324"/>
    <mergeCell ref="Q324:R324"/>
    <mergeCell ref="S324:T324"/>
    <mergeCell ref="AB324:AC324"/>
    <mergeCell ref="AE324:AF324"/>
    <mergeCell ref="AG322:AH322"/>
    <mergeCell ref="AI322:AJ322"/>
    <mergeCell ref="G323:H323"/>
    <mergeCell ref="O323:P323"/>
    <mergeCell ref="Q323:R323"/>
    <mergeCell ref="S323:T323"/>
    <mergeCell ref="AB323:AC323"/>
    <mergeCell ref="AE323:AF323"/>
    <mergeCell ref="AG323:AH323"/>
    <mergeCell ref="AI323:AJ323"/>
    <mergeCell ref="G322:H322"/>
    <mergeCell ref="O322:P322"/>
    <mergeCell ref="Q322:R322"/>
    <mergeCell ref="S322:T322"/>
    <mergeCell ref="AB314:AC314"/>
    <mergeCell ref="AE314:AF314"/>
    <mergeCell ref="AG320:AH320"/>
    <mergeCell ref="AI320:AJ320"/>
    <mergeCell ref="G321:H321"/>
    <mergeCell ref="O321:P321"/>
    <mergeCell ref="Q321:R321"/>
    <mergeCell ref="S321:T321"/>
    <mergeCell ref="AB321:AC321"/>
    <mergeCell ref="AE321:AF321"/>
    <mergeCell ref="AG321:AH321"/>
    <mergeCell ref="AI321:AJ321"/>
    <mergeCell ref="G320:H320"/>
    <mergeCell ref="O320:P320"/>
    <mergeCell ref="Q320:R320"/>
    <mergeCell ref="S320:T320"/>
    <mergeCell ref="AB320:AC320"/>
    <mergeCell ref="AE320:AF320"/>
    <mergeCell ref="AG318:AH318"/>
    <mergeCell ref="AI318:AJ318"/>
    <mergeCell ref="G319:H319"/>
    <mergeCell ref="O319:P319"/>
    <mergeCell ref="Q319:R319"/>
    <mergeCell ref="S319:T319"/>
    <mergeCell ref="AB319:AC319"/>
    <mergeCell ref="AE319:AF319"/>
    <mergeCell ref="AG319:AH319"/>
    <mergeCell ref="AI319:AJ319"/>
    <mergeCell ref="G318:H318"/>
    <mergeCell ref="O318:P318"/>
    <mergeCell ref="Q318:R318"/>
    <mergeCell ref="S318:T318"/>
    <mergeCell ref="AB310:AC310"/>
    <mergeCell ref="AE310:AF310"/>
    <mergeCell ref="AG316:AH316"/>
    <mergeCell ref="AI316:AJ316"/>
    <mergeCell ref="G317:H317"/>
    <mergeCell ref="O317:P317"/>
    <mergeCell ref="Q317:R317"/>
    <mergeCell ref="S317:T317"/>
    <mergeCell ref="AB317:AC317"/>
    <mergeCell ref="AE317:AF317"/>
    <mergeCell ref="AG317:AH317"/>
    <mergeCell ref="AI317:AJ317"/>
    <mergeCell ref="G316:H316"/>
    <mergeCell ref="O316:P316"/>
    <mergeCell ref="Q316:R316"/>
    <mergeCell ref="S316:T316"/>
    <mergeCell ref="AB316:AC316"/>
    <mergeCell ref="AE316:AF316"/>
    <mergeCell ref="AG314:AH314"/>
    <mergeCell ref="AI314:AJ314"/>
    <mergeCell ref="G315:H315"/>
    <mergeCell ref="O315:P315"/>
    <mergeCell ref="Q315:R315"/>
    <mergeCell ref="S315:T315"/>
    <mergeCell ref="AB315:AC315"/>
    <mergeCell ref="AE315:AF315"/>
    <mergeCell ref="AG315:AH315"/>
    <mergeCell ref="AI315:AJ315"/>
    <mergeCell ref="G314:H314"/>
    <mergeCell ref="O314:P314"/>
    <mergeCell ref="Q314:R314"/>
    <mergeCell ref="S314:T314"/>
    <mergeCell ref="AB306:AC306"/>
    <mergeCell ref="AE306:AF306"/>
    <mergeCell ref="AG312:AH312"/>
    <mergeCell ref="AI312:AJ312"/>
    <mergeCell ref="G313:H313"/>
    <mergeCell ref="O313:P313"/>
    <mergeCell ref="Q313:R313"/>
    <mergeCell ref="S313:T313"/>
    <mergeCell ref="AB313:AC313"/>
    <mergeCell ref="AE313:AF313"/>
    <mergeCell ref="AG313:AH313"/>
    <mergeCell ref="AI313:AJ313"/>
    <mergeCell ref="G312:H312"/>
    <mergeCell ref="O312:P312"/>
    <mergeCell ref="Q312:R312"/>
    <mergeCell ref="S312:T312"/>
    <mergeCell ref="AB312:AC312"/>
    <mergeCell ref="AE312:AF312"/>
    <mergeCell ref="AG310:AH310"/>
    <mergeCell ref="AI310:AJ310"/>
    <mergeCell ref="G311:H311"/>
    <mergeCell ref="O311:P311"/>
    <mergeCell ref="Q311:R311"/>
    <mergeCell ref="S311:T311"/>
    <mergeCell ref="AB311:AC311"/>
    <mergeCell ref="AE311:AF311"/>
    <mergeCell ref="AG311:AH311"/>
    <mergeCell ref="AI311:AJ311"/>
    <mergeCell ref="G310:H310"/>
    <mergeCell ref="O310:P310"/>
    <mergeCell ref="Q310:R310"/>
    <mergeCell ref="S310:T310"/>
    <mergeCell ref="AB302:AC302"/>
    <mergeCell ref="AE302:AF302"/>
    <mergeCell ref="AG308:AH308"/>
    <mergeCell ref="AI308:AJ308"/>
    <mergeCell ref="G309:H309"/>
    <mergeCell ref="O309:P309"/>
    <mergeCell ref="Q309:R309"/>
    <mergeCell ref="S309:T309"/>
    <mergeCell ref="AB309:AC309"/>
    <mergeCell ref="AE309:AF309"/>
    <mergeCell ref="AG309:AH309"/>
    <mergeCell ref="AI309:AJ309"/>
    <mergeCell ref="G308:H308"/>
    <mergeCell ref="O308:P308"/>
    <mergeCell ref="Q308:R308"/>
    <mergeCell ref="S308:T308"/>
    <mergeCell ref="AB308:AC308"/>
    <mergeCell ref="AE308:AF308"/>
    <mergeCell ref="AG306:AH306"/>
    <mergeCell ref="AI306:AJ306"/>
    <mergeCell ref="G307:H307"/>
    <mergeCell ref="O307:P307"/>
    <mergeCell ref="Q307:R307"/>
    <mergeCell ref="S307:T307"/>
    <mergeCell ref="AB307:AC307"/>
    <mergeCell ref="AE307:AF307"/>
    <mergeCell ref="AG307:AH307"/>
    <mergeCell ref="AI307:AJ307"/>
    <mergeCell ref="G306:H306"/>
    <mergeCell ref="O306:P306"/>
    <mergeCell ref="Q306:R306"/>
    <mergeCell ref="S306:T306"/>
    <mergeCell ref="AB298:AC298"/>
    <mergeCell ref="AE298:AF298"/>
    <mergeCell ref="AG304:AH304"/>
    <mergeCell ref="AI304:AJ304"/>
    <mergeCell ref="G305:H305"/>
    <mergeCell ref="O305:P305"/>
    <mergeCell ref="Q305:R305"/>
    <mergeCell ref="S305:T305"/>
    <mergeCell ref="AB305:AC305"/>
    <mergeCell ref="AE305:AF305"/>
    <mergeCell ref="AG305:AH305"/>
    <mergeCell ref="AI305:AJ305"/>
    <mergeCell ref="G304:H304"/>
    <mergeCell ref="O304:P304"/>
    <mergeCell ref="Q304:R304"/>
    <mergeCell ref="S304:T304"/>
    <mergeCell ref="AB304:AC304"/>
    <mergeCell ref="AE304:AF304"/>
    <mergeCell ref="AG302:AH302"/>
    <mergeCell ref="AI302:AJ302"/>
    <mergeCell ref="G303:H303"/>
    <mergeCell ref="O303:P303"/>
    <mergeCell ref="Q303:R303"/>
    <mergeCell ref="S303:T303"/>
    <mergeCell ref="AB303:AC303"/>
    <mergeCell ref="AE303:AF303"/>
    <mergeCell ref="AG303:AH303"/>
    <mergeCell ref="AI303:AJ303"/>
    <mergeCell ref="G302:H302"/>
    <mergeCell ref="O302:P302"/>
    <mergeCell ref="Q302:R302"/>
    <mergeCell ref="S302:T302"/>
    <mergeCell ref="AB294:AC294"/>
    <mergeCell ref="AE294:AF294"/>
    <mergeCell ref="AG300:AH300"/>
    <mergeCell ref="AI300:AJ300"/>
    <mergeCell ref="G301:H301"/>
    <mergeCell ref="O301:P301"/>
    <mergeCell ref="Q301:R301"/>
    <mergeCell ref="S301:T301"/>
    <mergeCell ref="AB301:AC301"/>
    <mergeCell ref="AE301:AF301"/>
    <mergeCell ref="AG301:AH301"/>
    <mergeCell ref="AI301:AJ301"/>
    <mergeCell ref="G300:H300"/>
    <mergeCell ref="O300:P300"/>
    <mergeCell ref="Q300:R300"/>
    <mergeCell ref="S300:T300"/>
    <mergeCell ref="AB300:AC300"/>
    <mergeCell ref="AE300:AF300"/>
    <mergeCell ref="AG298:AH298"/>
    <mergeCell ref="AI298:AJ298"/>
    <mergeCell ref="G299:H299"/>
    <mergeCell ref="O299:P299"/>
    <mergeCell ref="Q299:R299"/>
    <mergeCell ref="S299:T299"/>
    <mergeCell ref="AB299:AC299"/>
    <mergeCell ref="AE299:AF299"/>
    <mergeCell ref="AG299:AH299"/>
    <mergeCell ref="AI299:AJ299"/>
    <mergeCell ref="G298:H298"/>
    <mergeCell ref="O298:P298"/>
    <mergeCell ref="Q298:R298"/>
    <mergeCell ref="S298:T298"/>
    <mergeCell ref="AB290:AC290"/>
    <mergeCell ref="AE290:AF290"/>
    <mergeCell ref="AG296:AH296"/>
    <mergeCell ref="AI296:AJ296"/>
    <mergeCell ref="G297:H297"/>
    <mergeCell ref="O297:P297"/>
    <mergeCell ref="Q297:R297"/>
    <mergeCell ref="S297:T297"/>
    <mergeCell ref="AB297:AC297"/>
    <mergeCell ref="AE297:AF297"/>
    <mergeCell ref="AG297:AH297"/>
    <mergeCell ref="AI297:AJ297"/>
    <mergeCell ref="G296:H296"/>
    <mergeCell ref="O296:P296"/>
    <mergeCell ref="Q296:R296"/>
    <mergeCell ref="S296:T296"/>
    <mergeCell ref="AB296:AC296"/>
    <mergeCell ref="AE296:AF296"/>
    <mergeCell ref="AG294:AH294"/>
    <mergeCell ref="AI294:AJ294"/>
    <mergeCell ref="G295:H295"/>
    <mergeCell ref="O295:P295"/>
    <mergeCell ref="Q295:R295"/>
    <mergeCell ref="S295:T295"/>
    <mergeCell ref="AB295:AC295"/>
    <mergeCell ref="AE295:AF295"/>
    <mergeCell ref="AG295:AH295"/>
    <mergeCell ref="AI295:AJ295"/>
    <mergeCell ref="G294:H294"/>
    <mergeCell ref="O294:P294"/>
    <mergeCell ref="Q294:R294"/>
    <mergeCell ref="S294:T294"/>
    <mergeCell ref="AB286:AC286"/>
    <mergeCell ref="AE286:AF286"/>
    <mergeCell ref="AG292:AH292"/>
    <mergeCell ref="AI292:AJ292"/>
    <mergeCell ref="G293:H293"/>
    <mergeCell ref="O293:P293"/>
    <mergeCell ref="Q293:R293"/>
    <mergeCell ref="S293:T293"/>
    <mergeCell ref="AB293:AC293"/>
    <mergeCell ref="AE293:AF293"/>
    <mergeCell ref="AG293:AH293"/>
    <mergeCell ref="AI293:AJ293"/>
    <mergeCell ref="G292:H292"/>
    <mergeCell ref="O292:P292"/>
    <mergeCell ref="Q292:R292"/>
    <mergeCell ref="S292:T292"/>
    <mergeCell ref="AB292:AC292"/>
    <mergeCell ref="AE292:AF292"/>
    <mergeCell ref="AG290:AH290"/>
    <mergeCell ref="AI290:AJ290"/>
    <mergeCell ref="G291:H291"/>
    <mergeCell ref="O291:P291"/>
    <mergeCell ref="Q291:R291"/>
    <mergeCell ref="S291:T291"/>
    <mergeCell ref="AB291:AC291"/>
    <mergeCell ref="AE291:AF291"/>
    <mergeCell ref="AG291:AH291"/>
    <mergeCell ref="AI291:AJ291"/>
    <mergeCell ref="G290:H290"/>
    <mergeCell ref="O290:P290"/>
    <mergeCell ref="Q290:R290"/>
    <mergeCell ref="S290:T290"/>
    <mergeCell ref="AB282:AC282"/>
    <mergeCell ref="AE282:AF282"/>
    <mergeCell ref="AG288:AH288"/>
    <mergeCell ref="AI288:AJ288"/>
    <mergeCell ref="G289:H289"/>
    <mergeCell ref="O289:P289"/>
    <mergeCell ref="Q289:R289"/>
    <mergeCell ref="S289:T289"/>
    <mergeCell ref="AB289:AC289"/>
    <mergeCell ref="AE289:AF289"/>
    <mergeCell ref="AG289:AH289"/>
    <mergeCell ref="AI289:AJ289"/>
    <mergeCell ref="G288:H288"/>
    <mergeCell ref="O288:P288"/>
    <mergeCell ref="Q288:R288"/>
    <mergeCell ref="S288:T288"/>
    <mergeCell ref="AB288:AC288"/>
    <mergeCell ref="AE288:AF288"/>
    <mergeCell ref="AG286:AH286"/>
    <mergeCell ref="AI286:AJ286"/>
    <mergeCell ref="G287:H287"/>
    <mergeCell ref="O287:P287"/>
    <mergeCell ref="Q287:R287"/>
    <mergeCell ref="S287:T287"/>
    <mergeCell ref="AB287:AC287"/>
    <mergeCell ref="AE287:AF287"/>
    <mergeCell ref="AG287:AH287"/>
    <mergeCell ref="AI287:AJ287"/>
    <mergeCell ref="G286:H286"/>
    <mergeCell ref="O286:P286"/>
    <mergeCell ref="Q286:R286"/>
    <mergeCell ref="S286:T286"/>
    <mergeCell ref="AB278:AC278"/>
    <mergeCell ref="AE278:AF278"/>
    <mergeCell ref="AG284:AH284"/>
    <mergeCell ref="AI284:AJ284"/>
    <mergeCell ref="G285:H285"/>
    <mergeCell ref="O285:P285"/>
    <mergeCell ref="Q285:R285"/>
    <mergeCell ref="S285:T285"/>
    <mergeCell ref="AB285:AC285"/>
    <mergeCell ref="AE285:AF285"/>
    <mergeCell ref="AG285:AH285"/>
    <mergeCell ref="AI285:AJ285"/>
    <mergeCell ref="G284:H284"/>
    <mergeCell ref="O284:P284"/>
    <mergeCell ref="Q284:R284"/>
    <mergeCell ref="S284:T284"/>
    <mergeCell ref="AB284:AC284"/>
    <mergeCell ref="AE284:AF284"/>
    <mergeCell ref="AG282:AH282"/>
    <mergeCell ref="AI282:AJ282"/>
    <mergeCell ref="G283:H283"/>
    <mergeCell ref="O283:P283"/>
    <mergeCell ref="Q283:R283"/>
    <mergeCell ref="S283:T283"/>
    <mergeCell ref="AB283:AC283"/>
    <mergeCell ref="AE283:AF283"/>
    <mergeCell ref="AG283:AH283"/>
    <mergeCell ref="AI283:AJ283"/>
    <mergeCell ref="G282:H282"/>
    <mergeCell ref="O282:P282"/>
    <mergeCell ref="Q282:R282"/>
    <mergeCell ref="S282:T282"/>
    <mergeCell ref="AB274:AC274"/>
    <mergeCell ref="AE274:AF274"/>
    <mergeCell ref="AG280:AH280"/>
    <mergeCell ref="AI280:AJ280"/>
    <mergeCell ref="G281:H281"/>
    <mergeCell ref="O281:P281"/>
    <mergeCell ref="Q281:R281"/>
    <mergeCell ref="S281:T281"/>
    <mergeCell ref="AB281:AC281"/>
    <mergeCell ref="AE281:AF281"/>
    <mergeCell ref="AG281:AH281"/>
    <mergeCell ref="AI281:AJ281"/>
    <mergeCell ref="G280:H280"/>
    <mergeCell ref="O280:P280"/>
    <mergeCell ref="Q280:R280"/>
    <mergeCell ref="S280:T280"/>
    <mergeCell ref="AB280:AC280"/>
    <mergeCell ref="AE280:AF280"/>
    <mergeCell ref="AG278:AH278"/>
    <mergeCell ref="AI278:AJ278"/>
    <mergeCell ref="G279:H279"/>
    <mergeCell ref="O279:P279"/>
    <mergeCell ref="Q279:R279"/>
    <mergeCell ref="S279:T279"/>
    <mergeCell ref="AB279:AC279"/>
    <mergeCell ref="AE279:AF279"/>
    <mergeCell ref="AG279:AH279"/>
    <mergeCell ref="AI279:AJ279"/>
    <mergeCell ref="G278:H278"/>
    <mergeCell ref="O278:P278"/>
    <mergeCell ref="Q278:R278"/>
    <mergeCell ref="S278:T278"/>
    <mergeCell ref="AB270:AC270"/>
    <mergeCell ref="AE270:AF270"/>
    <mergeCell ref="AG276:AH276"/>
    <mergeCell ref="AI276:AJ276"/>
    <mergeCell ref="G277:H277"/>
    <mergeCell ref="O277:P277"/>
    <mergeCell ref="Q277:R277"/>
    <mergeCell ref="S277:T277"/>
    <mergeCell ref="AB277:AC277"/>
    <mergeCell ref="AE277:AF277"/>
    <mergeCell ref="AG277:AH277"/>
    <mergeCell ref="AI277:AJ277"/>
    <mergeCell ref="G276:H276"/>
    <mergeCell ref="O276:P276"/>
    <mergeCell ref="Q276:R276"/>
    <mergeCell ref="S276:T276"/>
    <mergeCell ref="AB276:AC276"/>
    <mergeCell ref="AE276:AF276"/>
    <mergeCell ref="AG274:AH274"/>
    <mergeCell ref="AI274:AJ274"/>
    <mergeCell ref="G275:H275"/>
    <mergeCell ref="O275:P275"/>
    <mergeCell ref="Q275:R275"/>
    <mergeCell ref="S275:T275"/>
    <mergeCell ref="AB275:AC275"/>
    <mergeCell ref="AE275:AF275"/>
    <mergeCell ref="AG275:AH275"/>
    <mergeCell ref="AI275:AJ275"/>
    <mergeCell ref="G274:H274"/>
    <mergeCell ref="O274:P274"/>
    <mergeCell ref="Q274:R274"/>
    <mergeCell ref="S274:T274"/>
    <mergeCell ref="AB266:AC266"/>
    <mergeCell ref="AE266:AF266"/>
    <mergeCell ref="AG272:AH272"/>
    <mergeCell ref="AI272:AJ272"/>
    <mergeCell ref="G273:H273"/>
    <mergeCell ref="O273:P273"/>
    <mergeCell ref="Q273:R273"/>
    <mergeCell ref="S273:T273"/>
    <mergeCell ref="AB273:AC273"/>
    <mergeCell ref="AE273:AF273"/>
    <mergeCell ref="AG273:AH273"/>
    <mergeCell ref="AI273:AJ273"/>
    <mergeCell ref="G272:H272"/>
    <mergeCell ref="O272:P272"/>
    <mergeCell ref="Q272:R272"/>
    <mergeCell ref="S272:T272"/>
    <mergeCell ref="AB272:AC272"/>
    <mergeCell ref="AE272:AF272"/>
    <mergeCell ref="AG270:AH270"/>
    <mergeCell ref="AI270:AJ270"/>
    <mergeCell ref="G271:H271"/>
    <mergeCell ref="O271:P271"/>
    <mergeCell ref="Q271:R271"/>
    <mergeCell ref="S271:T271"/>
    <mergeCell ref="AB271:AC271"/>
    <mergeCell ref="AE271:AF271"/>
    <mergeCell ref="AG271:AH271"/>
    <mergeCell ref="AI271:AJ271"/>
    <mergeCell ref="G270:H270"/>
    <mergeCell ref="O270:P270"/>
    <mergeCell ref="Q270:R270"/>
    <mergeCell ref="S270:T270"/>
    <mergeCell ref="AB262:AC262"/>
    <mergeCell ref="AE262:AF262"/>
    <mergeCell ref="AG268:AH268"/>
    <mergeCell ref="AI268:AJ268"/>
    <mergeCell ref="G269:H269"/>
    <mergeCell ref="O269:P269"/>
    <mergeCell ref="Q269:R269"/>
    <mergeCell ref="S269:T269"/>
    <mergeCell ref="AB269:AC269"/>
    <mergeCell ref="AE269:AF269"/>
    <mergeCell ref="AG269:AH269"/>
    <mergeCell ref="AI269:AJ269"/>
    <mergeCell ref="G268:H268"/>
    <mergeCell ref="O268:P268"/>
    <mergeCell ref="Q268:R268"/>
    <mergeCell ref="S268:T268"/>
    <mergeCell ref="AB268:AC268"/>
    <mergeCell ref="AE268:AF268"/>
    <mergeCell ref="AG266:AH266"/>
    <mergeCell ref="AI266:AJ266"/>
    <mergeCell ref="G267:H267"/>
    <mergeCell ref="O267:P267"/>
    <mergeCell ref="Q267:R267"/>
    <mergeCell ref="S267:T267"/>
    <mergeCell ref="AB267:AC267"/>
    <mergeCell ref="AE267:AF267"/>
    <mergeCell ref="AG267:AH267"/>
    <mergeCell ref="AI267:AJ267"/>
    <mergeCell ref="G266:H266"/>
    <mergeCell ref="O266:P266"/>
    <mergeCell ref="Q266:R266"/>
    <mergeCell ref="S266:T266"/>
    <mergeCell ref="AB258:AC258"/>
    <mergeCell ref="AE258:AF258"/>
    <mergeCell ref="AG264:AH264"/>
    <mergeCell ref="AI264:AJ264"/>
    <mergeCell ref="G265:H265"/>
    <mergeCell ref="O265:P265"/>
    <mergeCell ref="Q265:R265"/>
    <mergeCell ref="S265:T265"/>
    <mergeCell ref="AB265:AC265"/>
    <mergeCell ref="AE265:AF265"/>
    <mergeCell ref="AG265:AH265"/>
    <mergeCell ref="AI265:AJ265"/>
    <mergeCell ref="G264:H264"/>
    <mergeCell ref="O264:P264"/>
    <mergeCell ref="Q264:R264"/>
    <mergeCell ref="S264:T264"/>
    <mergeCell ref="AB264:AC264"/>
    <mergeCell ref="AE264:AF264"/>
    <mergeCell ref="AG262:AH262"/>
    <mergeCell ref="AI262:AJ262"/>
    <mergeCell ref="G263:H263"/>
    <mergeCell ref="O263:P263"/>
    <mergeCell ref="Q263:R263"/>
    <mergeCell ref="S263:T263"/>
    <mergeCell ref="AB263:AC263"/>
    <mergeCell ref="AE263:AF263"/>
    <mergeCell ref="AG263:AH263"/>
    <mergeCell ref="AI263:AJ263"/>
    <mergeCell ref="G262:H262"/>
    <mergeCell ref="O262:P262"/>
    <mergeCell ref="Q262:R262"/>
    <mergeCell ref="S262:T262"/>
    <mergeCell ref="AB254:AC254"/>
    <mergeCell ref="AE254:AF254"/>
    <mergeCell ref="AG260:AH260"/>
    <mergeCell ref="AI260:AJ260"/>
    <mergeCell ref="G261:H261"/>
    <mergeCell ref="O261:P261"/>
    <mergeCell ref="Q261:R261"/>
    <mergeCell ref="S261:T261"/>
    <mergeCell ref="AB261:AC261"/>
    <mergeCell ref="AE261:AF261"/>
    <mergeCell ref="AG261:AH261"/>
    <mergeCell ref="AI261:AJ261"/>
    <mergeCell ref="G260:H260"/>
    <mergeCell ref="O260:P260"/>
    <mergeCell ref="Q260:R260"/>
    <mergeCell ref="S260:T260"/>
    <mergeCell ref="AB260:AC260"/>
    <mergeCell ref="AE260:AF260"/>
    <mergeCell ref="AG258:AH258"/>
    <mergeCell ref="AI258:AJ258"/>
    <mergeCell ref="G259:H259"/>
    <mergeCell ref="O259:P259"/>
    <mergeCell ref="Q259:R259"/>
    <mergeCell ref="S259:T259"/>
    <mergeCell ref="AB259:AC259"/>
    <mergeCell ref="AE259:AF259"/>
    <mergeCell ref="AG259:AH259"/>
    <mergeCell ref="AI259:AJ259"/>
    <mergeCell ref="G258:H258"/>
    <mergeCell ref="O258:P258"/>
    <mergeCell ref="Q258:R258"/>
    <mergeCell ref="S258:T258"/>
    <mergeCell ref="AB250:AC250"/>
    <mergeCell ref="AE250:AF250"/>
    <mergeCell ref="AG256:AH256"/>
    <mergeCell ref="AI256:AJ256"/>
    <mergeCell ref="G257:H257"/>
    <mergeCell ref="O257:P257"/>
    <mergeCell ref="Q257:R257"/>
    <mergeCell ref="S257:T257"/>
    <mergeCell ref="AB257:AC257"/>
    <mergeCell ref="AE257:AF257"/>
    <mergeCell ref="AG257:AH257"/>
    <mergeCell ref="AI257:AJ257"/>
    <mergeCell ref="G256:H256"/>
    <mergeCell ref="O256:P256"/>
    <mergeCell ref="Q256:R256"/>
    <mergeCell ref="S256:T256"/>
    <mergeCell ref="AB256:AC256"/>
    <mergeCell ref="AE256:AF256"/>
    <mergeCell ref="AG254:AH254"/>
    <mergeCell ref="AI254:AJ254"/>
    <mergeCell ref="G255:H255"/>
    <mergeCell ref="O255:P255"/>
    <mergeCell ref="Q255:R255"/>
    <mergeCell ref="S255:T255"/>
    <mergeCell ref="AB255:AC255"/>
    <mergeCell ref="AE255:AF255"/>
    <mergeCell ref="AG255:AH255"/>
    <mergeCell ref="AI255:AJ255"/>
    <mergeCell ref="G254:H254"/>
    <mergeCell ref="O254:P254"/>
    <mergeCell ref="Q254:R254"/>
    <mergeCell ref="S254:T254"/>
    <mergeCell ref="AB246:AC246"/>
    <mergeCell ref="AE246:AF246"/>
    <mergeCell ref="AG252:AH252"/>
    <mergeCell ref="AI252:AJ252"/>
    <mergeCell ref="G253:H253"/>
    <mergeCell ref="O253:P253"/>
    <mergeCell ref="Q253:R253"/>
    <mergeCell ref="S253:T253"/>
    <mergeCell ref="AB253:AC253"/>
    <mergeCell ref="AE253:AF253"/>
    <mergeCell ref="AG253:AH253"/>
    <mergeCell ref="AI253:AJ253"/>
    <mergeCell ref="G252:H252"/>
    <mergeCell ref="O252:P252"/>
    <mergeCell ref="Q252:R252"/>
    <mergeCell ref="S252:T252"/>
    <mergeCell ref="AB252:AC252"/>
    <mergeCell ref="AE252:AF252"/>
    <mergeCell ref="AG250:AH250"/>
    <mergeCell ref="AI250:AJ250"/>
    <mergeCell ref="G251:H251"/>
    <mergeCell ref="O251:P251"/>
    <mergeCell ref="Q251:R251"/>
    <mergeCell ref="S251:T251"/>
    <mergeCell ref="AB251:AC251"/>
    <mergeCell ref="AE251:AF251"/>
    <mergeCell ref="AG251:AH251"/>
    <mergeCell ref="AI251:AJ251"/>
    <mergeCell ref="G250:H250"/>
    <mergeCell ref="O250:P250"/>
    <mergeCell ref="Q250:R250"/>
    <mergeCell ref="S250:T250"/>
    <mergeCell ref="AB242:AC242"/>
    <mergeCell ref="AE242:AF242"/>
    <mergeCell ref="AG248:AH248"/>
    <mergeCell ref="AI248:AJ248"/>
    <mergeCell ref="G249:H249"/>
    <mergeCell ref="O249:P249"/>
    <mergeCell ref="Q249:R249"/>
    <mergeCell ref="S249:T249"/>
    <mergeCell ref="AB249:AC249"/>
    <mergeCell ref="AE249:AF249"/>
    <mergeCell ref="AG249:AH249"/>
    <mergeCell ref="AI249:AJ249"/>
    <mergeCell ref="G248:H248"/>
    <mergeCell ref="O248:P248"/>
    <mergeCell ref="Q248:R248"/>
    <mergeCell ref="S248:T248"/>
    <mergeCell ref="AB248:AC248"/>
    <mergeCell ref="AE248:AF248"/>
    <mergeCell ref="AG246:AH246"/>
    <mergeCell ref="AI246:AJ246"/>
    <mergeCell ref="G247:H247"/>
    <mergeCell ref="O247:P247"/>
    <mergeCell ref="Q247:R247"/>
    <mergeCell ref="S247:T247"/>
    <mergeCell ref="AB247:AC247"/>
    <mergeCell ref="AE247:AF247"/>
    <mergeCell ref="AG247:AH247"/>
    <mergeCell ref="AI247:AJ247"/>
    <mergeCell ref="G246:H246"/>
    <mergeCell ref="O246:P246"/>
    <mergeCell ref="Q246:R246"/>
    <mergeCell ref="S246:T246"/>
    <mergeCell ref="AB238:AC238"/>
    <mergeCell ref="AE238:AF238"/>
    <mergeCell ref="AG244:AH244"/>
    <mergeCell ref="AI244:AJ244"/>
    <mergeCell ref="G245:H245"/>
    <mergeCell ref="O245:P245"/>
    <mergeCell ref="Q245:R245"/>
    <mergeCell ref="S245:T245"/>
    <mergeCell ref="AB245:AC245"/>
    <mergeCell ref="AE245:AF245"/>
    <mergeCell ref="AG245:AH245"/>
    <mergeCell ref="AI245:AJ245"/>
    <mergeCell ref="G244:H244"/>
    <mergeCell ref="O244:P244"/>
    <mergeCell ref="Q244:R244"/>
    <mergeCell ref="S244:T244"/>
    <mergeCell ref="AB244:AC244"/>
    <mergeCell ref="AE244:AF244"/>
    <mergeCell ref="AG242:AH242"/>
    <mergeCell ref="AI242:AJ242"/>
    <mergeCell ref="G243:H243"/>
    <mergeCell ref="O243:P243"/>
    <mergeCell ref="Q243:R243"/>
    <mergeCell ref="S243:T243"/>
    <mergeCell ref="AB243:AC243"/>
    <mergeCell ref="AE243:AF243"/>
    <mergeCell ref="AG243:AH243"/>
    <mergeCell ref="AI243:AJ243"/>
    <mergeCell ref="G242:H242"/>
    <mergeCell ref="O242:P242"/>
    <mergeCell ref="Q242:R242"/>
    <mergeCell ref="S242:T242"/>
    <mergeCell ref="AB234:AC234"/>
    <mergeCell ref="AE234:AF234"/>
    <mergeCell ref="AG240:AH240"/>
    <mergeCell ref="AI240:AJ240"/>
    <mergeCell ref="G241:H241"/>
    <mergeCell ref="O241:P241"/>
    <mergeCell ref="Q241:R241"/>
    <mergeCell ref="S241:T241"/>
    <mergeCell ref="AB241:AC241"/>
    <mergeCell ref="AE241:AF241"/>
    <mergeCell ref="AG241:AH241"/>
    <mergeCell ref="AI241:AJ241"/>
    <mergeCell ref="G240:H240"/>
    <mergeCell ref="O240:P240"/>
    <mergeCell ref="Q240:R240"/>
    <mergeCell ref="S240:T240"/>
    <mergeCell ref="AB240:AC240"/>
    <mergeCell ref="AE240:AF240"/>
    <mergeCell ref="AG238:AH238"/>
    <mergeCell ref="AI238:AJ238"/>
    <mergeCell ref="G239:H239"/>
    <mergeCell ref="O239:P239"/>
    <mergeCell ref="Q239:R239"/>
    <mergeCell ref="S239:T239"/>
    <mergeCell ref="AB239:AC239"/>
    <mergeCell ref="AE239:AF239"/>
    <mergeCell ref="AG239:AH239"/>
    <mergeCell ref="AI239:AJ239"/>
    <mergeCell ref="G238:H238"/>
    <mergeCell ref="O238:P238"/>
    <mergeCell ref="Q238:R238"/>
    <mergeCell ref="S238:T238"/>
    <mergeCell ref="AB230:AC230"/>
    <mergeCell ref="AE230:AF230"/>
    <mergeCell ref="AG236:AH236"/>
    <mergeCell ref="AI236:AJ236"/>
    <mergeCell ref="G237:H237"/>
    <mergeCell ref="O237:P237"/>
    <mergeCell ref="Q237:R237"/>
    <mergeCell ref="S237:T237"/>
    <mergeCell ref="AB237:AC237"/>
    <mergeCell ref="AE237:AF237"/>
    <mergeCell ref="AG237:AH237"/>
    <mergeCell ref="AI237:AJ237"/>
    <mergeCell ref="G236:H236"/>
    <mergeCell ref="O236:P236"/>
    <mergeCell ref="Q236:R236"/>
    <mergeCell ref="S236:T236"/>
    <mergeCell ref="AB236:AC236"/>
    <mergeCell ref="AE236:AF236"/>
    <mergeCell ref="AG234:AH234"/>
    <mergeCell ref="AI234:AJ234"/>
    <mergeCell ref="G235:H235"/>
    <mergeCell ref="O235:P235"/>
    <mergeCell ref="Q235:R235"/>
    <mergeCell ref="S235:T235"/>
    <mergeCell ref="AB235:AC235"/>
    <mergeCell ref="AE235:AF235"/>
    <mergeCell ref="AG235:AH235"/>
    <mergeCell ref="AI235:AJ235"/>
    <mergeCell ref="G234:H234"/>
    <mergeCell ref="O234:P234"/>
    <mergeCell ref="Q234:R234"/>
    <mergeCell ref="S234:T234"/>
    <mergeCell ref="AB226:AC226"/>
    <mergeCell ref="AE226:AF226"/>
    <mergeCell ref="AG232:AH232"/>
    <mergeCell ref="AI232:AJ232"/>
    <mergeCell ref="G233:H233"/>
    <mergeCell ref="O233:P233"/>
    <mergeCell ref="Q233:R233"/>
    <mergeCell ref="S233:T233"/>
    <mergeCell ref="AB233:AC233"/>
    <mergeCell ref="AE233:AF233"/>
    <mergeCell ref="AG233:AH233"/>
    <mergeCell ref="AI233:AJ233"/>
    <mergeCell ref="G232:H232"/>
    <mergeCell ref="O232:P232"/>
    <mergeCell ref="Q232:R232"/>
    <mergeCell ref="S232:T232"/>
    <mergeCell ref="AB232:AC232"/>
    <mergeCell ref="AE232:AF232"/>
    <mergeCell ref="AG230:AH230"/>
    <mergeCell ref="AI230:AJ230"/>
    <mergeCell ref="G231:H231"/>
    <mergeCell ref="O231:P231"/>
    <mergeCell ref="Q231:R231"/>
    <mergeCell ref="S231:T231"/>
    <mergeCell ref="AB231:AC231"/>
    <mergeCell ref="AE231:AF231"/>
    <mergeCell ref="AG231:AH231"/>
    <mergeCell ref="AI231:AJ231"/>
    <mergeCell ref="G230:H230"/>
    <mergeCell ref="O230:P230"/>
    <mergeCell ref="Q230:R230"/>
    <mergeCell ref="S230:T230"/>
    <mergeCell ref="AB222:AC222"/>
    <mergeCell ref="AE222:AF222"/>
    <mergeCell ref="AG228:AH228"/>
    <mergeCell ref="AI228:AJ228"/>
    <mergeCell ref="G229:H229"/>
    <mergeCell ref="O229:P229"/>
    <mergeCell ref="Q229:R229"/>
    <mergeCell ref="S229:T229"/>
    <mergeCell ref="AB229:AC229"/>
    <mergeCell ref="AE229:AF229"/>
    <mergeCell ref="AG229:AH229"/>
    <mergeCell ref="AI229:AJ229"/>
    <mergeCell ref="G228:H228"/>
    <mergeCell ref="O228:P228"/>
    <mergeCell ref="Q228:R228"/>
    <mergeCell ref="S228:T228"/>
    <mergeCell ref="AB228:AC228"/>
    <mergeCell ref="AE228:AF228"/>
    <mergeCell ref="AG226:AH226"/>
    <mergeCell ref="AI226:AJ226"/>
    <mergeCell ref="G227:H227"/>
    <mergeCell ref="O227:P227"/>
    <mergeCell ref="Q227:R227"/>
    <mergeCell ref="S227:T227"/>
    <mergeCell ref="AB227:AC227"/>
    <mergeCell ref="AE227:AF227"/>
    <mergeCell ref="AG227:AH227"/>
    <mergeCell ref="AI227:AJ227"/>
    <mergeCell ref="G226:H226"/>
    <mergeCell ref="O226:P226"/>
    <mergeCell ref="Q226:R226"/>
    <mergeCell ref="S226:T226"/>
    <mergeCell ref="AB218:AC218"/>
    <mergeCell ref="AE218:AF218"/>
    <mergeCell ref="AG224:AH224"/>
    <mergeCell ref="AI224:AJ224"/>
    <mergeCell ref="G225:H225"/>
    <mergeCell ref="O225:P225"/>
    <mergeCell ref="Q225:R225"/>
    <mergeCell ref="S225:T225"/>
    <mergeCell ref="AB225:AC225"/>
    <mergeCell ref="AE225:AF225"/>
    <mergeCell ref="AG225:AH225"/>
    <mergeCell ref="AI225:AJ225"/>
    <mergeCell ref="G224:H224"/>
    <mergeCell ref="O224:P224"/>
    <mergeCell ref="Q224:R224"/>
    <mergeCell ref="S224:T224"/>
    <mergeCell ref="AB224:AC224"/>
    <mergeCell ref="AE224:AF224"/>
    <mergeCell ref="AG222:AH222"/>
    <mergeCell ref="AI222:AJ222"/>
    <mergeCell ref="G223:H223"/>
    <mergeCell ref="O223:P223"/>
    <mergeCell ref="Q223:R223"/>
    <mergeCell ref="S223:T223"/>
    <mergeCell ref="AB223:AC223"/>
    <mergeCell ref="AE223:AF223"/>
    <mergeCell ref="AG223:AH223"/>
    <mergeCell ref="AI223:AJ223"/>
    <mergeCell ref="G222:H222"/>
    <mergeCell ref="O222:P222"/>
    <mergeCell ref="Q222:R222"/>
    <mergeCell ref="S222:T222"/>
    <mergeCell ref="AB214:AC214"/>
    <mergeCell ref="AE214:AF214"/>
    <mergeCell ref="AG220:AH220"/>
    <mergeCell ref="AI220:AJ220"/>
    <mergeCell ref="G221:H221"/>
    <mergeCell ref="O221:P221"/>
    <mergeCell ref="Q221:R221"/>
    <mergeCell ref="S221:T221"/>
    <mergeCell ref="AB221:AC221"/>
    <mergeCell ref="AE221:AF221"/>
    <mergeCell ref="AG221:AH221"/>
    <mergeCell ref="AI221:AJ221"/>
    <mergeCell ref="G220:H220"/>
    <mergeCell ref="O220:P220"/>
    <mergeCell ref="Q220:R220"/>
    <mergeCell ref="S220:T220"/>
    <mergeCell ref="AB220:AC220"/>
    <mergeCell ref="AE220:AF220"/>
    <mergeCell ref="AG218:AH218"/>
    <mergeCell ref="AI218:AJ218"/>
    <mergeCell ref="G219:H219"/>
    <mergeCell ref="O219:P219"/>
    <mergeCell ref="Q219:R219"/>
    <mergeCell ref="S219:T219"/>
    <mergeCell ref="AB219:AC219"/>
    <mergeCell ref="AE219:AF219"/>
    <mergeCell ref="AG219:AH219"/>
    <mergeCell ref="AI219:AJ219"/>
    <mergeCell ref="G218:H218"/>
    <mergeCell ref="O218:P218"/>
    <mergeCell ref="Q218:R218"/>
    <mergeCell ref="S218:T218"/>
    <mergeCell ref="AB105:AC105"/>
    <mergeCell ref="AE105:AF105"/>
    <mergeCell ref="AG216:AH216"/>
    <mergeCell ref="AI216:AJ216"/>
    <mergeCell ref="G217:H217"/>
    <mergeCell ref="O217:P217"/>
    <mergeCell ref="Q217:R217"/>
    <mergeCell ref="S217:T217"/>
    <mergeCell ref="AB217:AC217"/>
    <mergeCell ref="AE217:AF217"/>
    <mergeCell ref="AG217:AH217"/>
    <mergeCell ref="AI217:AJ217"/>
    <mergeCell ref="G216:H216"/>
    <mergeCell ref="O216:P216"/>
    <mergeCell ref="Q216:R216"/>
    <mergeCell ref="S216:T216"/>
    <mergeCell ref="AB216:AC216"/>
    <mergeCell ref="AE216:AF216"/>
    <mergeCell ref="AG214:AH214"/>
    <mergeCell ref="AI214:AJ214"/>
    <mergeCell ref="G215:H215"/>
    <mergeCell ref="O215:P215"/>
    <mergeCell ref="Q215:R215"/>
    <mergeCell ref="S215:T215"/>
    <mergeCell ref="AB215:AC215"/>
    <mergeCell ref="AE215:AF215"/>
    <mergeCell ref="AG215:AH215"/>
    <mergeCell ref="AI215:AJ215"/>
    <mergeCell ref="G214:H214"/>
    <mergeCell ref="O214:P214"/>
    <mergeCell ref="Q214:R214"/>
    <mergeCell ref="S214:T214"/>
    <mergeCell ref="G213:H213"/>
    <mergeCell ref="O213:P213"/>
    <mergeCell ref="Q213:R213"/>
    <mergeCell ref="S213:T213"/>
    <mergeCell ref="AB213:AC213"/>
    <mergeCell ref="AE213:AF213"/>
    <mergeCell ref="AG213:AH213"/>
    <mergeCell ref="AI213:AJ213"/>
    <mergeCell ref="G212:H212"/>
    <mergeCell ref="O212:P212"/>
    <mergeCell ref="Q212:R212"/>
    <mergeCell ref="S212:T212"/>
    <mergeCell ref="AB212:AC212"/>
    <mergeCell ref="AE212:AF212"/>
    <mergeCell ref="AG107:AH107"/>
    <mergeCell ref="AI107:AJ107"/>
    <mergeCell ref="G108:H108"/>
    <mergeCell ref="O108:P108"/>
    <mergeCell ref="Q108:R108"/>
    <mergeCell ref="S108:T108"/>
    <mergeCell ref="AB108:AC108"/>
    <mergeCell ref="AE108:AF108"/>
    <mergeCell ref="AG108:AH108"/>
    <mergeCell ref="AI108:AJ108"/>
    <mergeCell ref="G107:H107"/>
    <mergeCell ref="O107:P107"/>
    <mergeCell ref="Q107:R107"/>
    <mergeCell ref="S107:T107"/>
    <mergeCell ref="AB107:AC107"/>
    <mergeCell ref="AE107:AF107"/>
    <mergeCell ref="AG110:AH110"/>
    <mergeCell ref="AI110:AJ110"/>
    <mergeCell ref="AG210:AH210"/>
    <mergeCell ref="AI210:AJ210"/>
    <mergeCell ref="G211:H211"/>
    <mergeCell ref="O211:P211"/>
    <mergeCell ref="Q211:R211"/>
    <mergeCell ref="S211:T211"/>
    <mergeCell ref="AB211:AC211"/>
    <mergeCell ref="AE211:AF211"/>
    <mergeCell ref="AG103:AH103"/>
    <mergeCell ref="AI103:AJ103"/>
    <mergeCell ref="G104:H104"/>
    <mergeCell ref="O104:P104"/>
    <mergeCell ref="Q104:R104"/>
    <mergeCell ref="S104:T104"/>
    <mergeCell ref="AB104:AC104"/>
    <mergeCell ref="AE104:AF104"/>
    <mergeCell ref="AG104:AH104"/>
    <mergeCell ref="AI104:AJ104"/>
    <mergeCell ref="G103:H103"/>
    <mergeCell ref="O103:P103"/>
    <mergeCell ref="Q103:R103"/>
    <mergeCell ref="S103:T103"/>
    <mergeCell ref="AB103:AC103"/>
    <mergeCell ref="AE103:AF103"/>
    <mergeCell ref="AG212:AH212"/>
    <mergeCell ref="AI212:AJ212"/>
    <mergeCell ref="AG105:AH105"/>
    <mergeCell ref="AI105:AJ105"/>
    <mergeCell ref="G106:H106"/>
    <mergeCell ref="O106:P106"/>
    <mergeCell ref="Q106:R106"/>
    <mergeCell ref="S106:T106"/>
    <mergeCell ref="AB106:AC106"/>
    <mergeCell ref="AE106:AF106"/>
    <mergeCell ref="AG106:AH106"/>
    <mergeCell ref="AI106:AJ106"/>
    <mergeCell ref="G105:H105"/>
    <mergeCell ref="O105:P105"/>
    <mergeCell ref="Q105:R105"/>
    <mergeCell ref="S105:T105"/>
    <mergeCell ref="AG211:AH211"/>
    <mergeCell ref="AI211:AJ211"/>
    <mergeCell ref="G210:H210"/>
    <mergeCell ref="O210:P210"/>
    <mergeCell ref="Q210:R210"/>
    <mergeCell ref="S210:T210"/>
    <mergeCell ref="AB210:AC210"/>
    <mergeCell ref="AE210:AF210"/>
    <mergeCell ref="AG208:AH208"/>
    <mergeCell ref="AI208:AJ208"/>
    <mergeCell ref="G209:H209"/>
    <mergeCell ref="O209:P209"/>
    <mergeCell ref="Q209:R209"/>
    <mergeCell ref="S209:T209"/>
    <mergeCell ref="AB209:AC209"/>
    <mergeCell ref="AE209:AF209"/>
    <mergeCell ref="AG209:AH209"/>
    <mergeCell ref="AI209:AJ209"/>
    <mergeCell ref="G208:H208"/>
    <mergeCell ref="O208:P208"/>
    <mergeCell ref="Q208:R208"/>
    <mergeCell ref="S208:T208"/>
    <mergeCell ref="AB208:AC208"/>
    <mergeCell ref="AE208:AF208"/>
    <mergeCell ref="AG206:AH206"/>
    <mergeCell ref="AI206:AJ206"/>
    <mergeCell ref="G207:H207"/>
    <mergeCell ref="O207:P207"/>
    <mergeCell ref="Q207:R207"/>
    <mergeCell ref="S207:T207"/>
    <mergeCell ref="AB207:AC207"/>
    <mergeCell ref="AE207:AF207"/>
    <mergeCell ref="AG207:AH207"/>
    <mergeCell ref="AI207:AJ207"/>
    <mergeCell ref="G206:H206"/>
    <mergeCell ref="O206:P206"/>
    <mergeCell ref="Q206:R206"/>
    <mergeCell ref="S206:T206"/>
    <mergeCell ref="AB206:AC206"/>
    <mergeCell ref="AE206:AF206"/>
    <mergeCell ref="AG204:AH204"/>
    <mergeCell ref="AI204:AJ204"/>
    <mergeCell ref="G205:H205"/>
    <mergeCell ref="O205:P205"/>
    <mergeCell ref="Q205:R205"/>
    <mergeCell ref="S205:T205"/>
    <mergeCell ref="AB205:AC205"/>
    <mergeCell ref="AE205:AF205"/>
    <mergeCell ref="AG205:AH205"/>
    <mergeCell ref="AI205:AJ205"/>
    <mergeCell ref="G204:H204"/>
    <mergeCell ref="O204:P204"/>
    <mergeCell ref="Q204:R204"/>
    <mergeCell ref="S204:T204"/>
    <mergeCell ref="AB204:AC204"/>
    <mergeCell ref="AE204:AF204"/>
    <mergeCell ref="AG199:AH199"/>
    <mergeCell ref="AI199:AJ199"/>
    <mergeCell ref="G203:H203"/>
    <mergeCell ref="O203:P203"/>
    <mergeCell ref="Q203:R203"/>
    <mergeCell ref="S203:T203"/>
    <mergeCell ref="AB203:AC203"/>
    <mergeCell ref="AE203:AF203"/>
    <mergeCell ref="AG203:AH203"/>
    <mergeCell ref="AI203:AJ203"/>
    <mergeCell ref="G199:H199"/>
    <mergeCell ref="O199:P199"/>
    <mergeCell ref="Q199:R199"/>
    <mergeCell ref="S199:T199"/>
    <mergeCell ref="AB199:AC199"/>
    <mergeCell ref="AE199:AF199"/>
    <mergeCell ref="AG197:AH197"/>
    <mergeCell ref="AI197:AJ197"/>
    <mergeCell ref="G198:H198"/>
    <mergeCell ref="O198:P198"/>
    <mergeCell ref="Q198:R198"/>
    <mergeCell ref="S198:T198"/>
    <mergeCell ref="AB198:AC198"/>
    <mergeCell ref="AE198:AF198"/>
    <mergeCell ref="AG198:AH198"/>
    <mergeCell ref="AI198:AJ198"/>
    <mergeCell ref="G197:H197"/>
    <mergeCell ref="O197:P197"/>
    <mergeCell ref="Q197:R197"/>
    <mergeCell ref="S197:T197"/>
    <mergeCell ref="AB197:AC197"/>
    <mergeCell ref="AE197:AF197"/>
    <mergeCell ref="AG195:AH195"/>
    <mergeCell ref="AI195:AJ195"/>
    <mergeCell ref="G196:H196"/>
    <mergeCell ref="O196:P196"/>
    <mergeCell ref="Q196:R196"/>
    <mergeCell ref="S196:T196"/>
    <mergeCell ref="AB196:AC196"/>
    <mergeCell ref="AE196:AF196"/>
    <mergeCell ref="AG196:AH196"/>
    <mergeCell ref="AI196:AJ196"/>
    <mergeCell ref="G195:H195"/>
    <mergeCell ref="O195:P195"/>
    <mergeCell ref="Q195:R195"/>
    <mergeCell ref="S195:T195"/>
    <mergeCell ref="AB195:AC195"/>
    <mergeCell ref="AE195:AF195"/>
    <mergeCell ref="AG193:AH193"/>
    <mergeCell ref="AI193:AJ193"/>
    <mergeCell ref="G194:H194"/>
    <mergeCell ref="O194:P194"/>
    <mergeCell ref="Q194:R194"/>
    <mergeCell ref="S194:T194"/>
    <mergeCell ref="AB194:AC194"/>
    <mergeCell ref="AE194:AF194"/>
    <mergeCell ref="AG194:AH194"/>
    <mergeCell ref="AI194:AJ194"/>
    <mergeCell ref="G193:H193"/>
    <mergeCell ref="O193:P193"/>
    <mergeCell ref="Q193:R193"/>
    <mergeCell ref="S193:T193"/>
    <mergeCell ref="AB193:AC193"/>
    <mergeCell ref="AE193:AF193"/>
    <mergeCell ref="AG191:AH191"/>
    <mergeCell ref="AI191:AJ191"/>
    <mergeCell ref="G192:H192"/>
    <mergeCell ref="O192:P192"/>
    <mergeCell ref="Q192:R192"/>
    <mergeCell ref="S192:T192"/>
    <mergeCell ref="AB192:AC192"/>
    <mergeCell ref="AE192:AF192"/>
    <mergeCell ref="AG192:AH192"/>
    <mergeCell ref="AI192:AJ192"/>
    <mergeCell ref="G191:H191"/>
    <mergeCell ref="O191:P191"/>
    <mergeCell ref="Q191:R191"/>
    <mergeCell ref="S191:T191"/>
    <mergeCell ref="AB191:AC191"/>
    <mergeCell ref="AE191:AF191"/>
    <mergeCell ref="AG189:AH189"/>
    <mergeCell ref="AI189:AJ189"/>
    <mergeCell ref="G190:H190"/>
    <mergeCell ref="O190:P190"/>
    <mergeCell ref="Q190:R190"/>
    <mergeCell ref="S190:T190"/>
    <mergeCell ref="AB190:AC190"/>
    <mergeCell ref="AE190:AF190"/>
    <mergeCell ref="AG190:AH190"/>
    <mergeCell ref="AI190:AJ190"/>
    <mergeCell ref="G189:H189"/>
    <mergeCell ref="O189:P189"/>
    <mergeCell ref="Q189:R189"/>
    <mergeCell ref="S189:T189"/>
    <mergeCell ref="AB189:AC189"/>
    <mergeCell ref="AE189:AF189"/>
    <mergeCell ref="AG187:AH187"/>
    <mergeCell ref="AI187:AJ187"/>
    <mergeCell ref="G188:H188"/>
    <mergeCell ref="O188:P188"/>
    <mergeCell ref="Q188:R188"/>
    <mergeCell ref="S188:T188"/>
    <mergeCell ref="AB188:AC188"/>
    <mergeCell ref="AE188:AF188"/>
    <mergeCell ref="AG188:AH188"/>
    <mergeCell ref="AI188:AJ188"/>
    <mergeCell ref="G187:H187"/>
    <mergeCell ref="O187:P187"/>
    <mergeCell ref="Q187:R187"/>
    <mergeCell ref="S187:T187"/>
    <mergeCell ref="AB187:AC187"/>
    <mergeCell ref="AE187:AF187"/>
    <mergeCell ref="AG185:AH185"/>
    <mergeCell ref="AI185:AJ185"/>
    <mergeCell ref="G186:H186"/>
    <mergeCell ref="O186:P186"/>
    <mergeCell ref="Q186:R186"/>
    <mergeCell ref="S186:T186"/>
    <mergeCell ref="AB186:AC186"/>
    <mergeCell ref="AE186:AF186"/>
    <mergeCell ref="AG186:AH186"/>
    <mergeCell ref="AI186:AJ186"/>
    <mergeCell ref="G185:H185"/>
    <mergeCell ref="O185:P185"/>
    <mergeCell ref="Q185:R185"/>
    <mergeCell ref="S185:T185"/>
    <mergeCell ref="AB185:AC185"/>
    <mergeCell ref="AE185:AF185"/>
    <mergeCell ref="AG183:AH183"/>
    <mergeCell ref="AI183:AJ183"/>
    <mergeCell ref="G184:H184"/>
    <mergeCell ref="O184:P184"/>
    <mergeCell ref="Q184:R184"/>
    <mergeCell ref="S184:T184"/>
    <mergeCell ref="AB184:AC184"/>
    <mergeCell ref="AE184:AF184"/>
    <mergeCell ref="AG184:AH184"/>
    <mergeCell ref="AI184:AJ184"/>
    <mergeCell ref="G183:H183"/>
    <mergeCell ref="O183:P183"/>
    <mergeCell ref="Q183:R183"/>
    <mergeCell ref="S183:T183"/>
    <mergeCell ref="AB183:AC183"/>
    <mergeCell ref="AE183:AF183"/>
    <mergeCell ref="AG181:AH181"/>
    <mergeCell ref="AI181:AJ181"/>
    <mergeCell ref="G182:H182"/>
    <mergeCell ref="O182:P182"/>
    <mergeCell ref="Q182:R182"/>
    <mergeCell ref="S182:T182"/>
    <mergeCell ref="AB182:AC182"/>
    <mergeCell ref="AE182:AF182"/>
    <mergeCell ref="AG182:AH182"/>
    <mergeCell ref="AI182:AJ182"/>
    <mergeCell ref="G181:H181"/>
    <mergeCell ref="O181:P181"/>
    <mergeCell ref="Q181:R181"/>
    <mergeCell ref="S181:T181"/>
    <mergeCell ref="AB181:AC181"/>
    <mergeCell ref="AE181:AF181"/>
    <mergeCell ref="AG179:AH179"/>
    <mergeCell ref="AI179:AJ179"/>
    <mergeCell ref="G180:H180"/>
    <mergeCell ref="O180:P180"/>
    <mergeCell ref="Q180:R180"/>
    <mergeCell ref="S180:T180"/>
    <mergeCell ref="AB180:AC180"/>
    <mergeCell ref="AE180:AF180"/>
    <mergeCell ref="AG180:AH180"/>
    <mergeCell ref="AI180:AJ180"/>
    <mergeCell ref="G179:H179"/>
    <mergeCell ref="O179:P179"/>
    <mergeCell ref="Q179:R179"/>
    <mergeCell ref="S179:T179"/>
    <mergeCell ref="AB179:AC179"/>
    <mergeCell ref="AE179:AF179"/>
    <mergeCell ref="AG177:AH177"/>
    <mergeCell ref="AI177:AJ177"/>
    <mergeCell ref="G178:H178"/>
    <mergeCell ref="O178:P178"/>
    <mergeCell ref="Q178:R178"/>
    <mergeCell ref="S178:T178"/>
    <mergeCell ref="AB178:AC178"/>
    <mergeCell ref="AE178:AF178"/>
    <mergeCell ref="AG178:AH178"/>
    <mergeCell ref="AI178:AJ178"/>
    <mergeCell ref="G177:H177"/>
    <mergeCell ref="O177:P177"/>
    <mergeCell ref="Q177:R177"/>
    <mergeCell ref="S177:T177"/>
    <mergeCell ref="AB177:AC177"/>
    <mergeCell ref="AE177:AF177"/>
    <mergeCell ref="AG175:AH175"/>
    <mergeCell ref="AI175:AJ175"/>
    <mergeCell ref="G176:H176"/>
    <mergeCell ref="O176:P176"/>
    <mergeCell ref="Q176:R176"/>
    <mergeCell ref="S176:T176"/>
    <mergeCell ref="AB176:AC176"/>
    <mergeCell ref="AE176:AF176"/>
    <mergeCell ref="AG176:AH176"/>
    <mergeCell ref="AI176:AJ176"/>
    <mergeCell ref="G175:H175"/>
    <mergeCell ref="O175:P175"/>
    <mergeCell ref="Q175:R175"/>
    <mergeCell ref="S175:T175"/>
    <mergeCell ref="AB175:AC175"/>
    <mergeCell ref="AE175:AF175"/>
    <mergeCell ref="AG173:AH173"/>
    <mergeCell ref="AI173:AJ173"/>
    <mergeCell ref="G174:H174"/>
    <mergeCell ref="O174:P174"/>
    <mergeCell ref="Q174:R174"/>
    <mergeCell ref="S174:T174"/>
    <mergeCell ref="AB174:AC174"/>
    <mergeCell ref="AE174:AF174"/>
    <mergeCell ref="AG174:AH174"/>
    <mergeCell ref="AI174:AJ174"/>
    <mergeCell ref="G173:H173"/>
    <mergeCell ref="O173:P173"/>
    <mergeCell ref="Q173:R173"/>
    <mergeCell ref="S173:T173"/>
    <mergeCell ref="AB173:AC173"/>
    <mergeCell ref="AE173:AF173"/>
    <mergeCell ref="AG171:AH171"/>
    <mergeCell ref="AI171:AJ171"/>
    <mergeCell ref="G172:H172"/>
    <mergeCell ref="O172:P172"/>
    <mergeCell ref="Q172:R172"/>
    <mergeCell ref="S172:T172"/>
    <mergeCell ref="AB172:AC172"/>
    <mergeCell ref="AE172:AF172"/>
    <mergeCell ref="AG172:AH172"/>
    <mergeCell ref="AI172:AJ172"/>
    <mergeCell ref="G171:H171"/>
    <mergeCell ref="O171:P171"/>
    <mergeCell ref="Q171:R171"/>
    <mergeCell ref="S171:T171"/>
    <mergeCell ref="AB171:AC171"/>
    <mergeCell ref="AE171:AF171"/>
    <mergeCell ref="AG169:AH169"/>
    <mergeCell ref="AI169:AJ169"/>
    <mergeCell ref="G170:H170"/>
    <mergeCell ref="O170:P170"/>
    <mergeCell ref="Q170:R170"/>
    <mergeCell ref="S170:T170"/>
    <mergeCell ref="AB170:AC170"/>
    <mergeCell ref="AE170:AF170"/>
    <mergeCell ref="AG170:AH170"/>
    <mergeCell ref="AI170:AJ170"/>
    <mergeCell ref="G169:H169"/>
    <mergeCell ref="O169:P169"/>
    <mergeCell ref="Q169:R169"/>
    <mergeCell ref="S169:T169"/>
    <mergeCell ref="AB169:AC169"/>
    <mergeCell ref="AE169:AF169"/>
    <mergeCell ref="AG167:AH167"/>
    <mergeCell ref="AI167:AJ167"/>
    <mergeCell ref="G168:H168"/>
    <mergeCell ref="O168:P168"/>
    <mergeCell ref="Q168:R168"/>
    <mergeCell ref="S168:T168"/>
    <mergeCell ref="AB168:AC168"/>
    <mergeCell ref="AE168:AF168"/>
    <mergeCell ref="AG168:AH168"/>
    <mergeCell ref="AI168:AJ168"/>
    <mergeCell ref="G167:H167"/>
    <mergeCell ref="O167:P167"/>
    <mergeCell ref="Q167:R167"/>
    <mergeCell ref="S167:T167"/>
    <mergeCell ref="AB167:AC167"/>
    <mergeCell ref="AE167:AF167"/>
    <mergeCell ref="AG165:AH165"/>
    <mergeCell ref="AI165:AJ165"/>
    <mergeCell ref="G166:H166"/>
    <mergeCell ref="O166:P166"/>
    <mergeCell ref="Q166:R166"/>
    <mergeCell ref="S166:T166"/>
    <mergeCell ref="AB166:AC166"/>
    <mergeCell ref="AE166:AF166"/>
    <mergeCell ref="AG166:AH166"/>
    <mergeCell ref="AI166:AJ166"/>
    <mergeCell ref="G165:H165"/>
    <mergeCell ref="O165:P165"/>
    <mergeCell ref="Q165:R165"/>
    <mergeCell ref="S165:T165"/>
    <mergeCell ref="AB165:AC165"/>
    <mergeCell ref="AE165:AF165"/>
    <mergeCell ref="AG163:AH163"/>
    <mergeCell ref="AI163:AJ163"/>
    <mergeCell ref="G164:H164"/>
    <mergeCell ref="O164:P164"/>
    <mergeCell ref="Q164:R164"/>
    <mergeCell ref="S164:T164"/>
    <mergeCell ref="AB164:AC164"/>
    <mergeCell ref="AE164:AF164"/>
    <mergeCell ref="AG164:AH164"/>
    <mergeCell ref="AI164:AJ164"/>
    <mergeCell ref="G163:H163"/>
    <mergeCell ref="O163:P163"/>
    <mergeCell ref="Q163:R163"/>
    <mergeCell ref="S163:T163"/>
    <mergeCell ref="AB163:AC163"/>
    <mergeCell ref="AE163:AF163"/>
    <mergeCell ref="AG161:AH161"/>
    <mergeCell ref="AI161:AJ161"/>
    <mergeCell ref="G162:H162"/>
    <mergeCell ref="O162:P162"/>
    <mergeCell ref="Q162:R162"/>
    <mergeCell ref="S162:T162"/>
    <mergeCell ref="AB162:AC162"/>
    <mergeCell ref="AE162:AF162"/>
    <mergeCell ref="AG162:AH162"/>
    <mergeCell ref="AI162:AJ162"/>
    <mergeCell ref="G161:H161"/>
    <mergeCell ref="O161:P161"/>
    <mergeCell ref="Q161:R161"/>
    <mergeCell ref="S161:T161"/>
    <mergeCell ref="AB161:AC161"/>
    <mergeCell ref="AE161:AF161"/>
    <mergeCell ref="AG159:AH159"/>
    <mergeCell ref="AI159:AJ159"/>
    <mergeCell ref="G160:H160"/>
    <mergeCell ref="O160:P160"/>
    <mergeCell ref="Q160:R160"/>
    <mergeCell ref="S160:T160"/>
    <mergeCell ref="AB160:AC160"/>
    <mergeCell ref="AE160:AF160"/>
    <mergeCell ref="AG160:AH160"/>
    <mergeCell ref="AI160:AJ160"/>
    <mergeCell ref="G159:H159"/>
    <mergeCell ref="O159:P159"/>
    <mergeCell ref="Q159:R159"/>
    <mergeCell ref="S159:T159"/>
    <mergeCell ref="AB159:AC159"/>
    <mergeCell ref="AE159:AF159"/>
    <mergeCell ref="AG157:AH157"/>
    <mergeCell ref="AI157:AJ157"/>
    <mergeCell ref="G158:H158"/>
    <mergeCell ref="O158:P158"/>
    <mergeCell ref="Q158:R158"/>
    <mergeCell ref="S158:T158"/>
    <mergeCell ref="AB158:AC158"/>
    <mergeCell ref="AE158:AF158"/>
    <mergeCell ref="AG158:AH158"/>
    <mergeCell ref="AI158:AJ158"/>
    <mergeCell ref="G157:H157"/>
    <mergeCell ref="O157:P157"/>
    <mergeCell ref="Q157:R157"/>
    <mergeCell ref="S157:T157"/>
    <mergeCell ref="AB157:AC157"/>
    <mergeCell ref="AE157:AF157"/>
    <mergeCell ref="AG155:AH155"/>
    <mergeCell ref="AI155:AJ155"/>
    <mergeCell ref="G156:H156"/>
    <mergeCell ref="O156:P156"/>
    <mergeCell ref="Q156:R156"/>
    <mergeCell ref="S156:T156"/>
    <mergeCell ref="AB156:AC156"/>
    <mergeCell ref="AE156:AF156"/>
    <mergeCell ref="AG156:AH156"/>
    <mergeCell ref="AI156:AJ156"/>
    <mergeCell ref="G155:H155"/>
    <mergeCell ref="O155:P155"/>
    <mergeCell ref="Q155:R155"/>
    <mergeCell ref="S155:T155"/>
    <mergeCell ref="AB155:AC155"/>
    <mergeCell ref="AE155:AF155"/>
    <mergeCell ref="AG153:AH153"/>
    <mergeCell ref="AI153:AJ153"/>
    <mergeCell ref="G154:H154"/>
    <mergeCell ref="O154:P154"/>
    <mergeCell ref="Q154:R154"/>
    <mergeCell ref="S154:T154"/>
    <mergeCell ref="AB154:AC154"/>
    <mergeCell ref="AE154:AF154"/>
    <mergeCell ref="AG154:AH154"/>
    <mergeCell ref="AI154:AJ154"/>
    <mergeCell ref="G153:H153"/>
    <mergeCell ref="O153:P153"/>
    <mergeCell ref="Q153:R153"/>
    <mergeCell ref="S153:T153"/>
    <mergeCell ref="AB153:AC153"/>
    <mergeCell ref="AE153:AF153"/>
    <mergeCell ref="AG151:AH151"/>
    <mergeCell ref="AI151:AJ151"/>
    <mergeCell ref="G152:H152"/>
    <mergeCell ref="O152:P152"/>
    <mergeCell ref="Q152:R152"/>
    <mergeCell ref="S152:T152"/>
    <mergeCell ref="AB152:AC152"/>
    <mergeCell ref="AE152:AF152"/>
    <mergeCell ref="AG152:AH152"/>
    <mergeCell ref="AI152:AJ152"/>
    <mergeCell ref="G151:H151"/>
    <mergeCell ref="O151:P151"/>
    <mergeCell ref="Q151:R151"/>
    <mergeCell ref="S151:T151"/>
    <mergeCell ref="AB151:AC151"/>
    <mergeCell ref="AE151:AF151"/>
    <mergeCell ref="AG149:AH149"/>
    <mergeCell ref="AI149:AJ149"/>
    <mergeCell ref="G150:H150"/>
    <mergeCell ref="O150:P150"/>
    <mergeCell ref="Q150:R150"/>
    <mergeCell ref="S150:T150"/>
    <mergeCell ref="AB150:AC150"/>
    <mergeCell ref="AE150:AF150"/>
    <mergeCell ref="AG150:AH150"/>
    <mergeCell ref="AI150:AJ150"/>
    <mergeCell ref="G149:H149"/>
    <mergeCell ref="O149:P149"/>
    <mergeCell ref="Q149:R149"/>
    <mergeCell ref="S149:T149"/>
    <mergeCell ref="AB149:AC149"/>
    <mergeCell ref="AE149:AF149"/>
    <mergeCell ref="AG147:AH147"/>
    <mergeCell ref="AI147:AJ147"/>
    <mergeCell ref="G148:H148"/>
    <mergeCell ref="O148:P148"/>
    <mergeCell ref="Q148:R148"/>
    <mergeCell ref="S148:T148"/>
    <mergeCell ref="AB148:AC148"/>
    <mergeCell ref="AE148:AF148"/>
    <mergeCell ref="AG148:AH148"/>
    <mergeCell ref="AI148:AJ148"/>
    <mergeCell ref="G147:H147"/>
    <mergeCell ref="O147:P147"/>
    <mergeCell ref="Q147:R147"/>
    <mergeCell ref="S147:T147"/>
    <mergeCell ref="AB147:AC147"/>
    <mergeCell ref="AE147:AF147"/>
    <mergeCell ref="AG145:AH145"/>
    <mergeCell ref="AI145:AJ145"/>
    <mergeCell ref="G146:H146"/>
    <mergeCell ref="O146:P146"/>
    <mergeCell ref="Q146:R146"/>
    <mergeCell ref="S146:T146"/>
    <mergeCell ref="AB146:AC146"/>
    <mergeCell ref="AE146:AF146"/>
    <mergeCell ref="AG146:AH146"/>
    <mergeCell ref="AI146:AJ146"/>
    <mergeCell ref="G145:H145"/>
    <mergeCell ref="O145:P145"/>
    <mergeCell ref="Q145:R145"/>
    <mergeCell ref="S145:T145"/>
    <mergeCell ref="AB145:AC145"/>
    <mergeCell ref="AE145:AF145"/>
    <mergeCell ref="AG143:AH143"/>
    <mergeCell ref="AI143:AJ143"/>
    <mergeCell ref="G144:H144"/>
    <mergeCell ref="O144:P144"/>
    <mergeCell ref="Q144:R144"/>
    <mergeCell ref="S144:T144"/>
    <mergeCell ref="AB144:AC144"/>
    <mergeCell ref="AE144:AF144"/>
    <mergeCell ref="AG144:AH144"/>
    <mergeCell ref="AI144:AJ144"/>
    <mergeCell ref="G143:H143"/>
    <mergeCell ref="O143:P143"/>
    <mergeCell ref="Q143:R143"/>
    <mergeCell ref="S143:T143"/>
    <mergeCell ref="AB143:AC143"/>
    <mergeCell ref="AE143:AF143"/>
    <mergeCell ref="AG141:AH141"/>
    <mergeCell ref="AI141:AJ141"/>
    <mergeCell ref="G142:H142"/>
    <mergeCell ref="O142:P142"/>
    <mergeCell ref="Q142:R142"/>
    <mergeCell ref="S142:T142"/>
    <mergeCell ref="AB142:AC142"/>
    <mergeCell ref="AE142:AF142"/>
    <mergeCell ref="AG142:AH142"/>
    <mergeCell ref="AI142:AJ142"/>
    <mergeCell ref="G141:H141"/>
    <mergeCell ref="O141:P141"/>
    <mergeCell ref="Q141:R141"/>
    <mergeCell ref="S141:T141"/>
    <mergeCell ref="AB141:AC141"/>
    <mergeCell ref="AE141:AF141"/>
    <mergeCell ref="AG139:AH139"/>
    <mergeCell ref="AI139:AJ139"/>
    <mergeCell ref="G140:H140"/>
    <mergeCell ref="O140:P140"/>
    <mergeCell ref="Q140:R140"/>
    <mergeCell ref="S140:T140"/>
    <mergeCell ref="AB140:AC140"/>
    <mergeCell ref="AE140:AF140"/>
    <mergeCell ref="AG140:AH140"/>
    <mergeCell ref="AI140:AJ140"/>
    <mergeCell ref="G139:H139"/>
    <mergeCell ref="O139:P139"/>
    <mergeCell ref="Q139:R139"/>
    <mergeCell ref="S139:T139"/>
    <mergeCell ref="AB139:AC139"/>
    <mergeCell ref="AE139:AF139"/>
    <mergeCell ref="AG137:AH137"/>
    <mergeCell ref="AI137:AJ137"/>
    <mergeCell ref="G138:H138"/>
    <mergeCell ref="O138:P138"/>
    <mergeCell ref="Q138:R138"/>
    <mergeCell ref="S138:T138"/>
    <mergeCell ref="AB138:AC138"/>
    <mergeCell ref="AE138:AF138"/>
    <mergeCell ref="AG138:AH138"/>
    <mergeCell ref="AI138:AJ138"/>
    <mergeCell ref="G137:H137"/>
    <mergeCell ref="O137:P137"/>
    <mergeCell ref="Q137:R137"/>
    <mergeCell ref="S137:T137"/>
    <mergeCell ref="AB137:AC137"/>
    <mergeCell ref="AE137:AF137"/>
    <mergeCell ref="AG135:AH135"/>
    <mergeCell ref="AI135:AJ135"/>
    <mergeCell ref="G136:H136"/>
    <mergeCell ref="O136:P136"/>
    <mergeCell ref="Q136:R136"/>
    <mergeCell ref="S136:T136"/>
    <mergeCell ref="AB136:AC136"/>
    <mergeCell ref="AE136:AF136"/>
    <mergeCell ref="AG136:AH136"/>
    <mergeCell ref="AI136:AJ136"/>
    <mergeCell ref="G135:H135"/>
    <mergeCell ref="O135:P135"/>
    <mergeCell ref="Q135:R135"/>
    <mergeCell ref="S135:T135"/>
    <mergeCell ref="AB135:AC135"/>
    <mergeCell ref="AE135:AF135"/>
    <mergeCell ref="AG133:AH133"/>
    <mergeCell ref="AI133:AJ133"/>
    <mergeCell ref="G134:H134"/>
    <mergeCell ref="O134:P134"/>
    <mergeCell ref="Q134:R134"/>
    <mergeCell ref="S134:T134"/>
    <mergeCell ref="AB134:AC134"/>
    <mergeCell ref="AE134:AF134"/>
    <mergeCell ref="AG134:AH134"/>
    <mergeCell ref="AI134:AJ134"/>
    <mergeCell ref="G133:H133"/>
    <mergeCell ref="O133:P133"/>
    <mergeCell ref="Q133:R133"/>
    <mergeCell ref="S133:T133"/>
    <mergeCell ref="AB133:AC133"/>
    <mergeCell ref="AE133:AF133"/>
    <mergeCell ref="AG131:AH131"/>
    <mergeCell ref="AI131:AJ131"/>
    <mergeCell ref="G132:H132"/>
    <mergeCell ref="O132:P132"/>
    <mergeCell ref="Q132:R132"/>
    <mergeCell ref="S132:T132"/>
    <mergeCell ref="AB132:AC132"/>
    <mergeCell ref="AE132:AF132"/>
    <mergeCell ref="AG132:AH132"/>
    <mergeCell ref="AI132:AJ132"/>
    <mergeCell ref="G131:H131"/>
    <mergeCell ref="O131:P131"/>
    <mergeCell ref="Q131:R131"/>
    <mergeCell ref="S131:T131"/>
    <mergeCell ref="AB131:AC131"/>
    <mergeCell ref="AE131:AF131"/>
    <mergeCell ref="AG129:AH129"/>
    <mergeCell ref="AI129:AJ129"/>
    <mergeCell ref="G130:H130"/>
    <mergeCell ref="O130:P130"/>
    <mergeCell ref="Q130:R130"/>
    <mergeCell ref="S130:T130"/>
    <mergeCell ref="AB130:AC130"/>
    <mergeCell ref="AE130:AF130"/>
    <mergeCell ref="AG130:AH130"/>
    <mergeCell ref="AI130:AJ130"/>
    <mergeCell ref="G129:H129"/>
    <mergeCell ref="O129:P129"/>
    <mergeCell ref="Q129:R129"/>
    <mergeCell ref="S129:T129"/>
    <mergeCell ref="AB129:AC129"/>
    <mergeCell ref="AE129:AF129"/>
    <mergeCell ref="AG127:AH127"/>
    <mergeCell ref="AI127:AJ127"/>
    <mergeCell ref="G128:H128"/>
    <mergeCell ref="O128:P128"/>
    <mergeCell ref="Q128:R128"/>
    <mergeCell ref="S128:T128"/>
    <mergeCell ref="AB128:AC128"/>
    <mergeCell ref="AE128:AF128"/>
    <mergeCell ref="AG128:AH128"/>
    <mergeCell ref="AI128:AJ128"/>
    <mergeCell ref="G127:H127"/>
    <mergeCell ref="O127:P127"/>
    <mergeCell ref="Q127:R127"/>
    <mergeCell ref="S127:T127"/>
    <mergeCell ref="AB127:AC127"/>
    <mergeCell ref="AE127:AF127"/>
    <mergeCell ref="AG125:AH125"/>
    <mergeCell ref="AI125:AJ125"/>
    <mergeCell ref="G126:H126"/>
    <mergeCell ref="O126:P126"/>
    <mergeCell ref="Q126:R126"/>
    <mergeCell ref="S126:T126"/>
    <mergeCell ref="AB126:AC126"/>
    <mergeCell ref="AE126:AF126"/>
    <mergeCell ref="AG126:AH126"/>
    <mergeCell ref="AI126:AJ126"/>
    <mergeCell ref="G125:H125"/>
    <mergeCell ref="O125:P125"/>
    <mergeCell ref="Q125:R125"/>
    <mergeCell ref="S125:T125"/>
    <mergeCell ref="AB125:AC125"/>
    <mergeCell ref="AE125:AF125"/>
    <mergeCell ref="AG123:AH123"/>
    <mergeCell ref="AI123:AJ123"/>
    <mergeCell ref="G124:H124"/>
    <mergeCell ref="O124:P124"/>
    <mergeCell ref="Q124:R124"/>
    <mergeCell ref="S124:T124"/>
    <mergeCell ref="AB124:AC124"/>
    <mergeCell ref="AE124:AF124"/>
    <mergeCell ref="AG124:AH124"/>
    <mergeCell ref="AI124:AJ124"/>
    <mergeCell ref="G123:H123"/>
    <mergeCell ref="O123:P123"/>
    <mergeCell ref="Q123:R123"/>
    <mergeCell ref="S123:T123"/>
    <mergeCell ref="AB123:AC123"/>
    <mergeCell ref="AE123:AF123"/>
    <mergeCell ref="AG121:AH121"/>
    <mergeCell ref="AI121:AJ121"/>
    <mergeCell ref="G122:H122"/>
    <mergeCell ref="O122:P122"/>
    <mergeCell ref="Q122:R122"/>
    <mergeCell ref="S122:T122"/>
    <mergeCell ref="AB122:AC122"/>
    <mergeCell ref="AE122:AF122"/>
    <mergeCell ref="AG122:AH122"/>
    <mergeCell ref="AI122:AJ122"/>
    <mergeCell ref="G121:H121"/>
    <mergeCell ref="O121:P121"/>
    <mergeCell ref="Q121:R121"/>
    <mergeCell ref="S121:T121"/>
    <mergeCell ref="AB121:AC121"/>
    <mergeCell ref="AE121:AF121"/>
    <mergeCell ref="AG119:AH119"/>
    <mergeCell ref="AI119:AJ119"/>
    <mergeCell ref="G120:H120"/>
    <mergeCell ref="O120:P120"/>
    <mergeCell ref="Q120:R120"/>
    <mergeCell ref="S120:T120"/>
    <mergeCell ref="AB120:AC120"/>
    <mergeCell ref="AE120:AF120"/>
    <mergeCell ref="AG120:AH120"/>
    <mergeCell ref="AI120:AJ120"/>
    <mergeCell ref="G119:H119"/>
    <mergeCell ref="O119:P119"/>
    <mergeCell ref="Q119:R119"/>
    <mergeCell ref="S119:T119"/>
    <mergeCell ref="AB119:AC119"/>
    <mergeCell ref="AE119:AF119"/>
    <mergeCell ref="AG117:AH117"/>
    <mergeCell ref="AI117:AJ117"/>
    <mergeCell ref="G118:H118"/>
    <mergeCell ref="O118:P118"/>
    <mergeCell ref="Q118:R118"/>
    <mergeCell ref="S118:T118"/>
    <mergeCell ref="AB118:AC118"/>
    <mergeCell ref="AE118:AF118"/>
    <mergeCell ref="AG118:AH118"/>
    <mergeCell ref="AI118:AJ118"/>
    <mergeCell ref="G117:H117"/>
    <mergeCell ref="O117:P117"/>
    <mergeCell ref="Q117:R117"/>
    <mergeCell ref="S117:T117"/>
    <mergeCell ref="AB117:AC117"/>
    <mergeCell ref="AE117:AF117"/>
    <mergeCell ref="AG115:AH115"/>
    <mergeCell ref="AI115:AJ115"/>
    <mergeCell ref="G116:H116"/>
    <mergeCell ref="O116:P116"/>
    <mergeCell ref="Q116:R116"/>
    <mergeCell ref="S116:T116"/>
    <mergeCell ref="AB116:AC116"/>
    <mergeCell ref="AE116:AF116"/>
    <mergeCell ref="AG116:AH116"/>
    <mergeCell ref="AI116:AJ116"/>
    <mergeCell ref="G115:H115"/>
    <mergeCell ref="O115:P115"/>
    <mergeCell ref="Q115:R115"/>
    <mergeCell ref="S115:T115"/>
    <mergeCell ref="AB115:AC115"/>
    <mergeCell ref="AE115:AF115"/>
    <mergeCell ref="AG113:AH113"/>
    <mergeCell ref="AI113:AJ113"/>
    <mergeCell ref="G114:H114"/>
    <mergeCell ref="O114:P114"/>
    <mergeCell ref="Q114:R114"/>
    <mergeCell ref="S114:T114"/>
    <mergeCell ref="AB114:AC114"/>
    <mergeCell ref="AE114:AF114"/>
    <mergeCell ref="AG114:AH114"/>
    <mergeCell ref="AI114:AJ114"/>
    <mergeCell ref="G113:H113"/>
    <mergeCell ref="O113:P113"/>
    <mergeCell ref="Q113:R113"/>
    <mergeCell ref="S113:T113"/>
    <mergeCell ref="AB113:AC113"/>
    <mergeCell ref="AE113:AF113"/>
    <mergeCell ref="G109:H109"/>
    <mergeCell ref="O109:P109"/>
    <mergeCell ref="Q109:R109"/>
    <mergeCell ref="S109:T109"/>
    <mergeCell ref="AB109:AC109"/>
    <mergeCell ref="AE109:AF109"/>
    <mergeCell ref="AG109:AH109"/>
    <mergeCell ref="AI109:AJ109"/>
    <mergeCell ref="AG102:AH102"/>
    <mergeCell ref="AI102:AJ102"/>
    <mergeCell ref="G102:H102"/>
    <mergeCell ref="O102:P102"/>
    <mergeCell ref="Q102:R102"/>
    <mergeCell ref="S102:T102"/>
    <mergeCell ref="AB102:AC102"/>
    <mergeCell ref="AE102:AF102"/>
    <mergeCell ref="AG100:AH100"/>
    <mergeCell ref="AI100:AJ100"/>
    <mergeCell ref="G101:H101"/>
    <mergeCell ref="O101:P101"/>
    <mergeCell ref="Q101:R101"/>
    <mergeCell ref="S101:T101"/>
    <mergeCell ref="AB101:AC101"/>
    <mergeCell ref="AE101:AF101"/>
    <mergeCell ref="AG101:AH101"/>
    <mergeCell ref="AI101:AJ101"/>
    <mergeCell ref="G100:H100"/>
    <mergeCell ref="O100:P100"/>
    <mergeCell ref="Q100:R100"/>
    <mergeCell ref="S100:T100"/>
    <mergeCell ref="AB100:AC100"/>
    <mergeCell ref="AE100:AF100"/>
    <mergeCell ref="AG98:AH98"/>
    <mergeCell ref="AI98:AJ98"/>
    <mergeCell ref="G99:H99"/>
    <mergeCell ref="O99:P99"/>
    <mergeCell ref="Q99:R99"/>
    <mergeCell ref="S99:T99"/>
    <mergeCell ref="AB99:AC99"/>
    <mergeCell ref="AE99:AF99"/>
    <mergeCell ref="AG99:AH99"/>
    <mergeCell ref="AI99:AJ99"/>
    <mergeCell ref="G98:H98"/>
    <mergeCell ref="O98:P98"/>
    <mergeCell ref="Q98:R98"/>
    <mergeCell ref="S98:T98"/>
    <mergeCell ref="AB98:AC98"/>
    <mergeCell ref="AE98:AF98"/>
    <mergeCell ref="AG96:AH96"/>
    <mergeCell ref="AI96:AJ96"/>
    <mergeCell ref="G97:H97"/>
    <mergeCell ref="O97:P97"/>
    <mergeCell ref="Q97:R97"/>
    <mergeCell ref="S97:T97"/>
    <mergeCell ref="AB97:AC97"/>
    <mergeCell ref="AE97:AF97"/>
    <mergeCell ref="AG97:AH97"/>
    <mergeCell ref="AI97:AJ97"/>
    <mergeCell ref="G96:H96"/>
    <mergeCell ref="O96:P96"/>
    <mergeCell ref="Q96:R96"/>
    <mergeCell ref="S96:T96"/>
    <mergeCell ref="AB96:AC96"/>
    <mergeCell ref="AE96:AF96"/>
    <mergeCell ref="AG94:AH94"/>
    <mergeCell ref="AI94:AJ94"/>
    <mergeCell ref="G95:H95"/>
    <mergeCell ref="O95:P95"/>
    <mergeCell ref="Q95:R95"/>
    <mergeCell ref="S95:T95"/>
    <mergeCell ref="AB95:AC95"/>
    <mergeCell ref="AE95:AF95"/>
    <mergeCell ref="AG95:AH95"/>
    <mergeCell ref="AI95:AJ95"/>
    <mergeCell ref="G94:H94"/>
    <mergeCell ref="O94:P94"/>
    <mergeCell ref="Q94:R94"/>
    <mergeCell ref="S94:T94"/>
    <mergeCell ref="AB94:AC94"/>
    <mergeCell ref="AE94:AF94"/>
    <mergeCell ref="AG92:AH92"/>
    <mergeCell ref="AI92:AJ92"/>
    <mergeCell ref="G93:H93"/>
    <mergeCell ref="O93:P93"/>
    <mergeCell ref="Q93:R93"/>
    <mergeCell ref="S93:T93"/>
    <mergeCell ref="AB93:AC93"/>
    <mergeCell ref="AE93:AF93"/>
    <mergeCell ref="AG93:AH93"/>
    <mergeCell ref="AI93:AJ93"/>
    <mergeCell ref="G92:H92"/>
    <mergeCell ref="O92:P92"/>
    <mergeCell ref="Q92:R92"/>
    <mergeCell ref="S92:T92"/>
    <mergeCell ref="AB92:AC92"/>
    <mergeCell ref="AE92:AF92"/>
    <mergeCell ref="AE85:AF85"/>
    <mergeCell ref="AG90:AH90"/>
    <mergeCell ref="AI90:AJ90"/>
    <mergeCell ref="G91:H91"/>
    <mergeCell ref="O91:P91"/>
    <mergeCell ref="Q91:R91"/>
    <mergeCell ref="S91:T91"/>
    <mergeCell ref="AB91:AC91"/>
    <mergeCell ref="AE91:AF91"/>
    <mergeCell ref="AG91:AH91"/>
    <mergeCell ref="AI91:AJ91"/>
    <mergeCell ref="G90:H90"/>
    <mergeCell ref="O90:P90"/>
    <mergeCell ref="Q90:R90"/>
    <mergeCell ref="S90:T90"/>
    <mergeCell ref="AB90:AC90"/>
    <mergeCell ref="AE90:AF90"/>
    <mergeCell ref="G89:H89"/>
    <mergeCell ref="O89:P89"/>
    <mergeCell ref="Q89:R89"/>
    <mergeCell ref="S89:T89"/>
    <mergeCell ref="AB89:AC89"/>
    <mergeCell ref="AE89:AF89"/>
    <mergeCell ref="AG89:AH89"/>
    <mergeCell ref="AI89:AJ89"/>
    <mergeCell ref="AE81:AF81"/>
    <mergeCell ref="AG87:AH87"/>
    <mergeCell ref="AI87:AJ87"/>
    <mergeCell ref="G88:H88"/>
    <mergeCell ref="O88:P88"/>
    <mergeCell ref="Q88:R88"/>
    <mergeCell ref="S88:T88"/>
    <mergeCell ref="AB88:AC88"/>
    <mergeCell ref="AE88:AF88"/>
    <mergeCell ref="AG88:AH88"/>
    <mergeCell ref="AI88:AJ88"/>
    <mergeCell ref="G87:H87"/>
    <mergeCell ref="O87:P87"/>
    <mergeCell ref="Q87:R87"/>
    <mergeCell ref="S87:T87"/>
    <mergeCell ref="AB87:AC87"/>
    <mergeCell ref="AE87:AF87"/>
    <mergeCell ref="AG85:AH85"/>
    <mergeCell ref="AI85:AJ85"/>
    <mergeCell ref="G86:H86"/>
    <mergeCell ref="O86:P86"/>
    <mergeCell ref="Q86:R86"/>
    <mergeCell ref="S86:T86"/>
    <mergeCell ref="AB86:AC86"/>
    <mergeCell ref="AE86:AF86"/>
    <mergeCell ref="AG86:AH86"/>
    <mergeCell ref="AI86:AJ86"/>
    <mergeCell ref="G85:H85"/>
    <mergeCell ref="O85:P85"/>
    <mergeCell ref="Q85:R85"/>
    <mergeCell ref="S85:T85"/>
    <mergeCell ref="AB85:AC85"/>
    <mergeCell ref="AE77:AF77"/>
    <mergeCell ref="AG83:AH83"/>
    <mergeCell ref="AI83:AJ83"/>
    <mergeCell ref="G84:H84"/>
    <mergeCell ref="O84:P84"/>
    <mergeCell ref="Q84:R84"/>
    <mergeCell ref="S84:T84"/>
    <mergeCell ref="AB84:AC84"/>
    <mergeCell ref="AE84:AF84"/>
    <mergeCell ref="AG84:AH84"/>
    <mergeCell ref="AI84:AJ84"/>
    <mergeCell ref="G83:H83"/>
    <mergeCell ref="O83:P83"/>
    <mergeCell ref="Q83:R83"/>
    <mergeCell ref="S83:T83"/>
    <mergeCell ref="AB83:AC83"/>
    <mergeCell ref="AE83:AF83"/>
    <mergeCell ref="AG81:AH81"/>
    <mergeCell ref="AI81:AJ81"/>
    <mergeCell ref="G82:H82"/>
    <mergeCell ref="O82:P82"/>
    <mergeCell ref="Q82:R82"/>
    <mergeCell ref="S82:T82"/>
    <mergeCell ref="AB82:AC82"/>
    <mergeCell ref="AE82:AF82"/>
    <mergeCell ref="AG82:AH82"/>
    <mergeCell ref="AI82:AJ82"/>
    <mergeCell ref="G81:H81"/>
    <mergeCell ref="O81:P81"/>
    <mergeCell ref="Q81:R81"/>
    <mergeCell ref="S81:T81"/>
    <mergeCell ref="AB81:AC81"/>
    <mergeCell ref="AE73:AF73"/>
    <mergeCell ref="AG79:AH79"/>
    <mergeCell ref="AI79:AJ79"/>
    <mergeCell ref="G80:H80"/>
    <mergeCell ref="O80:P80"/>
    <mergeCell ref="Q80:R80"/>
    <mergeCell ref="S80:T80"/>
    <mergeCell ref="AB80:AC80"/>
    <mergeCell ref="AE80:AF80"/>
    <mergeCell ref="AG80:AH80"/>
    <mergeCell ref="AI80:AJ80"/>
    <mergeCell ref="G79:H79"/>
    <mergeCell ref="O79:P79"/>
    <mergeCell ref="Q79:R79"/>
    <mergeCell ref="S79:T79"/>
    <mergeCell ref="AB79:AC79"/>
    <mergeCell ref="AE79:AF79"/>
    <mergeCell ref="AG77:AH77"/>
    <mergeCell ref="AI77:AJ77"/>
    <mergeCell ref="G78:H78"/>
    <mergeCell ref="O78:P78"/>
    <mergeCell ref="Q78:R78"/>
    <mergeCell ref="S78:T78"/>
    <mergeCell ref="AB78:AC78"/>
    <mergeCell ref="AE78:AF78"/>
    <mergeCell ref="AG78:AH78"/>
    <mergeCell ref="AI78:AJ78"/>
    <mergeCell ref="G77:H77"/>
    <mergeCell ref="O77:P77"/>
    <mergeCell ref="Q77:R77"/>
    <mergeCell ref="S77:T77"/>
    <mergeCell ref="AB77:AC77"/>
    <mergeCell ref="AE70:AF70"/>
    <mergeCell ref="AG75:AH75"/>
    <mergeCell ref="AI75:AJ75"/>
    <mergeCell ref="G76:H76"/>
    <mergeCell ref="O76:P76"/>
    <mergeCell ref="Q76:R76"/>
    <mergeCell ref="S76:T76"/>
    <mergeCell ref="AB76:AC76"/>
    <mergeCell ref="AE76:AF76"/>
    <mergeCell ref="AG76:AH76"/>
    <mergeCell ref="AI76:AJ76"/>
    <mergeCell ref="G75:H75"/>
    <mergeCell ref="O75:P75"/>
    <mergeCell ref="Q75:R75"/>
    <mergeCell ref="S75:T75"/>
    <mergeCell ref="AB75:AC75"/>
    <mergeCell ref="AE75:AF75"/>
    <mergeCell ref="AG73:AH73"/>
    <mergeCell ref="AI73:AJ73"/>
    <mergeCell ref="G74:H74"/>
    <mergeCell ref="O74:P74"/>
    <mergeCell ref="Q74:R74"/>
    <mergeCell ref="S74:T74"/>
    <mergeCell ref="AB74:AC74"/>
    <mergeCell ref="AE74:AF74"/>
    <mergeCell ref="AG74:AH74"/>
    <mergeCell ref="AI74:AJ74"/>
    <mergeCell ref="G73:H73"/>
    <mergeCell ref="O73:P73"/>
    <mergeCell ref="Q73:R73"/>
    <mergeCell ref="S73:T73"/>
    <mergeCell ref="AB73:AC73"/>
    <mergeCell ref="AE67:AF67"/>
    <mergeCell ref="AG67:AH67"/>
    <mergeCell ref="AI67:AJ67"/>
    <mergeCell ref="G66:H66"/>
    <mergeCell ref="O66:P66"/>
    <mergeCell ref="Q66:R66"/>
    <mergeCell ref="S66:T66"/>
    <mergeCell ref="AB66:AC66"/>
    <mergeCell ref="AE66:AF66"/>
    <mergeCell ref="G72:H72"/>
    <mergeCell ref="O72:P72"/>
    <mergeCell ref="Q72:R72"/>
    <mergeCell ref="S72:T72"/>
    <mergeCell ref="AB72:AC72"/>
    <mergeCell ref="AE72:AF72"/>
    <mergeCell ref="AG72:AH72"/>
    <mergeCell ref="AI72:AJ72"/>
    <mergeCell ref="AG70:AH70"/>
    <mergeCell ref="AI70:AJ70"/>
    <mergeCell ref="G71:H71"/>
    <mergeCell ref="O71:P71"/>
    <mergeCell ref="Q71:R71"/>
    <mergeCell ref="S71:T71"/>
    <mergeCell ref="AB71:AC71"/>
    <mergeCell ref="AE71:AF71"/>
    <mergeCell ref="AG71:AH71"/>
    <mergeCell ref="AI71:AJ71"/>
    <mergeCell ref="G70:H70"/>
    <mergeCell ref="O70:P70"/>
    <mergeCell ref="Q70:R70"/>
    <mergeCell ref="S70:T70"/>
    <mergeCell ref="AB70:AC70"/>
    <mergeCell ref="AE63:AF63"/>
    <mergeCell ref="AG63:AH63"/>
    <mergeCell ref="AI63:AJ63"/>
    <mergeCell ref="G62:H62"/>
    <mergeCell ref="O62:P62"/>
    <mergeCell ref="Q62:R62"/>
    <mergeCell ref="S62:T62"/>
    <mergeCell ref="AB62:AC62"/>
    <mergeCell ref="AE62:AF62"/>
    <mergeCell ref="AG68:AH68"/>
    <mergeCell ref="AI68:AJ68"/>
    <mergeCell ref="G69:H69"/>
    <mergeCell ref="O69:P69"/>
    <mergeCell ref="Q69:R69"/>
    <mergeCell ref="S69:T69"/>
    <mergeCell ref="AB69:AC69"/>
    <mergeCell ref="AE69:AF69"/>
    <mergeCell ref="AG69:AH69"/>
    <mergeCell ref="AI69:AJ69"/>
    <mergeCell ref="G68:H68"/>
    <mergeCell ref="O68:P68"/>
    <mergeCell ref="Q68:R68"/>
    <mergeCell ref="S68:T68"/>
    <mergeCell ref="AB68:AC68"/>
    <mergeCell ref="AE68:AF68"/>
    <mergeCell ref="AG66:AH66"/>
    <mergeCell ref="AI66:AJ66"/>
    <mergeCell ref="G67:H67"/>
    <mergeCell ref="O67:P67"/>
    <mergeCell ref="Q67:R67"/>
    <mergeCell ref="S67:T67"/>
    <mergeCell ref="AB67:AC67"/>
    <mergeCell ref="AE59:AF59"/>
    <mergeCell ref="AG59:AH59"/>
    <mergeCell ref="AI59:AJ59"/>
    <mergeCell ref="G58:H58"/>
    <mergeCell ref="O58:P58"/>
    <mergeCell ref="Q58:R58"/>
    <mergeCell ref="S58:T58"/>
    <mergeCell ref="AB58:AC58"/>
    <mergeCell ref="AE58:AF58"/>
    <mergeCell ref="AG64:AH64"/>
    <mergeCell ref="AI64:AJ64"/>
    <mergeCell ref="G65:H65"/>
    <mergeCell ref="O65:P65"/>
    <mergeCell ref="Q65:R65"/>
    <mergeCell ref="S65:T65"/>
    <mergeCell ref="AB65:AC65"/>
    <mergeCell ref="AE65:AF65"/>
    <mergeCell ref="AG65:AH65"/>
    <mergeCell ref="AI65:AJ65"/>
    <mergeCell ref="G64:H64"/>
    <mergeCell ref="O64:P64"/>
    <mergeCell ref="Q64:R64"/>
    <mergeCell ref="S64:T64"/>
    <mergeCell ref="AB64:AC64"/>
    <mergeCell ref="AE64:AF64"/>
    <mergeCell ref="AG62:AH62"/>
    <mergeCell ref="AI62:AJ62"/>
    <mergeCell ref="G63:H63"/>
    <mergeCell ref="O63:P63"/>
    <mergeCell ref="Q63:R63"/>
    <mergeCell ref="S63:T63"/>
    <mergeCell ref="AB63:AC63"/>
    <mergeCell ref="AE55:AF55"/>
    <mergeCell ref="AG55:AH55"/>
    <mergeCell ref="AI55:AJ55"/>
    <mergeCell ref="G54:H54"/>
    <mergeCell ref="O54:P54"/>
    <mergeCell ref="Q54:R54"/>
    <mergeCell ref="S54:T54"/>
    <mergeCell ref="AB54:AC54"/>
    <mergeCell ref="AE54:AF54"/>
    <mergeCell ref="AG60:AH60"/>
    <mergeCell ref="AI60:AJ60"/>
    <mergeCell ref="G61:H61"/>
    <mergeCell ref="O61:P61"/>
    <mergeCell ref="Q61:R61"/>
    <mergeCell ref="S61:T61"/>
    <mergeCell ref="AB61:AC61"/>
    <mergeCell ref="AE61:AF61"/>
    <mergeCell ref="AG61:AH61"/>
    <mergeCell ref="AI61:AJ61"/>
    <mergeCell ref="G60:H60"/>
    <mergeCell ref="O60:P60"/>
    <mergeCell ref="Q60:R60"/>
    <mergeCell ref="S60:T60"/>
    <mergeCell ref="AB60:AC60"/>
    <mergeCell ref="AE60:AF60"/>
    <mergeCell ref="AG58:AH58"/>
    <mergeCell ref="AI58:AJ58"/>
    <mergeCell ref="G59:H59"/>
    <mergeCell ref="O59:P59"/>
    <mergeCell ref="Q59:R59"/>
    <mergeCell ref="S59:T59"/>
    <mergeCell ref="AB59:AC59"/>
    <mergeCell ref="AE51:AF51"/>
    <mergeCell ref="AG51:AH51"/>
    <mergeCell ref="AI51:AJ51"/>
    <mergeCell ref="G50:H50"/>
    <mergeCell ref="O50:P50"/>
    <mergeCell ref="Q50:R50"/>
    <mergeCell ref="S50:T50"/>
    <mergeCell ref="AB50:AC50"/>
    <mergeCell ref="AE50:AF50"/>
    <mergeCell ref="AG56:AH56"/>
    <mergeCell ref="AI56:AJ56"/>
    <mergeCell ref="G57:H57"/>
    <mergeCell ref="O57:P57"/>
    <mergeCell ref="Q57:R57"/>
    <mergeCell ref="S57:T57"/>
    <mergeCell ref="AB57:AC57"/>
    <mergeCell ref="AE57:AF57"/>
    <mergeCell ref="AG57:AH57"/>
    <mergeCell ref="AI57:AJ57"/>
    <mergeCell ref="G56:H56"/>
    <mergeCell ref="O56:P56"/>
    <mergeCell ref="Q56:R56"/>
    <mergeCell ref="S56:T56"/>
    <mergeCell ref="AB56:AC56"/>
    <mergeCell ref="AE56:AF56"/>
    <mergeCell ref="AG54:AH54"/>
    <mergeCell ref="AI54:AJ54"/>
    <mergeCell ref="G55:H55"/>
    <mergeCell ref="O55:P55"/>
    <mergeCell ref="Q55:R55"/>
    <mergeCell ref="S55:T55"/>
    <mergeCell ref="AB55:AC55"/>
    <mergeCell ref="AE47:AF47"/>
    <mergeCell ref="AG47:AH47"/>
    <mergeCell ref="AI47:AJ47"/>
    <mergeCell ref="G46:H46"/>
    <mergeCell ref="O46:P46"/>
    <mergeCell ref="Q46:R46"/>
    <mergeCell ref="S46:T46"/>
    <mergeCell ref="AB46:AC46"/>
    <mergeCell ref="AE46:AF46"/>
    <mergeCell ref="AG52:AH52"/>
    <mergeCell ref="AI52:AJ52"/>
    <mergeCell ref="G53:H53"/>
    <mergeCell ref="O53:P53"/>
    <mergeCell ref="Q53:R53"/>
    <mergeCell ref="S53:T53"/>
    <mergeCell ref="AB53:AC53"/>
    <mergeCell ref="AE53:AF53"/>
    <mergeCell ref="AG53:AH53"/>
    <mergeCell ref="AI53:AJ53"/>
    <mergeCell ref="G52:H52"/>
    <mergeCell ref="O52:P52"/>
    <mergeCell ref="Q52:R52"/>
    <mergeCell ref="S52:T52"/>
    <mergeCell ref="AB52:AC52"/>
    <mergeCell ref="AE52:AF52"/>
    <mergeCell ref="AG50:AH50"/>
    <mergeCell ref="AI50:AJ50"/>
    <mergeCell ref="G51:H51"/>
    <mergeCell ref="O51:P51"/>
    <mergeCell ref="Q51:R51"/>
    <mergeCell ref="S51:T51"/>
    <mergeCell ref="AB51:AC51"/>
    <mergeCell ref="AE43:AF43"/>
    <mergeCell ref="AG43:AH43"/>
    <mergeCell ref="AI43:AJ43"/>
    <mergeCell ref="G42:H42"/>
    <mergeCell ref="O42:P42"/>
    <mergeCell ref="Q42:R42"/>
    <mergeCell ref="S42:T42"/>
    <mergeCell ref="AB42:AC42"/>
    <mergeCell ref="AE42:AF42"/>
    <mergeCell ref="AG48:AH48"/>
    <mergeCell ref="AI48:AJ48"/>
    <mergeCell ref="G49:H49"/>
    <mergeCell ref="O49:P49"/>
    <mergeCell ref="Q49:R49"/>
    <mergeCell ref="S49:T49"/>
    <mergeCell ref="AB49:AC49"/>
    <mergeCell ref="AE49:AF49"/>
    <mergeCell ref="AG49:AH49"/>
    <mergeCell ref="AI49:AJ49"/>
    <mergeCell ref="G48:H48"/>
    <mergeCell ref="O48:P48"/>
    <mergeCell ref="Q48:R48"/>
    <mergeCell ref="S48:T48"/>
    <mergeCell ref="AB48:AC48"/>
    <mergeCell ref="AE48:AF48"/>
    <mergeCell ref="AG46:AH46"/>
    <mergeCell ref="AI46:AJ46"/>
    <mergeCell ref="G47:H47"/>
    <mergeCell ref="O47:P47"/>
    <mergeCell ref="Q47:R47"/>
    <mergeCell ref="S47:T47"/>
    <mergeCell ref="AB47:AC47"/>
    <mergeCell ref="AE39:AF39"/>
    <mergeCell ref="AG39:AH39"/>
    <mergeCell ref="AI39:AJ39"/>
    <mergeCell ref="G38:H38"/>
    <mergeCell ref="O38:P38"/>
    <mergeCell ref="Q38:R38"/>
    <mergeCell ref="S38:T38"/>
    <mergeCell ref="AB38:AC38"/>
    <mergeCell ref="AE38:AF38"/>
    <mergeCell ref="AG44:AH44"/>
    <mergeCell ref="AI44:AJ44"/>
    <mergeCell ref="G45:H45"/>
    <mergeCell ref="O45:P45"/>
    <mergeCell ref="Q45:R45"/>
    <mergeCell ref="S45:T45"/>
    <mergeCell ref="AB45:AC45"/>
    <mergeCell ref="AE45:AF45"/>
    <mergeCell ref="AG45:AH45"/>
    <mergeCell ref="AI45:AJ45"/>
    <mergeCell ref="G44:H44"/>
    <mergeCell ref="O44:P44"/>
    <mergeCell ref="Q44:R44"/>
    <mergeCell ref="S44:T44"/>
    <mergeCell ref="AB44:AC44"/>
    <mergeCell ref="AE44:AF44"/>
    <mergeCell ref="AG42:AH42"/>
    <mergeCell ref="AI42:AJ42"/>
    <mergeCell ref="G43:H43"/>
    <mergeCell ref="O43:P43"/>
    <mergeCell ref="Q43:R43"/>
    <mergeCell ref="S43:T43"/>
    <mergeCell ref="AB43:AC43"/>
    <mergeCell ref="AE35:AF35"/>
    <mergeCell ref="AG35:AH35"/>
    <mergeCell ref="AI35:AJ35"/>
    <mergeCell ref="G34:H34"/>
    <mergeCell ref="O34:P34"/>
    <mergeCell ref="Q34:R34"/>
    <mergeCell ref="S34:T34"/>
    <mergeCell ref="AB34:AC34"/>
    <mergeCell ref="AE34:AF34"/>
    <mergeCell ref="AG40:AH40"/>
    <mergeCell ref="AI40:AJ40"/>
    <mergeCell ref="G41:H41"/>
    <mergeCell ref="O41:P41"/>
    <mergeCell ref="Q41:R41"/>
    <mergeCell ref="S41:T41"/>
    <mergeCell ref="AB41:AC41"/>
    <mergeCell ref="AE41:AF41"/>
    <mergeCell ref="AG41:AH41"/>
    <mergeCell ref="AI41:AJ41"/>
    <mergeCell ref="G40:H40"/>
    <mergeCell ref="O40:P40"/>
    <mergeCell ref="Q40:R40"/>
    <mergeCell ref="S40:T40"/>
    <mergeCell ref="AB40:AC40"/>
    <mergeCell ref="AE40:AF40"/>
    <mergeCell ref="AG38:AH38"/>
    <mergeCell ref="AI38:AJ38"/>
    <mergeCell ref="G39:H39"/>
    <mergeCell ref="O39:P39"/>
    <mergeCell ref="Q39:R39"/>
    <mergeCell ref="S39:T39"/>
    <mergeCell ref="AB39:AC39"/>
    <mergeCell ref="AE31:AF31"/>
    <mergeCell ref="AG31:AH31"/>
    <mergeCell ref="AI31:AJ31"/>
    <mergeCell ref="G30:H30"/>
    <mergeCell ref="O30:P30"/>
    <mergeCell ref="Q30:R30"/>
    <mergeCell ref="S30:T30"/>
    <mergeCell ref="AB30:AC30"/>
    <mergeCell ref="AE30:AF30"/>
    <mergeCell ref="AG36:AH36"/>
    <mergeCell ref="AI36:AJ36"/>
    <mergeCell ref="G37:H37"/>
    <mergeCell ref="O37:P37"/>
    <mergeCell ref="Q37:R37"/>
    <mergeCell ref="S37:T37"/>
    <mergeCell ref="AB37:AC37"/>
    <mergeCell ref="AE37:AF37"/>
    <mergeCell ref="AG37:AH37"/>
    <mergeCell ref="AI37:AJ37"/>
    <mergeCell ref="G36:H36"/>
    <mergeCell ref="O36:P36"/>
    <mergeCell ref="Q36:R36"/>
    <mergeCell ref="S36:T36"/>
    <mergeCell ref="AB36:AC36"/>
    <mergeCell ref="AE36:AF36"/>
    <mergeCell ref="AG34:AH34"/>
    <mergeCell ref="AI34:AJ34"/>
    <mergeCell ref="G35:H35"/>
    <mergeCell ref="O35:P35"/>
    <mergeCell ref="Q35:R35"/>
    <mergeCell ref="S35:T35"/>
    <mergeCell ref="AB35:AC35"/>
    <mergeCell ref="AE27:AF27"/>
    <mergeCell ref="AG27:AH27"/>
    <mergeCell ref="AI27:AJ27"/>
    <mergeCell ref="G26:H26"/>
    <mergeCell ref="O26:P26"/>
    <mergeCell ref="Q26:R26"/>
    <mergeCell ref="S26:T26"/>
    <mergeCell ref="AB26:AC26"/>
    <mergeCell ref="AE26:AF26"/>
    <mergeCell ref="AG32:AH32"/>
    <mergeCell ref="AI32:AJ32"/>
    <mergeCell ref="G33:H33"/>
    <mergeCell ref="O33:P33"/>
    <mergeCell ref="Q33:R33"/>
    <mergeCell ref="S33:T33"/>
    <mergeCell ref="AB33:AC33"/>
    <mergeCell ref="AE33:AF33"/>
    <mergeCell ref="AG33:AH33"/>
    <mergeCell ref="AI33:AJ33"/>
    <mergeCell ref="G32:H32"/>
    <mergeCell ref="O32:P32"/>
    <mergeCell ref="Q32:R32"/>
    <mergeCell ref="S32:T32"/>
    <mergeCell ref="AB32:AC32"/>
    <mergeCell ref="AE32:AF32"/>
    <mergeCell ref="AG30:AH30"/>
    <mergeCell ref="AI30:AJ30"/>
    <mergeCell ref="G31:H31"/>
    <mergeCell ref="O31:P31"/>
    <mergeCell ref="Q31:R31"/>
    <mergeCell ref="S31:T31"/>
    <mergeCell ref="AB31:AC31"/>
    <mergeCell ref="AE23:AF23"/>
    <mergeCell ref="AG23:AH23"/>
    <mergeCell ref="AI23:AJ23"/>
    <mergeCell ref="G22:H22"/>
    <mergeCell ref="O22:P22"/>
    <mergeCell ref="Q22:R22"/>
    <mergeCell ref="S22:T22"/>
    <mergeCell ref="AB22:AC22"/>
    <mergeCell ref="AE22:AF22"/>
    <mergeCell ref="AG28:AH28"/>
    <mergeCell ref="AI28:AJ28"/>
    <mergeCell ref="G29:H29"/>
    <mergeCell ref="O29:P29"/>
    <mergeCell ref="Q29:R29"/>
    <mergeCell ref="S29:T29"/>
    <mergeCell ref="AB29:AC29"/>
    <mergeCell ref="AE29:AF29"/>
    <mergeCell ref="AG29:AH29"/>
    <mergeCell ref="AI29:AJ29"/>
    <mergeCell ref="G28:H28"/>
    <mergeCell ref="O28:P28"/>
    <mergeCell ref="Q28:R28"/>
    <mergeCell ref="S28:T28"/>
    <mergeCell ref="AB28:AC28"/>
    <mergeCell ref="AE28:AF28"/>
    <mergeCell ref="AG26:AH26"/>
    <mergeCell ref="AI26:AJ26"/>
    <mergeCell ref="G27:H27"/>
    <mergeCell ref="O27:P27"/>
    <mergeCell ref="Q27:R27"/>
    <mergeCell ref="S27:T27"/>
    <mergeCell ref="AB27:AC27"/>
    <mergeCell ref="AE19:AF19"/>
    <mergeCell ref="AG19:AH19"/>
    <mergeCell ref="AI19:AJ19"/>
    <mergeCell ref="G18:H18"/>
    <mergeCell ref="O18:P18"/>
    <mergeCell ref="Q18:R18"/>
    <mergeCell ref="S18:T18"/>
    <mergeCell ref="AB18:AC18"/>
    <mergeCell ref="AE18:AF18"/>
    <mergeCell ref="AG24:AH24"/>
    <mergeCell ref="AI24:AJ24"/>
    <mergeCell ref="G25:H25"/>
    <mergeCell ref="O25:P25"/>
    <mergeCell ref="Q25:R25"/>
    <mergeCell ref="S25:T25"/>
    <mergeCell ref="AB25:AC25"/>
    <mergeCell ref="AE25:AF25"/>
    <mergeCell ref="AG25:AH25"/>
    <mergeCell ref="AI25:AJ25"/>
    <mergeCell ref="G24:H24"/>
    <mergeCell ref="O24:P24"/>
    <mergeCell ref="Q24:R24"/>
    <mergeCell ref="S24:T24"/>
    <mergeCell ref="AB24:AC24"/>
    <mergeCell ref="AE24:AF24"/>
    <mergeCell ref="AG22:AH22"/>
    <mergeCell ref="AI22:AJ22"/>
    <mergeCell ref="G23:H23"/>
    <mergeCell ref="O23:P23"/>
    <mergeCell ref="Q23:R23"/>
    <mergeCell ref="S23:T23"/>
    <mergeCell ref="AB23:AC23"/>
    <mergeCell ref="AE15:AF15"/>
    <mergeCell ref="AG15:AH15"/>
    <mergeCell ref="AI15:AJ15"/>
    <mergeCell ref="G14:H14"/>
    <mergeCell ref="O14:P14"/>
    <mergeCell ref="Q14:R14"/>
    <mergeCell ref="S14:T14"/>
    <mergeCell ref="AB14:AC14"/>
    <mergeCell ref="AE14:AF14"/>
    <mergeCell ref="AG20:AH20"/>
    <mergeCell ref="AI20:AJ20"/>
    <mergeCell ref="G21:H21"/>
    <mergeCell ref="O21:P21"/>
    <mergeCell ref="Q21:R21"/>
    <mergeCell ref="S21:T21"/>
    <mergeCell ref="AB21:AC21"/>
    <mergeCell ref="AE21:AF21"/>
    <mergeCell ref="AG21:AH21"/>
    <mergeCell ref="AI21:AJ21"/>
    <mergeCell ref="G20:H20"/>
    <mergeCell ref="O20:P20"/>
    <mergeCell ref="Q20:R20"/>
    <mergeCell ref="S20:T20"/>
    <mergeCell ref="AB20:AC20"/>
    <mergeCell ref="AE20:AF20"/>
    <mergeCell ref="AG18:AH18"/>
    <mergeCell ref="AI18:AJ18"/>
    <mergeCell ref="G19:H19"/>
    <mergeCell ref="O19:P19"/>
    <mergeCell ref="Q19:R19"/>
    <mergeCell ref="S19:T19"/>
    <mergeCell ref="AB19:AC19"/>
    <mergeCell ref="AA11:AA12"/>
    <mergeCell ref="G13:H13"/>
    <mergeCell ref="O13:P13"/>
    <mergeCell ref="Q13:R13"/>
    <mergeCell ref="S13:T13"/>
    <mergeCell ref="AB13:AC13"/>
    <mergeCell ref="AE13:AF13"/>
    <mergeCell ref="AG13:AH13"/>
    <mergeCell ref="AI13:AJ13"/>
    <mergeCell ref="AG16:AH16"/>
    <mergeCell ref="AI16:AJ16"/>
    <mergeCell ref="G17:H17"/>
    <mergeCell ref="O17:P17"/>
    <mergeCell ref="Q17:R17"/>
    <mergeCell ref="S17:T17"/>
    <mergeCell ref="AB17:AC17"/>
    <mergeCell ref="AE17:AF17"/>
    <mergeCell ref="AG17:AH17"/>
    <mergeCell ref="AI17:AJ17"/>
    <mergeCell ref="G16:H16"/>
    <mergeCell ref="O16:P16"/>
    <mergeCell ref="Q16:R16"/>
    <mergeCell ref="S16:T16"/>
    <mergeCell ref="AB16:AC16"/>
    <mergeCell ref="AE16:AF16"/>
    <mergeCell ref="AG14:AH14"/>
    <mergeCell ref="AI14:AJ14"/>
    <mergeCell ref="G15:H15"/>
    <mergeCell ref="O15:P15"/>
    <mergeCell ref="Q15:R15"/>
    <mergeCell ref="S15:T15"/>
    <mergeCell ref="AB15:AC15"/>
    <mergeCell ref="AB11:AC12"/>
    <mergeCell ref="P2:AD3"/>
    <mergeCell ref="AJ3:AL4"/>
    <mergeCell ref="P4:AE6"/>
    <mergeCell ref="AH6:AL7"/>
    <mergeCell ref="C9:C12"/>
    <mergeCell ref="D9:D12"/>
    <mergeCell ref="E9:E12"/>
    <mergeCell ref="F9:F12"/>
    <mergeCell ref="G9:H12"/>
    <mergeCell ref="I9:I12"/>
    <mergeCell ref="J9:P9"/>
    <mergeCell ref="Q9:AD9"/>
    <mergeCell ref="AE9:AF12"/>
    <mergeCell ref="AG9:AH12"/>
    <mergeCell ref="AI9:AJ12"/>
    <mergeCell ref="AK9:AK12"/>
    <mergeCell ref="AL9:AL12"/>
    <mergeCell ref="J10:L11"/>
    <mergeCell ref="M10:M12"/>
    <mergeCell ref="N10:N12"/>
    <mergeCell ref="O10:P12"/>
    <mergeCell ref="Q10:R12"/>
    <mergeCell ref="S10:T12"/>
    <mergeCell ref="U10:U12"/>
    <mergeCell ref="V10:V12"/>
    <mergeCell ref="W10:W12"/>
    <mergeCell ref="X10:X12"/>
    <mergeCell ref="Y10:Y12"/>
    <mergeCell ref="Z10:Z12"/>
    <mergeCell ref="AA10:AC10"/>
    <mergeCell ref="AD10:AD12"/>
  </mergeCells>
  <pageMargins left="0.27559055118110237" right="3.937007874015748E-2" top="7.874015748031496E-2" bottom="0.31496062992125984" header="0.31496062992125984" footer="0.31496062992125984"/>
  <pageSetup paperSize="8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B1:AL966"/>
  <sheetViews>
    <sheetView showGridLines="0" zoomScaleNormal="100" workbookViewId="0">
      <selection activeCell="AB751" sqref="AB751:AC751"/>
    </sheetView>
  </sheetViews>
  <sheetFormatPr defaultRowHeight="18.75" x14ac:dyDescent="0.3"/>
  <cols>
    <col min="1" max="1" width="0.875" style="1" customWidth="1"/>
    <col min="2" max="2" width="0.125" style="1" customWidth="1"/>
    <col min="3" max="3" width="6.875" style="1" customWidth="1"/>
    <col min="4" max="4" width="10.625" style="1" customWidth="1"/>
    <col min="5" max="5" width="8.375" style="1" customWidth="1"/>
    <col min="6" max="6" width="9.125" style="1" customWidth="1"/>
    <col min="7" max="7" width="0.625" style="1" customWidth="1"/>
    <col min="8" max="8" width="12.875" style="1" customWidth="1"/>
    <col min="9" max="14" width="7" style="1" customWidth="1"/>
    <col min="15" max="15" width="3" style="1" customWidth="1"/>
    <col min="16" max="16" width="9.625" style="1" customWidth="1"/>
    <col min="17" max="17" width="1" style="1" customWidth="1"/>
    <col min="18" max="18" width="2" style="1" customWidth="1"/>
    <col min="19" max="19" width="6.25" style="1" customWidth="1"/>
    <col min="20" max="20" width="13.5" style="1" customWidth="1"/>
    <col min="21" max="21" width="6.875" style="1" customWidth="1"/>
    <col min="22" max="22" width="7.875" style="1" customWidth="1"/>
    <col min="23" max="23" width="9.5" style="1" customWidth="1"/>
    <col min="24" max="24" width="8.875" style="1" customWidth="1"/>
    <col min="25" max="25" width="9.75" style="1" customWidth="1"/>
    <col min="26" max="26" width="13.25" style="1" customWidth="1"/>
    <col min="27" max="27" width="6" style="1" customWidth="1"/>
    <col min="28" max="28" width="0.125" style="1" customWidth="1"/>
    <col min="29" max="29" width="12.125" style="1" customWidth="1"/>
    <col min="30" max="30" width="12.375" style="1" customWidth="1"/>
    <col min="31" max="31" width="1.625" style="1" customWidth="1"/>
    <col min="32" max="32" width="12.625" style="1" customWidth="1"/>
    <col min="33" max="33" width="4" style="1" customWidth="1"/>
    <col min="34" max="34" width="8" style="1" customWidth="1"/>
    <col min="35" max="35" width="2.75" style="1" customWidth="1"/>
    <col min="36" max="36" width="9.25" style="1" customWidth="1"/>
    <col min="37" max="37" width="12.75" style="1" customWidth="1"/>
    <col min="38" max="38" width="7.25" style="1" customWidth="1"/>
    <col min="39" max="16384" width="9" style="1"/>
  </cols>
  <sheetData>
    <row r="1" spans="3:38" ht="4.5" customHeight="1" x14ac:dyDescent="0.3"/>
    <row r="2" spans="3:38" ht="3.75" customHeight="1" x14ac:dyDescent="0.3">
      <c r="T2" s="81" t="s">
        <v>0</v>
      </c>
      <c r="U2" s="81"/>
      <c r="V2" s="81"/>
      <c r="W2" s="81"/>
      <c r="X2" s="81"/>
      <c r="Y2" s="81"/>
      <c r="Z2" s="81"/>
      <c r="AA2" s="81"/>
      <c r="AB2" s="81"/>
    </row>
    <row r="3" spans="3:38" ht="20.25" customHeight="1" x14ac:dyDescent="0.3">
      <c r="T3" s="81"/>
      <c r="U3" s="81"/>
      <c r="V3" s="81"/>
      <c r="W3" s="81"/>
      <c r="X3" s="81"/>
      <c r="Y3" s="81"/>
      <c r="Z3" s="81"/>
      <c r="AA3" s="81"/>
      <c r="AB3" s="81"/>
      <c r="AJ3" s="82" t="s">
        <v>1</v>
      </c>
      <c r="AK3" s="82"/>
      <c r="AL3" s="82"/>
    </row>
    <row r="4" spans="3:38" ht="3.75" customHeight="1" x14ac:dyDescent="0.3">
      <c r="P4" s="83" t="s">
        <v>2</v>
      </c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J4" s="82"/>
      <c r="AK4" s="82"/>
      <c r="AL4" s="82"/>
    </row>
    <row r="5" spans="3:38" ht="13.5" customHeight="1" x14ac:dyDescent="0.3"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</row>
    <row r="6" spans="3:38" ht="6.75" customHeight="1" x14ac:dyDescent="0.3"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H6" s="84" t="s">
        <v>3</v>
      </c>
      <c r="AI6" s="84"/>
      <c r="AJ6" s="84"/>
      <c r="AK6" s="84"/>
      <c r="AL6" s="84"/>
    </row>
    <row r="7" spans="3:38" ht="9.75" customHeight="1" x14ac:dyDescent="0.3">
      <c r="AH7" s="84"/>
      <c r="AI7" s="84"/>
      <c r="AJ7" s="84"/>
      <c r="AK7" s="84"/>
      <c r="AL7" s="84"/>
    </row>
    <row r="8" spans="3:38" ht="11.25" customHeight="1" x14ac:dyDescent="0.3"/>
    <row r="9" spans="3:38" ht="21" customHeight="1" x14ac:dyDescent="0.3">
      <c r="C9" s="85" t="s">
        <v>4</v>
      </c>
      <c r="D9" s="78" t="s">
        <v>5</v>
      </c>
      <c r="E9" s="78" t="s">
        <v>6</v>
      </c>
      <c r="F9" s="78" t="s">
        <v>7</v>
      </c>
      <c r="G9" s="78" t="s">
        <v>8</v>
      </c>
      <c r="H9" s="78"/>
      <c r="I9" s="78" t="s">
        <v>9</v>
      </c>
      <c r="J9" s="78" t="s">
        <v>10</v>
      </c>
      <c r="K9" s="78"/>
      <c r="L9" s="78"/>
      <c r="M9" s="78"/>
      <c r="N9" s="78"/>
      <c r="O9" s="78"/>
      <c r="P9" s="78"/>
      <c r="Q9" s="78" t="s">
        <v>11</v>
      </c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 t="s">
        <v>12</v>
      </c>
      <c r="AF9" s="78"/>
      <c r="AG9" s="78" t="s">
        <v>13</v>
      </c>
      <c r="AH9" s="78"/>
      <c r="AI9" s="78" t="s">
        <v>14</v>
      </c>
      <c r="AJ9" s="78"/>
      <c r="AK9" s="78" t="s">
        <v>15</v>
      </c>
      <c r="AL9" s="78" t="s">
        <v>16</v>
      </c>
    </row>
    <row r="10" spans="3:38" ht="21" customHeight="1" x14ac:dyDescent="0.3">
      <c r="C10" s="85"/>
      <c r="D10" s="78"/>
      <c r="E10" s="78"/>
      <c r="F10" s="78"/>
      <c r="G10" s="78"/>
      <c r="H10" s="78"/>
      <c r="I10" s="78"/>
      <c r="J10" s="89" t="s">
        <v>17</v>
      </c>
      <c r="K10" s="89"/>
      <c r="L10" s="89"/>
      <c r="M10" s="89" t="s">
        <v>18</v>
      </c>
      <c r="N10" s="89" t="s">
        <v>19</v>
      </c>
      <c r="O10" s="89" t="s">
        <v>20</v>
      </c>
      <c r="P10" s="89"/>
      <c r="Q10" s="89" t="s">
        <v>4</v>
      </c>
      <c r="R10" s="89"/>
      <c r="S10" s="89" t="s">
        <v>21</v>
      </c>
      <c r="T10" s="89"/>
      <c r="U10" s="89" t="s">
        <v>22</v>
      </c>
      <c r="V10" s="89" t="s">
        <v>23</v>
      </c>
      <c r="W10" s="89" t="s">
        <v>24</v>
      </c>
      <c r="X10" s="89" t="s">
        <v>25</v>
      </c>
      <c r="Y10" s="89" t="s">
        <v>26</v>
      </c>
      <c r="Z10" s="89" t="s">
        <v>27</v>
      </c>
      <c r="AA10" s="89" t="s">
        <v>28</v>
      </c>
      <c r="AB10" s="89"/>
      <c r="AC10" s="89"/>
      <c r="AD10" s="89" t="s">
        <v>29</v>
      </c>
      <c r="AE10" s="78"/>
      <c r="AF10" s="78"/>
      <c r="AG10" s="78"/>
      <c r="AH10" s="78"/>
      <c r="AI10" s="78"/>
      <c r="AJ10" s="78"/>
      <c r="AK10" s="78"/>
      <c r="AL10" s="78"/>
    </row>
    <row r="11" spans="3:38" ht="0.75" customHeight="1" x14ac:dyDescent="0.3">
      <c r="C11" s="85"/>
      <c r="D11" s="78"/>
      <c r="E11" s="78"/>
      <c r="F11" s="78"/>
      <c r="G11" s="78"/>
      <c r="H11" s="78"/>
      <c r="I11" s="7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 t="s">
        <v>30</v>
      </c>
      <c r="AB11" s="89" t="s">
        <v>31</v>
      </c>
      <c r="AC11" s="89"/>
      <c r="AD11" s="89"/>
      <c r="AE11" s="78"/>
      <c r="AF11" s="78"/>
      <c r="AG11" s="78"/>
      <c r="AH11" s="78"/>
      <c r="AI11" s="78"/>
      <c r="AJ11" s="78"/>
      <c r="AK11" s="78"/>
      <c r="AL11" s="78"/>
    </row>
    <row r="12" spans="3:38" ht="48.75" customHeight="1" x14ac:dyDescent="0.3">
      <c r="C12" s="85"/>
      <c r="D12" s="78"/>
      <c r="E12" s="78"/>
      <c r="F12" s="78"/>
      <c r="G12" s="78"/>
      <c r="H12" s="78"/>
      <c r="I12" s="78"/>
      <c r="J12" s="2" t="s">
        <v>32</v>
      </c>
      <c r="K12" s="2" t="s">
        <v>33</v>
      </c>
      <c r="L12" s="2" t="s">
        <v>34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78"/>
      <c r="AF12" s="78"/>
      <c r="AG12" s="78"/>
      <c r="AH12" s="78"/>
      <c r="AI12" s="78"/>
      <c r="AJ12" s="78"/>
      <c r="AK12" s="78"/>
      <c r="AL12" s="78"/>
    </row>
    <row r="13" spans="3:38" s="8" customFormat="1" ht="36" customHeight="1" x14ac:dyDescent="0.3">
      <c r="C13" s="9" t="s">
        <v>1892</v>
      </c>
      <c r="D13" s="10" t="s">
        <v>36</v>
      </c>
      <c r="E13" s="11"/>
      <c r="F13" s="11"/>
      <c r="G13" s="86" t="s">
        <v>37</v>
      </c>
      <c r="H13" s="86"/>
      <c r="I13" s="10" t="s">
        <v>38</v>
      </c>
      <c r="J13" s="10" t="s">
        <v>39</v>
      </c>
      <c r="K13" s="10" t="s">
        <v>39</v>
      </c>
      <c r="L13" s="10" t="s">
        <v>40</v>
      </c>
      <c r="M13" s="11">
        <v>69</v>
      </c>
      <c r="N13" s="12">
        <v>16500</v>
      </c>
      <c r="O13" s="87">
        <v>1138500</v>
      </c>
      <c r="P13" s="87"/>
      <c r="Q13" s="86" t="s">
        <v>1640</v>
      </c>
      <c r="R13" s="86"/>
      <c r="S13" s="86" t="s">
        <v>41</v>
      </c>
      <c r="T13" s="86"/>
      <c r="U13" s="10" t="s">
        <v>42</v>
      </c>
      <c r="V13" s="10" t="s">
        <v>38</v>
      </c>
      <c r="W13" s="10" t="s">
        <v>43</v>
      </c>
      <c r="X13" s="10" t="s">
        <v>44</v>
      </c>
      <c r="Y13" s="12">
        <v>8300</v>
      </c>
      <c r="Z13" s="12">
        <v>664000</v>
      </c>
      <c r="AA13" s="10" t="s">
        <v>45</v>
      </c>
      <c r="AB13" s="88">
        <v>617520</v>
      </c>
      <c r="AC13" s="88"/>
      <c r="AD13" s="12">
        <v>46480</v>
      </c>
      <c r="AE13" s="88">
        <v>1184980</v>
      </c>
      <c r="AF13" s="88"/>
      <c r="AG13" s="88" t="s">
        <v>46</v>
      </c>
      <c r="AH13" s="88"/>
      <c r="AI13" s="88" t="s">
        <v>46</v>
      </c>
      <c r="AJ13" s="88"/>
      <c r="AK13" s="12">
        <v>1184980</v>
      </c>
      <c r="AL13" s="11">
        <v>0.3</v>
      </c>
    </row>
    <row r="14" spans="3:38" ht="36.75" customHeight="1" x14ac:dyDescent="0.3">
      <c r="C14" s="3" t="s">
        <v>1893</v>
      </c>
      <c r="D14" s="4" t="s">
        <v>36</v>
      </c>
      <c r="E14" s="5"/>
      <c r="F14" s="5"/>
      <c r="G14" s="79" t="s">
        <v>37</v>
      </c>
      <c r="H14" s="79"/>
      <c r="I14" s="4" t="s">
        <v>47</v>
      </c>
      <c r="J14" s="4" t="s">
        <v>39</v>
      </c>
      <c r="K14" s="4" t="s">
        <v>39</v>
      </c>
      <c r="L14" s="4" t="s">
        <v>48</v>
      </c>
      <c r="M14" s="5">
        <v>46</v>
      </c>
      <c r="N14" s="6">
        <v>7500</v>
      </c>
      <c r="O14" s="90">
        <v>345000</v>
      </c>
      <c r="P14" s="90"/>
      <c r="Q14" s="79" t="s">
        <v>1643</v>
      </c>
      <c r="R14" s="79"/>
      <c r="S14" s="79" t="s">
        <v>49</v>
      </c>
      <c r="T14" s="79"/>
      <c r="U14" s="4" t="s">
        <v>50</v>
      </c>
      <c r="V14" s="4" t="s">
        <v>47</v>
      </c>
      <c r="W14" s="4" t="s">
        <v>51</v>
      </c>
      <c r="X14" s="4" t="s">
        <v>44</v>
      </c>
      <c r="Y14" s="6">
        <v>7800</v>
      </c>
      <c r="Z14" s="6">
        <v>1365000</v>
      </c>
      <c r="AA14" s="4" t="s">
        <v>52</v>
      </c>
      <c r="AB14" s="80">
        <v>191100</v>
      </c>
      <c r="AC14" s="80"/>
      <c r="AD14" s="6">
        <v>1173900</v>
      </c>
      <c r="AE14" s="80">
        <v>1518900</v>
      </c>
      <c r="AF14" s="80"/>
      <c r="AG14" s="80" t="s">
        <v>46</v>
      </c>
      <c r="AH14" s="80"/>
      <c r="AI14" s="80">
        <v>1173900</v>
      </c>
      <c r="AJ14" s="80"/>
      <c r="AK14" s="6">
        <v>345000</v>
      </c>
      <c r="AL14" s="5">
        <v>0.02</v>
      </c>
    </row>
    <row r="15" spans="3:38" ht="36.75" customHeight="1" x14ac:dyDescent="0.3">
      <c r="C15" s="3" t="s">
        <v>479</v>
      </c>
      <c r="D15" s="4" t="s">
        <v>36</v>
      </c>
      <c r="E15" s="5"/>
      <c r="F15" s="5"/>
      <c r="G15" s="79" t="s">
        <v>37</v>
      </c>
      <c r="H15" s="79"/>
      <c r="I15" s="4" t="s">
        <v>38</v>
      </c>
      <c r="J15" s="4" t="s">
        <v>39</v>
      </c>
      <c r="K15" s="4" t="s">
        <v>39</v>
      </c>
      <c r="L15" s="4" t="s">
        <v>53</v>
      </c>
      <c r="M15" s="5">
        <v>75</v>
      </c>
      <c r="N15" s="6">
        <v>16500</v>
      </c>
      <c r="O15" s="90">
        <v>1237500</v>
      </c>
      <c r="P15" s="90"/>
      <c r="Q15" s="79" t="s">
        <v>1646</v>
      </c>
      <c r="R15" s="79"/>
      <c r="S15" s="79" t="s">
        <v>54</v>
      </c>
      <c r="T15" s="79"/>
      <c r="U15" s="4" t="s">
        <v>55</v>
      </c>
      <c r="V15" s="4" t="s">
        <v>38</v>
      </c>
      <c r="W15" s="4" t="s">
        <v>56</v>
      </c>
      <c r="X15" s="4" t="s">
        <v>44</v>
      </c>
      <c r="Y15" s="6">
        <v>8750</v>
      </c>
      <c r="Z15" s="6">
        <v>525000</v>
      </c>
      <c r="AA15" s="4" t="s">
        <v>52</v>
      </c>
      <c r="AB15" s="80">
        <v>199500</v>
      </c>
      <c r="AC15" s="80"/>
      <c r="AD15" s="6">
        <v>325500</v>
      </c>
      <c r="AE15" s="80">
        <v>1563000</v>
      </c>
      <c r="AF15" s="80"/>
      <c r="AG15" s="80" t="s">
        <v>46</v>
      </c>
      <c r="AH15" s="80"/>
      <c r="AI15" s="80" t="s">
        <v>46</v>
      </c>
      <c r="AJ15" s="80"/>
      <c r="AK15" s="6">
        <v>1563000</v>
      </c>
      <c r="AL15" s="5">
        <v>0.3</v>
      </c>
    </row>
    <row r="16" spans="3:38" ht="36" customHeight="1" x14ac:dyDescent="0.3">
      <c r="C16" s="3" t="s">
        <v>482</v>
      </c>
      <c r="D16" s="4" t="s">
        <v>36</v>
      </c>
      <c r="E16" s="5"/>
      <c r="F16" s="5"/>
      <c r="G16" s="79" t="s">
        <v>37</v>
      </c>
      <c r="H16" s="79"/>
      <c r="I16" s="4" t="s">
        <v>38</v>
      </c>
      <c r="J16" s="4" t="s">
        <v>39</v>
      </c>
      <c r="K16" s="4" t="s">
        <v>39</v>
      </c>
      <c r="L16" s="4" t="s">
        <v>58</v>
      </c>
      <c r="M16" s="5">
        <v>58.2</v>
      </c>
      <c r="N16" s="6">
        <v>16500</v>
      </c>
      <c r="O16" s="90">
        <v>960300</v>
      </c>
      <c r="P16" s="90"/>
      <c r="Q16" s="79" t="s">
        <v>1649</v>
      </c>
      <c r="R16" s="79"/>
      <c r="S16" s="79" t="s">
        <v>59</v>
      </c>
      <c r="T16" s="79"/>
      <c r="U16" s="4" t="s">
        <v>50</v>
      </c>
      <c r="V16" s="4" t="s">
        <v>38</v>
      </c>
      <c r="W16" s="4" t="s">
        <v>56</v>
      </c>
      <c r="X16" s="4" t="s">
        <v>44</v>
      </c>
      <c r="Y16" s="6">
        <v>8050</v>
      </c>
      <c r="Z16" s="6">
        <v>483000</v>
      </c>
      <c r="AA16" s="4" t="s">
        <v>45</v>
      </c>
      <c r="AB16" s="80">
        <v>164220</v>
      </c>
      <c r="AC16" s="80"/>
      <c r="AD16" s="6">
        <v>318780</v>
      </c>
      <c r="AE16" s="80">
        <v>1279080</v>
      </c>
      <c r="AF16" s="80"/>
      <c r="AG16" s="80" t="s">
        <v>46</v>
      </c>
      <c r="AH16" s="80"/>
      <c r="AI16" s="80" t="s">
        <v>46</v>
      </c>
      <c r="AJ16" s="80"/>
      <c r="AK16" s="6">
        <v>1279080</v>
      </c>
      <c r="AL16" s="5">
        <v>0.3</v>
      </c>
    </row>
    <row r="17" spans="3:38" ht="36.75" customHeight="1" x14ac:dyDescent="0.3">
      <c r="C17" s="3" t="s">
        <v>485</v>
      </c>
      <c r="D17" s="4" t="s">
        <v>36</v>
      </c>
      <c r="E17" s="5"/>
      <c r="F17" s="5"/>
      <c r="G17" s="79" t="s">
        <v>37</v>
      </c>
      <c r="H17" s="79"/>
      <c r="I17" s="4" t="s">
        <v>47</v>
      </c>
      <c r="J17" s="4" t="s">
        <v>39</v>
      </c>
      <c r="K17" s="4" t="s">
        <v>35</v>
      </c>
      <c r="L17" s="4" t="s">
        <v>45</v>
      </c>
      <c r="M17" s="5">
        <v>122</v>
      </c>
      <c r="N17" s="6">
        <v>3000</v>
      </c>
      <c r="O17" s="90">
        <v>366000</v>
      </c>
      <c r="P17" s="90"/>
      <c r="Q17" s="79" t="s">
        <v>470</v>
      </c>
      <c r="R17" s="79"/>
      <c r="S17" s="79" t="s">
        <v>54</v>
      </c>
      <c r="T17" s="79"/>
      <c r="U17" s="4" t="s">
        <v>55</v>
      </c>
      <c r="V17" s="4" t="s">
        <v>47</v>
      </c>
      <c r="W17" s="4" t="s">
        <v>61</v>
      </c>
      <c r="X17" s="4" t="s">
        <v>44</v>
      </c>
      <c r="Y17" s="6">
        <v>8750</v>
      </c>
      <c r="Z17" s="6">
        <v>840000</v>
      </c>
      <c r="AA17" s="4" t="s">
        <v>45</v>
      </c>
      <c r="AB17" s="80">
        <v>714000</v>
      </c>
      <c r="AC17" s="80"/>
      <c r="AD17" s="6">
        <v>126000</v>
      </c>
      <c r="AE17" s="80">
        <v>492000</v>
      </c>
      <c r="AF17" s="80"/>
      <c r="AG17" s="80" t="s">
        <v>46</v>
      </c>
      <c r="AH17" s="80"/>
      <c r="AI17" s="80">
        <v>126000</v>
      </c>
      <c r="AJ17" s="80"/>
      <c r="AK17" s="6">
        <v>366000</v>
      </c>
      <c r="AL17" s="5">
        <v>0.02</v>
      </c>
    </row>
    <row r="18" spans="3:38" ht="36" customHeight="1" x14ac:dyDescent="0.3">
      <c r="C18" s="3" t="s">
        <v>1894</v>
      </c>
      <c r="D18" s="4" t="s">
        <v>63</v>
      </c>
      <c r="E18" s="5"/>
      <c r="F18" s="5"/>
      <c r="G18" s="79" t="s">
        <v>37</v>
      </c>
      <c r="H18" s="79"/>
      <c r="I18" s="4" t="s">
        <v>38</v>
      </c>
      <c r="J18" s="4" t="s">
        <v>39</v>
      </c>
      <c r="K18" s="4" t="s">
        <v>35</v>
      </c>
      <c r="L18" s="4" t="s">
        <v>64</v>
      </c>
      <c r="M18" s="5">
        <v>120</v>
      </c>
      <c r="N18" s="6">
        <v>3000</v>
      </c>
      <c r="O18" s="90">
        <v>360000</v>
      </c>
      <c r="P18" s="90"/>
      <c r="Q18" s="79" t="s">
        <v>1654</v>
      </c>
      <c r="R18" s="79"/>
      <c r="S18" s="79" t="s">
        <v>65</v>
      </c>
      <c r="T18" s="79"/>
      <c r="U18" s="4" t="s">
        <v>50</v>
      </c>
      <c r="V18" s="4" t="s">
        <v>38</v>
      </c>
      <c r="W18" s="4" t="s">
        <v>66</v>
      </c>
      <c r="X18" s="4" t="s">
        <v>44</v>
      </c>
      <c r="Y18" s="6">
        <v>8650</v>
      </c>
      <c r="Z18" s="6">
        <v>3321600</v>
      </c>
      <c r="AA18" s="4" t="s">
        <v>67</v>
      </c>
      <c r="AB18" s="80">
        <v>265728</v>
      </c>
      <c r="AC18" s="80"/>
      <c r="AD18" s="6">
        <v>3055872</v>
      </c>
      <c r="AE18" s="80">
        <v>3415872</v>
      </c>
      <c r="AF18" s="80"/>
      <c r="AG18" s="80" t="s">
        <v>46</v>
      </c>
      <c r="AH18" s="80"/>
      <c r="AI18" s="80" t="s">
        <v>46</v>
      </c>
      <c r="AJ18" s="80"/>
      <c r="AK18" s="6">
        <v>3415872</v>
      </c>
      <c r="AL18" s="5">
        <v>0.3</v>
      </c>
    </row>
    <row r="19" spans="3:38" ht="36.75" customHeight="1" x14ac:dyDescent="0.3">
      <c r="C19" s="3" t="s">
        <v>1895</v>
      </c>
      <c r="D19" s="4" t="s">
        <v>36</v>
      </c>
      <c r="E19" s="5"/>
      <c r="F19" s="5"/>
      <c r="G19" s="79" t="s">
        <v>37</v>
      </c>
      <c r="H19" s="79"/>
      <c r="I19" s="4" t="s">
        <v>38</v>
      </c>
      <c r="J19" s="4" t="s">
        <v>39</v>
      </c>
      <c r="K19" s="4" t="s">
        <v>39</v>
      </c>
      <c r="L19" s="4" t="s">
        <v>69</v>
      </c>
      <c r="M19" s="5">
        <v>10</v>
      </c>
      <c r="N19" s="6">
        <v>16500</v>
      </c>
      <c r="O19" s="90">
        <v>165000</v>
      </c>
      <c r="P19" s="90"/>
      <c r="Q19" s="79" t="s">
        <v>473</v>
      </c>
      <c r="R19" s="79"/>
      <c r="S19" s="79" t="s">
        <v>70</v>
      </c>
      <c r="T19" s="79"/>
      <c r="U19" s="4" t="s">
        <v>55</v>
      </c>
      <c r="V19" s="4" t="s">
        <v>38</v>
      </c>
      <c r="W19" s="4" t="s">
        <v>71</v>
      </c>
      <c r="X19" s="4" t="s">
        <v>44</v>
      </c>
      <c r="Y19" s="6">
        <v>8750</v>
      </c>
      <c r="Z19" s="6">
        <v>350000</v>
      </c>
      <c r="AA19" s="4" t="s">
        <v>45</v>
      </c>
      <c r="AB19" s="80">
        <v>297500</v>
      </c>
      <c r="AC19" s="80"/>
      <c r="AD19" s="6">
        <v>52500</v>
      </c>
      <c r="AE19" s="80">
        <v>217500</v>
      </c>
      <c r="AF19" s="80"/>
      <c r="AG19" s="80" t="s">
        <v>46</v>
      </c>
      <c r="AH19" s="80"/>
      <c r="AI19" s="80" t="s">
        <v>46</v>
      </c>
      <c r="AJ19" s="80"/>
      <c r="AK19" s="6">
        <v>217500</v>
      </c>
      <c r="AL19" s="5">
        <v>0.3</v>
      </c>
    </row>
    <row r="20" spans="3:38" ht="36.75" customHeight="1" x14ac:dyDescent="0.3">
      <c r="C20" s="7"/>
      <c r="D20" s="5"/>
      <c r="E20" s="5"/>
      <c r="F20" s="5"/>
      <c r="G20" s="91"/>
      <c r="H20" s="91"/>
      <c r="I20" s="4" t="s">
        <v>47</v>
      </c>
      <c r="J20" s="4" t="s">
        <v>39</v>
      </c>
      <c r="K20" s="4" t="s">
        <v>39</v>
      </c>
      <c r="L20" s="4" t="s">
        <v>72</v>
      </c>
      <c r="M20" s="5">
        <v>78</v>
      </c>
      <c r="N20" s="6">
        <v>16500</v>
      </c>
      <c r="O20" s="90">
        <v>1287000</v>
      </c>
      <c r="P20" s="90"/>
      <c r="Q20" s="79" t="s">
        <v>1659</v>
      </c>
      <c r="R20" s="79"/>
      <c r="S20" s="79" t="s">
        <v>70</v>
      </c>
      <c r="T20" s="79"/>
      <c r="U20" s="4" t="s">
        <v>55</v>
      </c>
      <c r="V20" s="4" t="s">
        <v>47</v>
      </c>
      <c r="W20" s="4" t="s">
        <v>73</v>
      </c>
      <c r="X20" s="4" t="s">
        <v>44</v>
      </c>
      <c r="Y20" s="6">
        <v>8750</v>
      </c>
      <c r="Z20" s="6">
        <v>420000</v>
      </c>
      <c r="AA20" s="4" t="s">
        <v>45</v>
      </c>
      <c r="AB20" s="80">
        <v>357000</v>
      </c>
      <c r="AC20" s="80"/>
      <c r="AD20" s="6">
        <v>63000</v>
      </c>
      <c r="AE20" s="80">
        <v>1350000</v>
      </c>
      <c r="AF20" s="80"/>
      <c r="AG20" s="80" t="s">
        <v>46</v>
      </c>
      <c r="AH20" s="80"/>
      <c r="AI20" s="80">
        <v>63000</v>
      </c>
      <c r="AJ20" s="80"/>
      <c r="AK20" s="6">
        <v>1287000</v>
      </c>
      <c r="AL20" s="5">
        <v>0.02</v>
      </c>
    </row>
    <row r="21" spans="3:38" ht="36" customHeight="1" x14ac:dyDescent="0.3">
      <c r="C21" s="3" t="s">
        <v>1896</v>
      </c>
      <c r="D21" s="4" t="s">
        <v>36</v>
      </c>
      <c r="E21" s="5"/>
      <c r="F21" s="5"/>
      <c r="G21" s="79" t="s">
        <v>37</v>
      </c>
      <c r="H21" s="79"/>
      <c r="I21" s="4" t="s">
        <v>38</v>
      </c>
      <c r="J21" s="4" t="s">
        <v>39</v>
      </c>
      <c r="K21" s="4" t="s">
        <v>39</v>
      </c>
      <c r="L21" s="4" t="s">
        <v>74</v>
      </c>
      <c r="M21" s="5">
        <v>56</v>
      </c>
      <c r="N21" s="6">
        <v>7500</v>
      </c>
      <c r="O21" s="90">
        <v>420000</v>
      </c>
      <c r="P21" s="90"/>
      <c r="Q21" s="79" t="s">
        <v>1662</v>
      </c>
      <c r="R21" s="79"/>
      <c r="S21" s="79" t="s">
        <v>76</v>
      </c>
      <c r="T21" s="79"/>
      <c r="U21" s="4" t="s">
        <v>50</v>
      </c>
      <c r="V21" s="4" t="s">
        <v>38</v>
      </c>
      <c r="W21" s="4" t="s">
        <v>74</v>
      </c>
      <c r="X21" s="4" t="s">
        <v>44</v>
      </c>
      <c r="Y21" s="6">
        <v>8800</v>
      </c>
      <c r="Z21" s="6">
        <v>492800</v>
      </c>
      <c r="AA21" s="4" t="s">
        <v>52</v>
      </c>
      <c r="AB21" s="80">
        <v>68992</v>
      </c>
      <c r="AC21" s="80"/>
      <c r="AD21" s="6">
        <v>423808</v>
      </c>
      <c r="AE21" s="80">
        <v>843808</v>
      </c>
      <c r="AF21" s="80"/>
      <c r="AG21" s="80" t="s">
        <v>46</v>
      </c>
      <c r="AH21" s="80"/>
      <c r="AI21" s="80" t="s">
        <v>46</v>
      </c>
      <c r="AJ21" s="80"/>
      <c r="AK21" s="6">
        <v>843808</v>
      </c>
      <c r="AL21" s="5">
        <v>0.3</v>
      </c>
    </row>
    <row r="22" spans="3:38" ht="36.75" customHeight="1" x14ac:dyDescent="0.3">
      <c r="C22" s="7"/>
      <c r="D22" s="5"/>
      <c r="E22" s="5"/>
      <c r="F22" s="5"/>
      <c r="G22" s="91"/>
      <c r="H22" s="91"/>
      <c r="I22" s="4"/>
      <c r="J22" s="5"/>
      <c r="K22" s="5"/>
      <c r="L22" s="5"/>
      <c r="M22" s="5"/>
      <c r="N22" s="6"/>
      <c r="O22" s="90">
        <v>0</v>
      </c>
      <c r="P22" s="90"/>
      <c r="Q22" s="79" t="s">
        <v>1664</v>
      </c>
      <c r="R22" s="79"/>
      <c r="S22" s="79" t="s">
        <v>76</v>
      </c>
      <c r="T22" s="79"/>
      <c r="U22" s="4" t="s">
        <v>50</v>
      </c>
      <c r="V22" s="4" t="s">
        <v>38</v>
      </c>
      <c r="W22" s="4" t="s">
        <v>77</v>
      </c>
      <c r="X22" s="4" t="s">
        <v>44</v>
      </c>
      <c r="Y22" s="6">
        <v>8800</v>
      </c>
      <c r="Z22" s="6">
        <v>1232000</v>
      </c>
      <c r="AA22" s="4" t="s">
        <v>52</v>
      </c>
      <c r="AB22" s="80">
        <v>172480</v>
      </c>
      <c r="AC22" s="80"/>
      <c r="AD22" s="6">
        <v>1059520</v>
      </c>
      <c r="AE22" s="80">
        <v>1059520</v>
      </c>
      <c r="AF22" s="80"/>
      <c r="AG22" s="80" t="s">
        <v>46</v>
      </c>
      <c r="AH22" s="80"/>
      <c r="AI22" s="80" t="s">
        <v>46</v>
      </c>
      <c r="AJ22" s="80"/>
      <c r="AK22" s="6">
        <v>1059520</v>
      </c>
      <c r="AL22" s="5">
        <v>0.3</v>
      </c>
    </row>
    <row r="23" spans="3:38" ht="36" customHeight="1" x14ac:dyDescent="0.3">
      <c r="C23" s="3" t="s">
        <v>1897</v>
      </c>
      <c r="D23" s="4" t="s">
        <v>36</v>
      </c>
      <c r="E23" s="5"/>
      <c r="F23" s="5"/>
      <c r="G23" s="79" t="s">
        <v>37</v>
      </c>
      <c r="H23" s="79"/>
      <c r="I23" s="4" t="s">
        <v>47</v>
      </c>
      <c r="J23" s="4" t="s">
        <v>39</v>
      </c>
      <c r="K23" s="4" t="s">
        <v>39</v>
      </c>
      <c r="L23" s="4" t="s">
        <v>78</v>
      </c>
      <c r="M23" s="5">
        <v>37.5</v>
      </c>
      <c r="N23" s="6">
        <v>7500</v>
      </c>
      <c r="O23" s="90">
        <v>281250</v>
      </c>
      <c r="P23" s="90"/>
      <c r="Q23" s="79" t="s">
        <v>1667</v>
      </c>
      <c r="R23" s="79"/>
      <c r="S23" s="79" t="s">
        <v>76</v>
      </c>
      <c r="T23" s="79"/>
      <c r="U23" s="4" t="s">
        <v>50</v>
      </c>
      <c r="V23" s="4" t="s">
        <v>47</v>
      </c>
      <c r="W23" s="4" t="s">
        <v>80</v>
      </c>
      <c r="X23" s="4" t="s">
        <v>44</v>
      </c>
      <c r="Y23" s="6">
        <v>8800</v>
      </c>
      <c r="Z23" s="6">
        <v>1320000</v>
      </c>
      <c r="AA23" s="4" t="s">
        <v>45</v>
      </c>
      <c r="AB23" s="80">
        <v>448800</v>
      </c>
      <c r="AC23" s="80"/>
      <c r="AD23" s="6">
        <v>871200</v>
      </c>
      <c r="AE23" s="80">
        <v>1152450</v>
      </c>
      <c r="AF23" s="80"/>
      <c r="AG23" s="80" t="s">
        <v>46</v>
      </c>
      <c r="AH23" s="80"/>
      <c r="AI23" s="80">
        <v>871200</v>
      </c>
      <c r="AJ23" s="80"/>
      <c r="AK23" s="6">
        <v>281250</v>
      </c>
      <c r="AL23" s="5">
        <v>0.02</v>
      </c>
    </row>
    <row r="24" spans="3:38" ht="36.75" customHeight="1" x14ac:dyDescent="0.3">
      <c r="C24" s="3" t="s">
        <v>1898</v>
      </c>
      <c r="D24" s="4" t="s">
        <v>36</v>
      </c>
      <c r="E24" s="5"/>
      <c r="F24" s="5"/>
      <c r="G24" s="79" t="s">
        <v>37</v>
      </c>
      <c r="H24" s="79"/>
      <c r="I24" s="4" t="s">
        <v>47</v>
      </c>
      <c r="J24" s="4" t="s">
        <v>39</v>
      </c>
      <c r="K24" s="4" t="s">
        <v>39</v>
      </c>
      <c r="L24" s="4" t="s">
        <v>81</v>
      </c>
      <c r="M24" s="5">
        <v>34</v>
      </c>
      <c r="N24" s="6">
        <v>3000</v>
      </c>
      <c r="O24" s="90">
        <v>102000</v>
      </c>
      <c r="P24" s="90"/>
      <c r="Q24" s="79" t="s">
        <v>1671</v>
      </c>
      <c r="R24" s="79"/>
      <c r="S24" s="79" t="s">
        <v>54</v>
      </c>
      <c r="T24" s="79"/>
      <c r="U24" s="4" t="s">
        <v>55</v>
      </c>
      <c r="V24" s="4" t="s">
        <v>47</v>
      </c>
      <c r="W24" s="4" t="s">
        <v>82</v>
      </c>
      <c r="X24" s="4" t="s">
        <v>44</v>
      </c>
      <c r="Y24" s="6">
        <v>8750</v>
      </c>
      <c r="Z24" s="6">
        <v>280000</v>
      </c>
      <c r="AA24" s="4" t="s">
        <v>45</v>
      </c>
      <c r="AB24" s="80">
        <v>238000</v>
      </c>
      <c r="AC24" s="80"/>
      <c r="AD24" s="6">
        <v>42000</v>
      </c>
      <c r="AE24" s="80">
        <v>144000</v>
      </c>
      <c r="AF24" s="80"/>
      <c r="AG24" s="80" t="s">
        <v>46</v>
      </c>
      <c r="AH24" s="80"/>
      <c r="AI24" s="80">
        <v>42000</v>
      </c>
      <c r="AJ24" s="80"/>
      <c r="AK24" s="6">
        <v>102000</v>
      </c>
      <c r="AL24" s="5">
        <v>0.02</v>
      </c>
    </row>
    <row r="25" spans="3:38" ht="36.75" customHeight="1" x14ac:dyDescent="0.3">
      <c r="C25" s="3" t="s">
        <v>494</v>
      </c>
      <c r="D25" s="4" t="s">
        <v>83</v>
      </c>
      <c r="E25" s="5"/>
      <c r="F25" s="5"/>
      <c r="G25" s="79" t="s">
        <v>37</v>
      </c>
      <c r="H25" s="79"/>
      <c r="I25" s="4" t="s">
        <v>38</v>
      </c>
      <c r="J25" s="4" t="s">
        <v>39</v>
      </c>
      <c r="K25" s="4" t="s">
        <v>39</v>
      </c>
      <c r="L25" s="4" t="s">
        <v>84</v>
      </c>
      <c r="M25" s="5">
        <v>50</v>
      </c>
      <c r="N25" s="6">
        <v>7500</v>
      </c>
      <c r="O25" s="90">
        <v>375000</v>
      </c>
      <c r="P25" s="90"/>
      <c r="Q25" s="79" t="s">
        <v>1674</v>
      </c>
      <c r="R25" s="79"/>
      <c r="S25" s="79" t="s">
        <v>86</v>
      </c>
      <c r="T25" s="79"/>
      <c r="U25" s="4" t="s">
        <v>50</v>
      </c>
      <c r="V25" s="4" t="s">
        <v>38</v>
      </c>
      <c r="W25" s="4" t="s">
        <v>87</v>
      </c>
      <c r="X25" s="4" t="s">
        <v>44</v>
      </c>
      <c r="Y25" s="6">
        <v>8600</v>
      </c>
      <c r="Z25" s="6">
        <v>1238400</v>
      </c>
      <c r="AA25" s="4" t="s">
        <v>52</v>
      </c>
      <c r="AB25" s="80">
        <v>173376</v>
      </c>
      <c r="AC25" s="80"/>
      <c r="AD25" s="6">
        <v>1065024</v>
      </c>
      <c r="AE25" s="80">
        <v>1440024</v>
      </c>
      <c r="AF25" s="80"/>
      <c r="AG25" s="80" t="s">
        <v>46</v>
      </c>
      <c r="AH25" s="80"/>
      <c r="AI25" s="80" t="s">
        <v>46</v>
      </c>
      <c r="AJ25" s="80"/>
      <c r="AK25" s="6">
        <v>1440024</v>
      </c>
      <c r="AL25" s="5">
        <v>0.3</v>
      </c>
    </row>
    <row r="26" spans="3:38" ht="36" customHeight="1" x14ac:dyDescent="0.3">
      <c r="C26" s="3" t="s">
        <v>1899</v>
      </c>
      <c r="D26" s="4" t="s">
        <v>88</v>
      </c>
      <c r="E26" s="5"/>
      <c r="F26" s="5"/>
      <c r="G26" s="79" t="s">
        <v>37</v>
      </c>
      <c r="H26" s="79"/>
      <c r="I26" s="4" t="s">
        <v>60</v>
      </c>
      <c r="J26" s="4" t="s">
        <v>39</v>
      </c>
      <c r="K26" s="4" t="s">
        <v>39</v>
      </c>
      <c r="L26" s="4" t="s">
        <v>89</v>
      </c>
      <c r="M26" s="5">
        <v>26</v>
      </c>
      <c r="N26" s="6">
        <v>16500</v>
      </c>
      <c r="O26" s="90">
        <v>429000</v>
      </c>
      <c r="P26" s="90"/>
      <c r="Q26" s="79" t="s">
        <v>1677</v>
      </c>
      <c r="R26" s="79"/>
      <c r="S26" s="79" t="s">
        <v>86</v>
      </c>
      <c r="T26" s="79"/>
      <c r="U26" s="4" t="s">
        <v>50</v>
      </c>
      <c r="V26" s="4" t="s">
        <v>46</v>
      </c>
      <c r="W26" s="4" t="s">
        <v>61</v>
      </c>
      <c r="X26" s="4" t="s">
        <v>44</v>
      </c>
      <c r="Y26" s="6">
        <v>8600</v>
      </c>
      <c r="Z26" s="6">
        <v>825600</v>
      </c>
      <c r="AA26" s="4" t="s">
        <v>45</v>
      </c>
      <c r="AB26" s="80">
        <v>280704</v>
      </c>
      <c r="AC26" s="80"/>
      <c r="AD26" s="6">
        <v>544896</v>
      </c>
      <c r="AE26" s="80">
        <v>973896</v>
      </c>
      <c r="AF26" s="80"/>
      <c r="AG26" s="80" t="s">
        <v>46</v>
      </c>
      <c r="AH26" s="80"/>
      <c r="AI26" s="80" t="s">
        <v>46</v>
      </c>
      <c r="AJ26" s="80"/>
      <c r="AK26" s="6" t="s">
        <v>46</v>
      </c>
      <c r="AL26" s="4" t="s">
        <v>46</v>
      </c>
    </row>
    <row r="27" spans="3:38" ht="36.75" customHeight="1" x14ac:dyDescent="0.3">
      <c r="C27" s="7"/>
      <c r="D27" s="5"/>
      <c r="E27" s="5"/>
      <c r="F27" s="5"/>
      <c r="G27" s="91"/>
      <c r="H27" s="91"/>
      <c r="I27" s="4"/>
      <c r="J27" s="5"/>
      <c r="K27" s="5"/>
      <c r="L27" s="5"/>
      <c r="M27" s="5"/>
      <c r="N27" s="6"/>
      <c r="O27" s="90"/>
      <c r="P27" s="90"/>
      <c r="Q27" s="91"/>
      <c r="R27" s="91"/>
      <c r="S27" s="79" t="s">
        <v>91</v>
      </c>
      <c r="T27" s="79"/>
      <c r="U27" s="4" t="s">
        <v>46</v>
      </c>
      <c r="V27" s="4" t="s">
        <v>38</v>
      </c>
      <c r="W27" s="4" t="s">
        <v>46</v>
      </c>
      <c r="X27" s="4" t="s">
        <v>84</v>
      </c>
      <c r="Y27" s="6" t="s">
        <v>46</v>
      </c>
      <c r="Z27" s="6" t="s">
        <v>46</v>
      </c>
      <c r="AA27" s="4" t="s">
        <v>46</v>
      </c>
      <c r="AB27" s="80" t="s">
        <v>46</v>
      </c>
      <c r="AC27" s="80"/>
      <c r="AD27" s="6" t="s">
        <v>46</v>
      </c>
      <c r="AE27" s="80" t="s">
        <v>46</v>
      </c>
      <c r="AF27" s="80"/>
      <c r="AG27" s="80">
        <v>486948</v>
      </c>
      <c r="AH27" s="80"/>
      <c r="AI27" s="80" t="s">
        <v>46</v>
      </c>
      <c r="AJ27" s="80"/>
      <c r="AK27" s="6">
        <v>486948</v>
      </c>
      <c r="AL27" s="5">
        <v>0.3</v>
      </c>
    </row>
    <row r="28" spans="3:38" ht="36" customHeight="1" x14ac:dyDescent="0.3">
      <c r="C28" s="7"/>
      <c r="D28" s="5"/>
      <c r="E28" s="5"/>
      <c r="F28" s="5"/>
      <c r="G28" s="91"/>
      <c r="H28" s="91"/>
      <c r="I28" s="4"/>
      <c r="J28" s="5"/>
      <c r="K28" s="5"/>
      <c r="L28" s="5"/>
      <c r="M28" s="5"/>
      <c r="N28" s="6"/>
      <c r="O28" s="90"/>
      <c r="P28" s="90"/>
      <c r="Q28" s="91"/>
      <c r="R28" s="91"/>
      <c r="S28" s="79" t="s">
        <v>92</v>
      </c>
      <c r="T28" s="79"/>
      <c r="U28" s="4" t="s">
        <v>46</v>
      </c>
      <c r="V28" s="4" t="s">
        <v>47</v>
      </c>
      <c r="W28" s="4" t="s">
        <v>46</v>
      </c>
      <c r="X28" s="4" t="s">
        <v>84</v>
      </c>
      <c r="Y28" s="6" t="s">
        <v>46</v>
      </c>
      <c r="Z28" s="6" t="s">
        <v>46</v>
      </c>
      <c r="AA28" s="4" t="s">
        <v>46</v>
      </c>
      <c r="AB28" s="80" t="s">
        <v>46</v>
      </c>
      <c r="AC28" s="80"/>
      <c r="AD28" s="6" t="s">
        <v>46</v>
      </c>
      <c r="AE28" s="80" t="s">
        <v>46</v>
      </c>
      <c r="AF28" s="80"/>
      <c r="AG28" s="80">
        <v>486948</v>
      </c>
      <c r="AH28" s="80"/>
      <c r="AI28" s="80">
        <v>214500</v>
      </c>
      <c r="AJ28" s="80"/>
      <c r="AK28" s="6">
        <v>272448</v>
      </c>
      <c r="AL28" s="5">
        <v>0.02</v>
      </c>
    </row>
    <row r="29" spans="3:38" ht="36.75" customHeight="1" x14ac:dyDescent="0.3">
      <c r="C29" s="3" t="s">
        <v>498</v>
      </c>
      <c r="D29" s="4" t="s">
        <v>36</v>
      </c>
      <c r="E29" s="5"/>
      <c r="F29" s="5"/>
      <c r="G29" s="79" t="s">
        <v>37</v>
      </c>
      <c r="H29" s="79"/>
      <c r="I29" s="4" t="s">
        <v>47</v>
      </c>
      <c r="J29" s="4" t="s">
        <v>39</v>
      </c>
      <c r="K29" s="4" t="s">
        <v>35</v>
      </c>
      <c r="L29" s="4" t="s">
        <v>93</v>
      </c>
      <c r="M29" s="5">
        <v>147</v>
      </c>
      <c r="N29" s="6">
        <v>16500</v>
      </c>
      <c r="O29" s="90">
        <v>2425500</v>
      </c>
      <c r="P29" s="90"/>
      <c r="Q29" s="79" t="s">
        <v>1680</v>
      </c>
      <c r="R29" s="79"/>
      <c r="S29" s="79" t="s">
        <v>76</v>
      </c>
      <c r="T29" s="79"/>
      <c r="U29" s="4" t="s">
        <v>50</v>
      </c>
      <c r="V29" s="4" t="s">
        <v>47</v>
      </c>
      <c r="W29" s="4" t="s">
        <v>95</v>
      </c>
      <c r="X29" s="4" t="s">
        <v>44</v>
      </c>
      <c r="Y29" s="6">
        <v>8800</v>
      </c>
      <c r="Z29" s="6">
        <v>1496000</v>
      </c>
      <c r="AA29" s="4" t="s">
        <v>82</v>
      </c>
      <c r="AB29" s="80">
        <v>807840</v>
      </c>
      <c r="AC29" s="80"/>
      <c r="AD29" s="6">
        <v>688160</v>
      </c>
      <c r="AE29" s="80">
        <v>3113660</v>
      </c>
      <c r="AF29" s="80"/>
      <c r="AG29" s="80" t="s">
        <v>46</v>
      </c>
      <c r="AH29" s="80"/>
      <c r="AI29" s="80">
        <v>688160</v>
      </c>
      <c r="AJ29" s="80"/>
      <c r="AK29" s="6">
        <v>2425500</v>
      </c>
      <c r="AL29" s="5">
        <v>0.02</v>
      </c>
    </row>
    <row r="30" spans="3:38" ht="36" customHeight="1" x14ac:dyDescent="0.3">
      <c r="C30" s="7"/>
      <c r="D30" s="5"/>
      <c r="E30" s="5"/>
      <c r="F30" s="5"/>
      <c r="G30" s="91"/>
      <c r="H30" s="91"/>
      <c r="I30" s="4"/>
      <c r="J30" s="5"/>
      <c r="K30" s="5"/>
      <c r="L30" s="5"/>
      <c r="M30" s="5"/>
      <c r="N30" s="6"/>
      <c r="O30" s="90">
        <v>0</v>
      </c>
      <c r="P30" s="90"/>
      <c r="Q30" s="79" t="s">
        <v>1684</v>
      </c>
      <c r="R30" s="79"/>
      <c r="S30" s="79" t="s">
        <v>97</v>
      </c>
      <c r="T30" s="79"/>
      <c r="U30" s="4" t="s">
        <v>42</v>
      </c>
      <c r="V30" s="4" t="s">
        <v>47</v>
      </c>
      <c r="W30" s="4" t="s">
        <v>84</v>
      </c>
      <c r="X30" s="4" t="s">
        <v>44</v>
      </c>
      <c r="Y30" s="6">
        <v>3600</v>
      </c>
      <c r="Z30" s="6">
        <v>180000</v>
      </c>
      <c r="AA30" s="4" t="s">
        <v>82</v>
      </c>
      <c r="AB30" s="80">
        <v>167400</v>
      </c>
      <c r="AC30" s="80"/>
      <c r="AD30" s="6">
        <v>12600</v>
      </c>
      <c r="AE30" s="80">
        <v>12600</v>
      </c>
      <c r="AF30" s="80"/>
      <c r="AG30" s="80" t="s">
        <v>46</v>
      </c>
      <c r="AH30" s="80"/>
      <c r="AI30" s="80">
        <v>12600</v>
      </c>
      <c r="AJ30" s="80"/>
      <c r="AK30" s="6" t="s">
        <v>46</v>
      </c>
      <c r="AL30" s="4" t="s">
        <v>46</v>
      </c>
    </row>
    <row r="31" spans="3:38" ht="36.75" customHeight="1" x14ac:dyDescent="0.3">
      <c r="C31" s="3" t="s">
        <v>1900</v>
      </c>
      <c r="D31" s="4" t="s">
        <v>36</v>
      </c>
      <c r="E31" s="5"/>
      <c r="F31" s="5"/>
      <c r="G31" s="79" t="s">
        <v>37</v>
      </c>
      <c r="H31" s="79"/>
      <c r="I31" s="4" t="s">
        <v>47</v>
      </c>
      <c r="J31" s="4" t="s">
        <v>39</v>
      </c>
      <c r="K31" s="4" t="s">
        <v>39</v>
      </c>
      <c r="L31" s="4" t="s">
        <v>98</v>
      </c>
      <c r="M31" s="5">
        <v>65</v>
      </c>
      <c r="N31" s="6">
        <v>2650</v>
      </c>
      <c r="O31" s="90">
        <v>172250</v>
      </c>
      <c r="P31" s="90"/>
      <c r="Q31" s="79" t="s">
        <v>1687</v>
      </c>
      <c r="R31" s="79"/>
      <c r="S31" s="79" t="s">
        <v>54</v>
      </c>
      <c r="T31" s="79"/>
      <c r="U31" s="4" t="s">
        <v>55</v>
      </c>
      <c r="V31" s="4" t="s">
        <v>47</v>
      </c>
      <c r="W31" s="4" t="s">
        <v>74</v>
      </c>
      <c r="X31" s="4" t="s">
        <v>44</v>
      </c>
      <c r="Y31" s="6">
        <v>8750</v>
      </c>
      <c r="Z31" s="6">
        <v>490000</v>
      </c>
      <c r="AA31" s="4" t="s">
        <v>99</v>
      </c>
      <c r="AB31" s="80">
        <v>294000</v>
      </c>
      <c r="AC31" s="80"/>
      <c r="AD31" s="6">
        <v>196000</v>
      </c>
      <c r="AE31" s="80">
        <v>368250</v>
      </c>
      <c r="AF31" s="80"/>
      <c r="AG31" s="80" t="s">
        <v>46</v>
      </c>
      <c r="AH31" s="80"/>
      <c r="AI31" s="80">
        <v>196000</v>
      </c>
      <c r="AJ31" s="80"/>
      <c r="AK31" s="6">
        <v>172250</v>
      </c>
      <c r="AL31" s="5">
        <v>0.02</v>
      </c>
    </row>
    <row r="32" spans="3:38" ht="36.75" customHeight="1" x14ac:dyDescent="0.3">
      <c r="C32" s="3" t="s">
        <v>111</v>
      </c>
      <c r="D32" s="4" t="s">
        <v>36</v>
      </c>
      <c r="E32" s="5"/>
      <c r="F32" s="5"/>
      <c r="G32" s="79" t="s">
        <v>37</v>
      </c>
      <c r="H32" s="79"/>
      <c r="I32" s="4" t="s">
        <v>38</v>
      </c>
      <c r="J32" s="4" t="s">
        <v>39</v>
      </c>
      <c r="K32" s="4" t="s">
        <v>35</v>
      </c>
      <c r="L32" s="4" t="s">
        <v>93</v>
      </c>
      <c r="M32" s="5">
        <v>147</v>
      </c>
      <c r="N32" s="6">
        <v>7500</v>
      </c>
      <c r="O32" s="90">
        <v>1102500</v>
      </c>
      <c r="P32" s="90"/>
      <c r="Q32" s="79" t="s">
        <v>1690</v>
      </c>
      <c r="R32" s="79"/>
      <c r="S32" s="79" t="s">
        <v>59</v>
      </c>
      <c r="T32" s="79"/>
      <c r="U32" s="4" t="s">
        <v>50</v>
      </c>
      <c r="V32" s="4" t="s">
        <v>38</v>
      </c>
      <c r="W32" s="4" t="s">
        <v>101</v>
      </c>
      <c r="X32" s="4" t="s">
        <v>44</v>
      </c>
      <c r="Y32" s="6">
        <v>8050</v>
      </c>
      <c r="Z32" s="6">
        <v>225400</v>
      </c>
      <c r="AA32" s="4" t="s">
        <v>45</v>
      </c>
      <c r="AB32" s="80">
        <v>76636</v>
      </c>
      <c r="AC32" s="80"/>
      <c r="AD32" s="6">
        <v>148764</v>
      </c>
      <c r="AE32" s="80">
        <v>1251264</v>
      </c>
      <c r="AF32" s="80"/>
      <c r="AG32" s="80" t="s">
        <v>46</v>
      </c>
      <c r="AH32" s="80"/>
      <c r="AI32" s="80" t="s">
        <v>46</v>
      </c>
      <c r="AJ32" s="80"/>
      <c r="AK32" s="6">
        <v>1251264</v>
      </c>
      <c r="AL32" s="5">
        <v>0.3</v>
      </c>
    </row>
    <row r="33" spans="3:38" ht="36" customHeight="1" x14ac:dyDescent="0.3">
      <c r="C33" s="7"/>
      <c r="D33" s="5"/>
      <c r="E33" s="5"/>
      <c r="F33" s="5"/>
      <c r="G33" s="91"/>
      <c r="H33" s="91"/>
      <c r="I33" s="4"/>
      <c r="J33" s="5"/>
      <c r="K33" s="5"/>
      <c r="L33" s="5"/>
      <c r="M33" s="5"/>
      <c r="N33" s="6"/>
      <c r="O33" s="90">
        <v>0</v>
      </c>
      <c r="P33" s="90"/>
      <c r="Q33" s="79" t="s">
        <v>1693</v>
      </c>
      <c r="R33" s="79"/>
      <c r="S33" s="79" t="s">
        <v>59</v>
      </c>
      <c r="T33" s="79"/>
      <c r="U33" s="4" t="s">
        <v>50</v>
      </c>
      <c r="V33" s="4" t="s">
        <v>38</v>
      </c>
      <c r="W33" s="4" t="s">
        <v>101</v>
      </c>
      <c r="X33" s="4" t="s">
        <v>44</v>
      </c>
      <c r="Y33" s="6">
        <v>8050</v>
      </c>
      <c r="Z33" s="6">
        <v>225400</v>
      </c>
      <c r="AA33" s="4" t="s">
        <v>45</v>
      </c>
      <c r="AB33" s="80">
        <v>76636</v>
      </c>
      <c r="AC33" s="80"/>
      <c r="AD33" s="6">
        <v>148764</v>
      </c>
      <c r="AE33" s="80">
        <v>148764</v>
      </c>
      <c r="AF33" s="80"/>
      <c r="AG33" s="80" t="s">
        <v>46</v>
      </c>
      <c r="AH33" s="80"/>
      <c r="AI33" s="80" t="s">
        <v>46</v>
      </c>
      <c r="AJ33" s="80"/>
      <c r="AK33" s="6">
        <v>148764</v>
      </c>
      <c r="AL33" s="5">
        <v>0.3</v>
      </c>
    </row>
    <row r="34" spans="3:38" ht="36.75" customHeight="1" x14ac:dyDescent="0.3">
      <c r="C34" s="7"/>
      <c r="D34" s="5"/>
      <c r="E34" s="5"/>
      <c r="F34" s="5"/>
      <c r="G34" s="91"/>
      <c r="H34" s="91"/>
      <c r="I34" s="4"/>
      <c r="J34" s="5"/>
      <c r="K34" s="5"/>
      <c r="L34" s="5"/>
      <c r="M34" s="5"/>
      <c r="N34" s="6"/>
      <c r="O34" s="90">
        <v>0</v>
      </c>
      <c r="P34" s="90"/>
      <c r="Q34" s="79" t="s">
        <v>1696</v>
      </c>
      <c r="R34" s="79"/>
      <c r="S34" s="79" t="s">
        <v>59</v>
      </c>
      <c r="T34" s="79"/>
      <c r="U34" s="4" t="s">
        <v>50</v>
      </c>
      <c r="V34" s="4" t="s">
        <v>38</v>
      </c>
      <c r="W34" s="4" t="s">
        <v>101</v>
      </c>
      <c r="X34" s="4" t="s">
        <v>44</v>
      </c>
      <c r="Y34" s="6">
        <v>8050</v>
      </c>
      <c r="Z34" s="6">
        <v>225400</v>
      </c>
      <c r="AA34" s="4" t="s">
        <v>45</v>
      </c>
      <c r="AB34" s="80">
        <v>76636</v>
      </c>
      <c r="AC34" s="80"/>
      <c r="AD34" s="6">
        <v>148764</v>
      </c>
      <c r="AE34" s="80">
        <v>148764</v>
      </c>
      <c r="AF34" s="80"/>
      <c r="AG34" s="80" t="s">
        <v>46</v>
      </c>
      <c r="AH34" s="80"/>
      <c r="AI34" s="80" t="s">
        <v>46</v>
      </c>
      <c r="AJ34" s="80"/>
      <c r="AK34" s="6">
        <v>148764</v>
      </c>
      <c r="AL34" s="5">
        <v>0.3</v>
      </c>
    </row>
    <row r="35" spans="3:38" ht="36" customHeight="1" x14ac:dyDescent="0.3">
      <c r="C35" s="7"/>
      <c r="D35" s="5"/>
      <c r="E35" s="5"/>
      <c r="F35" s="5"/>
      <c r="G35" s="91"/>
      <c r="H35" s="91"/>
      <c r="I35" s="4"/>
      <c r="J35" s="5"/>
      <c r="K35" s="5"/>
      <c r="L35" s="5"/>
      <c r="M35" s="5"/>
      <c r="N35" s="6"/>
      <c r="O35" s="90">
        <v>0</v>
      </c>
      <c r="P35" s="90"/>
      <c r="Q35" s="79" t="s">
        <v>1699</v>
      </c>
      <c r="R35" s="79"/>
      <c r="S35" s="79" t="s">
        <v>59</v>
      </c>
      <c r="T35" s="79"/>
      <c r="U35" s="4" t="s">
        <v>50</v>
      </c>
      <c r="V35" s="4" t="s">
        <v>38</v>
      </c>
      <c r="W35" s="4" t="s">
        <v>101</v>
      </c>
      <c r="X35" s="4" t="s">
        <v>44</v>
      </c>
      <c r="Y35" s="6">
        <v>8050</v>
      </c>
      <c r="Z35" s="6">
        <v>225400</v>
      </c>
      <c r="AA35" s="4" t="s">
        <v>45</v>
      </c>
      <c r="AB35" s="80">
        <v>76636</v>
      </c>
      <c r="AC35" s="80"/>
      <c r="AD35" s="6">
        <v>148764</v>
      </c>
      <c r="AE35" s="80">
        <v>148764</v>
      </c>
      <c r="AF35" s="80"/>
      <c r="AG35" s="80" t="s">
        <v>46</v>
      </c>
      <c r="AH35" s="80"/>
      <c r="AI35" s="80" t="s">
        <v>46</v>
      </c>
      <c r="AJ35" s="80"/>
      <c r="AK35" s="6">
        <v>148764</v>
      </c>
      <c r="AL35" s="5">
        <v>0.3</v>
      </c>
    </row>
    <row r="36" spans="3:38" ht="36.75" customHeight="1" x14ac:dyDescent="0.3">
      <c r="C36" s="7"/>
      <c r="D36" s="5"/>
      <c r="E36" s="5"/>
      <c r="F36" s="5"/>
      <c r="G36" s="91"/>
      <c r="H36" s="91"/>
      <c r="I36" s="4"/>
      <c r="J36" s="5"/>
      <c r="K36" s="5"/>
      <c r="L36" s="5"/>
      <c r="M36" s="5"/>
      <c r="N36" s="6"/>
      <c r="O36" s="90">
        <v>0</v>
      </c>
      <c r="P36" s="90"/>
      <c r="Q36" s="79" t="s">
        <v>1702</v>
      </c>
      <c r="R36" s="79"/>
      <c r="S36" s="79" t="s">
        <v>59</v>
      </c>
      <c r="T36" s="79"/>
      <c r="U36" s="4" t="s">
        <v>50</v>
      </c>
      <c r="V36" s="4" t="s">
        <v>38</v>
      </c>
      <c r="W36" s="4" t="s">
        <v>101</v>
      </c>
      <c r="X36" s="4" t="s">
        <v>44</v>
      </c>
      <c r="Y36" s="6">
        <v>8050</v>
      </c>
      <c r="Z36" s="6">
        <v>225400</v>
      </c>
      <c r="AA36" s="4" t="s">
        <v>45</v>
      </c>
      <c r="AB36" s="80">
        <v>76636</v>
      </c>
      <c r="AC36" s="80"/>
      <c r="AD36" s="6">
        <v>148764</v>
      </c>
      <c r="AE36" s="80">
        <v>148764</v>
      </c>
      <c r="AF36" s="80"/>
      <c r="AG36" s="80" t="s">
        <v>46</v>
      </c>
      <c r="AH36" s="80"/>
      <c r="AI36" s="80" t="s">
        <v>46</v>
      </c>
      <c r="AJ36" s="80"/>
      <c r="AK36" s="6">
        <v>148764</v>
      </c>
      <c r="AL36" s="5">
        <v>0.3</v>
      </c>
    </row>
    <row r="37" spans="3:38" ht="36.75" customHeight="1" x14ac:dyDescent="0.3">
      <c r="C37" s="7"/>
      <c r="D37" s="5"/>
      <c r="E37" s="5"/>
      <c r="F37" s="5"/>
      <c r="G37" s="91"/>
      <c r="H37" s="91"/>
      <c r="I37" s="4"/>
      <c r="J37" s="5"/>
      <c r="K37" s="5"/>
      <c r="L37" s="5"/>
      <c r="M37" s="5"/>
      <c r="N37" s="6"/>
      <c r="O37" s="90">
        <v>0</v>
      </c>
      <c r="P37" s="90"/>
      <c r="Q37" s="79" t="s">
        <v>1705</v>
      </c>
      <c r="R37" s="79"/>
      <c r="S37" s="79" t="s">
        <v>59</v>
      </c>
      <c r="T37" s="79"/>
      <c r="U37" s="4" t="s">
        <v>50</v>
      </c>
      <c r="V37" s="4" t="s">
        <v>38</v>
      </c>
      <c r="W37" s="4" t="s">
        <v>101</v>
      </c>
      <c r="X37" s="4" t="s">
        <v>44</v>
      </c>
      <c r="Y37" s="6">
        <v>8050</v>
      </c>
      <c r="Z37" s="6">
        <v>225400</v>
      </c>
      <c r="AA37" s="4" t="s">
        <v>45</v>
      </c>
      <c r="AB37" s="80">
        <v>76636</v>
      </c>
      <c r="AC37" s="80"/>
      <c r="AD37" s="6">
        <v>148764</v>
      </c>
      <c r="AE37" s="80">
        <v>148764</v>
      </c>
      <c r="AF37" s="80"/>
      <c r="AG37" s="80" t="s">
        <v>46</v>
      </c>
      <c r="AH37" s="80"/>
      <c r="AI37" s="80" t="s">
        <v>46</v>
      </c>
      <c r="AJ37" s="80"/>
      <c r="AK37" s="6">
        <v>148764</v>
      </c>
      <c r="AL37" s="5">
        <v>0.3</v>
      </c>
    </row>
    <row r="38" spans="3:38" ht="36" customHeight="1" x14ac:dyDescent="0.3">
      <c r="C38" s="3" t="s">
        <v>502</v>
      </c>
      <c r="D38" s="4" t="s">
        <v>36</v>
      </c>
      <c r="E38" s="5"/>
      <c r="F38" s="5"/>
      <c r="G38" s="79" t="s">
        <v>37</v>
      </c>
      <c r="H38" s="79"/>
      <c r="I38" s="4" t="s">
        <v>38</v>
      </c>
      <c r="J38" s="4" t="s">
        <v>39</v>
      </c>
      <c r="K38" s="4" t="s">
        <v>39</v>
      </c>
      <c r="L38" s="4" t="s">
        <v>84</v>
      </c>
      <c r="M38" s="5">
        <v>50</v>
      </c>
      <c r="N38" s="6">
        <v>16500</v>
      </c>
      <c r="O38" s="90">
        <v>825000</v>
      </c>
      <c r="P38" s="90"/>
      <c r="Q38" s="79" t="s">
        <v>520</v>
      </c>
      <c r="R38" s="79"/>
      <c r="S38" s="79" t="s">
        <v>59</v>
      </c>
      <c r="T38" s="79"/>
      <c r="U38" s="4" t="s">
        <v>50</v>
      </c>
      <c r="V38" s="4" t="s">
        <v>38</v>
      </c>
      <c r="W38" s="4" t="s">
        <v>106</v>
      </c>
      <c r="X38" s="4" t="s">
        <v>44</v>
      </c>
      <c r="Y38" s="6">
        <v>8050</v>
      </c>
      <c r="Z38" s="6">
        <v>422625</v>
      </c>
      <c r="AA38" s="4" t="s">
        <v>45</v>
      </c>
      <c r="AB38" s="80">
        <v>143692.5</v>
      </c>
      <c r="AC38" s="80"/>
      <c r="AD38" s="6">
        <v>278932.5</v>
      </c>
      <c r="AE38" s="80">
        <v>1103932.5</v>
      </c>
      <c r="AF38" s="80"/>
      <c r="AG38" s="80" t="s">
        <v>46</v>
      </c>
      <c r="AH38" s="80"/>
      <c r="AI38" s="80" t="s">
        <v>46</v>
      </c>
      <c r="AJ38" s="80"/>
      <c r="AK38" s="6">
        <v>1103932.5</v>
      </c>
      <c r="AL38" s="5">
        <v>0.3</v>
      </c>
    </row>
    <row r="39" spans="3:38" ht="36.75" customHeight="1" x14ac:dyDescent="0.3">
      <c r="C39" s="3" t="s">
        <v>1901</v>
      </c>
      <c r="D39" s="4" t="s">
        <v>36</v>
      </c>
      <c r="E39" s="5"/>
      <c r="F39" s="5"/>
      <c r="G39" s="79" t="s">
        <v>37</v>
      </c>
      <c r="H39" s="79"/>
      <c r="I39" s="4" t="s">
        <v>38</v>
      </c>
      <c r="J39" s="4" t="s">
        <v>39</v>
      </c>
      <c r="K39" s="4" t="s">
        <v>39</v>
      </c>
      <c r="L39" s="4" t="s">
        <v>67</v>
      </c>
      <c r="M39" s="5">
        <v>8</v>
      </c>
      <c r="N39" s="6">
        <v>16500</v>
      </c>
      <c r="O39" s="90">
        <v>132000</v>
      </c>
      <c r="P39" s="90"/>
      <c r="Q39" s="79" t="s">
        <v>1711</v>
      </c>
      <c r="R39" s="79"/>
      <c r="S39" s="79" t="s">
        <v>108</v>
      </c>
      <c r="T39" s="79"/>
      <c r="U39" s="4" t="s">
        <v>42</v>
      </c>
      <c r="V39" s="4" t="s">
        <v>38</v>
      </c>
      <c r="W39" s="4" t="s">
        <v>82</v>
      </c>
      <c r="X39" s="4" t="s">
        <v>44</v>
      </c>
      <c r="Y39" s="6">
        <v>7650</v>
      </c>
      <c r="Z39" s="6">
        <v>244800</v>
      </c>
      <c r="AA39" s="4" t="s">
        <v>45</v>
      </c>
      <c r="AB39" s="80">
        <v>227664</v>
      </c>
      <c r="AC39" s="80"/>
      <c r="AD39" s="6">
        <v>17136</v>
      </c>
      <c r="AE39" s="80">
        <v>149136</v>
      </c>
      <c r="AF39" s="80"/>
      <c r="AG39" s="80" t="s">
        <v>46</v>
      </c>
      <c r="AH39" s="80"/>
      <c r="AI39" s="80" t="s">
        <v>46</v>
      </c>
      <c r="AJ39" s="80"/>
      <c r="AK39" s="6">
        <v>149136</v>
      </c>
      <c r="AL39" s="5">
        <v>0.3</v>
      </c>
    </row>
    <row r="40" spans="3:38" ht="36" customHeight="1" x14ac:dyDescent="0.3">
      <c r="C40" s="7"/>
      <c r="D40" s="5"/>
      <c r="E40" s="5"/>
      <c r="F40" s="5"/>
      <c r="G40" s="91"/>
      <c r="H40" s="91"/>
      <c r="I40" s="4" t="s">
        <v>47</v>
      </c>
      <c r="J40" s="4" t="s">
        <v>39</v>
      </c>
      <c r="K40" s="4" t="s">
        <v>39</v>
      </c>
      <c r="L40" s="4" t="s">
        <v>101</v>
      </c>
      <c r="M40" s="5">
        <v>28</v>
      </c>
      <c r="N40" s="6">
        <v>16500</v>
      </c>
      <c r="O40" s="90">
        <v>462000</v>
      </c>
      <c r="P40" s="90"/>
      <c r="Q40" s="79" t="s">
        <v>1714</v>
      </c>
      <c r="R40" s="79"/>
      <c r="S40" s="79" t="s">
        <v>108</v>
      </c>
      <c r="T40" s="79"/>
      <c r="U40" s="4" t="s">
        <v>46</v>
      </c>
      <c r="V40" s="4" t="s">
        <v>47</v>
      </c>
      <c r="W40" s="4" t="s">
        <v>109</v>
      </c>
      <c r="X40" s="4" t="s">
        <v>44</v>
      </c>
      <c r="Y40" s="6">
        <v>7650</v>
      </c>
      <c r="Z40" s="6">
        <v>156825</v>
      </c>
      <c r="AA40" s="4" t="s">
        <v>45</v>
      </c>
      <c r="AB40" s="80" t="s">
        <v>46</v>
      </c>
      <c r="AC40" s="80"/>
      <c r="AD40" s="6">
        <v>156825</v>
      </c>
      <c r="AE40" s="80">
        <v>618825</v>
      </c>
      <c r="AF40" s="80"/>
      <c r="AG40" s="80" t="s">
        <v>46</v>
      </c>
      <c r="AH40" s="80"/>
      <c r="AI40" s="80">
        <v>156825</v>
      </c>
      <c r="AJ40" s="80"/>
      <c r="AK40" s="6">
        <v>462000</v>
      </c>
      <c r="AL40" s="5">
        <v>0.02</v>
      </c>
    </row>
    <row r="41" spans="3:38" ht="36.75" customHeight="1" x14ac:dyDescent="0.3">
      <c r="C41" s="3" t="s">
        <v>505</v>
      </c>
      <c r="D41" s="4" t="s">
        <v>63</v>
      </c>
      <c r="E41" s="5"/>
      <c r="F41" s="5"/>
      <c r="G41" s="79" t="s">
        <v>37</v>
      </c>
      <c r="H41" s="79"/>
      <c r="I41" s="4" t="s">
        <v>38</v>
      </c>
      <c r="J41" s="4" t="s">
        <v>35</v>
      </c>
      <c r="K41" s="4" t="s">
        <v>38</v>
      </c>
      <c r="L41" s="4" t="s">
        <v>56</v>
      </c>
      <c r="M41" s="5">
        <v>760</v>
      </c>
      <c r="N41" s="6">
        <v>2650</v>
      </c>
      <c r="O41" s="90">
        <v>2014000</v>
      </c>
      <c r="P41" s="90"/>
      <c r="Q41" s="79" t="s">
        <v>1717</v>
      </c>
      <c r="R41" s="79"/>
      <c r="S41" s="79" t="s">
        <v>59</v>
      </c>
      <c r="T41" s="79"/>
      <c r="U41" s="4" t="s">
        <v>50</v>
      </c>
      <c r="V41" s="4" t="s">
        <v>38</v>
      </c>
      <c r="W41" s="4" t="s">
        <v>111</v>
      </c>
      <c r="X41" s="4" t="s">
        <v>44</v>
      </c>
      <c r="Y41" s="6">
        <v>8050</v>
      </c>
      <c r="Z41" s="6">
        <v>5635000</v>
      </c>
      <c r="AA41" s="4" t="s">
        <v>45</v>
      </c>
      <c r="AB41" s="80">
        <v>1915900</v>
      </c>
      <c r="AC41" s="80"/>
      <c r="AD41" s="6">
        <v>3719100</v>
      </c>
      <c r="AE41" s="80">
        <v>5733100</v>
      </c>
      <c r="AF41" s="80"/>
      <c r="AG41" s="80" t="s">
        <v>46</v>
      </c>
      <c r="AH41" s="80"/>
      <c r="AI41" s="80" t="s">
        <v>46</v>
      </c>
      <c r="AJ41" s="80"/>
      <c r="AK41" s="6">
        <v>5733100</v>
      </c>
      <c r="AL41" s="5">
        <v>0.3</v>
      </c>
    </row>
    <row r="42" spans="3:38" ht="36.75" customHeight="1" x14ac:dyDescent="0.3">
      <c r="C42" s="3" t="s">
        <v>1902</v>
      </c>
      <c r="D42" s="4" t="s">
        <v>83</v>
      </c>
      <c r="E42" s="5"/>
      <c r="F42" s="5"/>
      <c r="G42" s="79" t="s">
        <v>37</v>
      </c>
      <c r="H42" s="79"/>
      <c r="I42" s="4" t="s">
        <v>38</v>
      </c>
      <c r="J42" s="4" t="s">
        <v>39</v>
      </c>
      <c r="K42" s="4" t="s">
        <v>39</v>
      </c>
      <c r="L42" s="4" t="s">
        <v>112</v>
      </c>
      <c r="M42" s="5">
        <v>42</v>
      </c>
      <c r="N42" s="6">
        <v>7500</v>
      </c>
      <c r="O42" s="90">
        <v>315000</v>
      </c>
      <c r="P42" s="90"/>
      <c r="Q42" s="79" t="s">
        <v>1720</v>
      </c>
      <c r="R42" s="79"/>
      <c r="S42" s="79" t="s">
        <v>59</v>
      </c>
      <c r="T42" s="79"/>
      <c r="U42" s="4" t="s">
        <v>50</v>
      </c>
      <c r="V42" s="4" t="s">
        <v>38</v>
      </c>
      <c r="W42" s="4" t="s">
        <v>113</v>
      </c>
      <c r="X42" s="4" t="s">
        <v>44</v>
      </c>
      <c r="Y42" s="6">
        <v>8050</v>
      </c>
      <c r="Z42" s="6">
        <v>1352400</v>
      </c>
      <c r="AA42" s="4" t="s">
        <v>45</v>
      </c>
      <c r="AB42" s="80">
        <v>459816</v>
      </c>
      <c r="AC42" s="80"/>
      <c r="AD42" s="6">
        <v>892584</v>
      </c>
      <c r="AE42" s="80">
        <v>1207584</v>
      </c>
      <c r="AF42" s="80"/>
      <c r="AG42" s="80" t="s">
        <v>46</v>
      </c>
      <c r="AH42" s="80"/>
      <c r="AI42" s="80" t="s">
        <v>46</v>
      </c>
      <c r="AJ42" s="80"/>
      <c r="AK42" s="6">
        <v>1207584</v>
      </c>
      <c r="AL42" s="5">
        <v>0.3</v>
      </c>
    </row>
    <row r="43" spans="3:38" ht="36" customHeight="1" x14ac:dyDescent="0.3">
      <c r="C43" s="3" t="s">
        <v>1903</v>
      </c>
      <c r="D43" s="4" t="s">
        <v>36</v>
      </c>
      <c r="E43" s="5"/>
      <c r="F43" s="5"/>
      <c r="G43" s="79" t="s">
        <v>37</v>
      </c>
      <c r="H43" s="79"/>
      <c r="I43" s="4" t="s">
        <v>47</v>
      </c>
      <c r="J43" s="4" t="s">
        <v>39</v>
      </c>
      <c r="K43" s="4" t="s">
        <v>39</v>
      </c>
      <c r="L43" s="4" t="s">
        <v>114</v>
      </c>
      <c r="M43" s="5">
        <v>64</v>
      </c>
      <c r="N43" s="6">
        <v>7500</v>
      </c>
      <c r="O43" s="90">
        <v>480000</v>
      </c>
      <c r="P43" s="90"/>
      <c r="Q43" s="79" t="s">
        <v>1722</v>
      </c>
      <c r="R43" s="79"/>
      <c r="S43" s="79" t="s">
        <v>76</v>
      </c>
      <c r="T43" s="79"/>
      <c r="U43" s="4" t="s">
        <v>50</v>
      </c>
      <c r="V43" s="4" t="s">
        <v>47</v>
      </c>
      <c r="W43" s="4" t="s">
        <v>61</v>
      </c>
      <c r="X43" s="4" t="s">
        <v>44</v>
      </c>
      <c r="Y43" s="6">
        <v>8800</v>
      </c>
      <c r="Z43" s="6">
        <v>844800</v>
      </c>
      <c r="AA43" s="4" t="s">
        <v>52</v>
      </c>
      <c r="AB43" s="80">
        <v>118272</v>
      </c>
      <c r="AC43" s="80"/>
      <c r="AD43" s="6">
        <v>726528</v>
      </c>
      <c r="AE43" s="80">
        <v>1206528</v>
      </c>
      <c r="AF43" s="80"/>
      <c r="AG43" s="80" t="s">
        <v>46</v>
      </c>
      <c r="AH43" s="80"/>
      <c r="AI43" s="80">
        <v>726528</v>
      </c>
      <c r="AJ43" s="80"/>
      <c r="AK43" s="6">
        <v>480000</v>
      </c>
      <c r="AL43" s="5">
        <v>0.02</v>
      </c>
    </row>
    <row r="44" spans="3:38" ht="36.75" customHeight="1" x14ac:dyDescent="0.3">
      <c r="C44" s="7"/>
      <c r="D44" s="5"/>
      <c r="E44" s="5"/>
      <c r="F44" s="5"/>
      <c r="G44" s="91"/>
      <c r="H44" s="91"/>
      <c r="I44" s="4"/>
      <c r="J44" s="5"/>
      <c r="K44" s="5"/>
      <c r="L44" s="5"/>
      <c r="M44" s="5"/>
      <c r="N44" s="6"/>
      <c r="O44" s="90">
        <v>0</v>
      </c>
      <c r="P44" s="90"/>
      <c r="Q44" s="79" t="s">
        <v>1724</v>
      </c>
      <c r="R44" s="79"/>
      <c r="S44" s="79" t="s">
        <v>117</v>
      </c>
      <c r="T44" s="79"/>
      <c r="U44" s="4" t="s">
        <v>50</v>
      </c>
      <c r="V44" s="4" t="s">
        <v>47</v>
      </c>
      <c r="W44" s="4" t="s">
        <v>73</v>
      </c>
      <c r="X44" s="4" t="s">
        <v>44</v>
      </c>
      <c r="Y44" s="6">
        <v>8450</v>
      </c>
      <c r="Z44" s="6">
        <v>405600</v>
      </c>
      <c r="AA44" s="4" t="s">
        <v>45</v>
      </c>
      <c r="AB44" s="80">
        <v>137904</v>
      </c>
      <c r="AC44" s="80"/>
      <c r="AD44" s="6">
        <v>267696</v>
      </c>
      <c r="AE44" s="80">
        <v>267696</v>
      </c>
      <c r="AF44" s="80"/>
      <c r="AG44" s="80" t="s">
        <v>46</v>
      </c>
      <c r="AH44" s="80"/>
      <c r="AI44" s="80">
        <v>267696</v>
      </c>
      <c r="AJ44" s="80"/>
      <c r="AK44" s="6" t="s">
        <v>46</v>
      </c>
      <c r="AL44" s="4" t="s">
        <v>46</v>
      </c>
    </row>
    <row r="45" spans="3:38" ht="36" customHeight="1" x14ac:dyDescent="0.3">
      <c r="C45" s="7"/>
      <c r="D45" s="5"/>
      <c r="E45" s="5"/>
      <c r="F45" s="5"/>
      <c r="G45" s="91"/>
      <c r="H45" s="91"/>
      <c r="I45" s="4"/>
      <c r="J45" s="5"/>
      <c r="K45" s="5"/>
      <c r="L45" s="5"/>
      <c r="M45" s="5"/>
      <c r="N45" s="6"/>
      <c r="O45" s="90">
        <v>0</v>
      </c>
      <c r="P45" s="90"/>
      <c r="Q45" s="79" t="s">
        <v>1726</v>
      </c>
      <c r="R45" s="79"/>
      <c r="S45" s="79" t="s">
        <v>119</v>
      </c>
      <c r="T45" s="79"/>
      <c r="U45" s="4" t="s">
        <v>50</v>
      </c>
      <c r="V45" s="4" t="s">
        <v>47</v>
      </c>
      <c r="W45" s="4" t="s">
        <v>73</v>
      </c>
      <c r="X45" s="4" t="s">
        <v>44</v>
      </c>
      <c r="Y45" s="6">
        <v>2650</v>
      </c>
      <c r="Z45" s="6">
        <v>127200</v>
      </c>
      <c r="AA45" s="4" t="s">
        <v>45</v>
      </c>
      <c r="AB45" s="80">
        <v>43248</v>
      </c>
      <c r="AC45" s="80"/>
      <c r="AD45" s="6">
        <v>83952</v>
      </c>
      <c r="AE45" s="80">
        <v>83952</v>
      </c>
      <c r="AF45" s="80"/>
      <c r="AG45" s="80" t="s">
        <v>46</v>
      </c>
      <c r="AH45" s="80"/>
      <c r="AI45" s="80">
        <v>83952</v>
      </c>
      <c r="AJ45" s="80"/>
      <c r="AK45" s="6" t="s">
        <v>46</v>
      </c>
      <c r="AL45" s="4" t="s">
        <v>46</v>
      </c>
    </row>
    <row r="46" spans="3:38" ht="36.75" customHeight="1" x14ac:dyDescent="0.3">
      <c r="C46" s="3" t="s">
        <v>1904</v>
      </c>
      <c r="D46" s="4" t="s">
        <v>36</v>
      </c>
      <c r="E46" s="5"/>
      <c r="F46" s="5"/>
      <c r="G46" s="79" t="s">
        <v>37</v>
      </c>
      <c r="H46" s="79"/>
      <c r="I46" s="4" t="s">
        <v>38</v>
      </c>
      <c r="J46" s="4" t="s">
        <v>39</v>
      </c>
      <c r="K46" s="4" t="s">
        <v>35</v>
      </c>
      <c r="L46" s="4" t="s">
        <v>53</v>
      </c>
      <c r="M46" s="5">
        <v>175</v>
      </c>
      <c r="N46" s="6">
        <v>7500</v>
      </c>
      <c r="O46" s="90">
        <v>1312500</v>
      </c>
      <c r="P46" s="90"/>
      <c r="Q46" s="79" t="s">
        <v>1728</v>
      </c>
      <c r="R46" s="79"/>
      <c r="S46" s="79" t="s">
        <v>120</v>
      </c>
      <c r="T46" s="79"/>
      <c r="U46" s="4" t="s">
        <v>50</v>
      </c>
      <c r="V46" s="4" t="s">
        <v>38</v>
      </c>
      <c r="W46" s="4" t="s">
        <v>113</v>
      </c>
      <c r="X46" s="4" t="s">
        <v>44</v>
      </c>
      <c r="Y46" s="6">
        <v>8000</v>
      </c>
      <c r="Z46" s="6">
        <v>1344000</v>
      </c>
      <c r="AA46" s="4" t="s">
        <v>99</v>
      </c>
      <c r="AB46" s="80">
        <v>322560</v>
      </c>
      <c r="AC46" s="80"/>
      <c r="AD46" s="6">
        <v>1021440</v>
      </c>
      <c r="AE46" s="80">
        <v>2333940</v>
      </c>
      <c r="AF46" s="80"/>
      <c r="AG46" s="80" t="s">
        <v>46</v>
      </c>
      <c r="AH46" s="80"/>
      <c r="AI46" s="80" t="s">
        <v>46</v>
      </c>
      <c r="AJ46" s="80"/>
      <c r="AK46" s="6">
        <v>2333940</v>
      </c>
      <c r="AL46" s="5">
        <v>0.3</v>
      </c>
    </row>
    <row r="47" spans="3:38" ht="36.75" customHeight="1" x14ac:dyDescent="0.3">
      <c r="C47" s="3" t="s">
        <v>1905</v>
      </c>
      <c r="D47" s="4" t="s">
        <v>83</v>
      </c>
      <c r="E47" s="5"/>
      <c r="F47" s="5"/>
      <c r="G47" s="79" t="s">
        <v>37</v>
      </c>
      <c r="H47" s="79"/>
      <c r="I47" s="4" t="s">
        <v>47</v>
      </c>
      <c r="J47" s="4" t="s">
        <v>39</v>
      </c>
      <c r="K47" s="4" t="s">
        <v>39</v>
      </c>
      <c r="L47" s="4" t="s">
        <v>121</v>
      </c>
      <c r="M47" s="5">
        <v>89</v>
      </c>
      <c r="N47" s="6">
        <v>16500</v>
      </c>
      <c r="O47" s="90">
        <v>1468500</v>
      </c>
      <c r="P47" s="90"/>
      <c r="Q47" s="79" t="s">
        <v>1730</v>
      </c>
      <c r="R47" s="79"/>
      <c r="S47" s="79" t="s">
        <v>123</v>
      </c>
      <c r="T47" s="79"/>
      <c r="U47" s="4" t="s">
        <v>50</v>
      </c>
      <c r="V47" s="4" t="s">
        <v>47</v>
      </c>
      <c r="W47" s="4" t="s">
        <v>124</v>
      </c>
      <c r="X47" s="4" t="s">
        <v>44</v>
      </c>
      <c r="Y47" s="6">
        <v>8600</v>
      </c>
      <c r="Z47" s="6">
        <v>1032000</v>
      </c>
      <c r="AA47" s="4" t="s">
        <v>45</v>
      </c>
      <c r="AB47" s="80">
        <v>350880</v>
      </c>
      <c r="AC47" s="80"/>
      <c r="AD47" s="6">
        <v>681120</v>
      </c>
      <c r="AE47" s="80">
        <v>2149620</v>
      </c>
      <c r="AF47" s="80"/>
      <c r="AG47" s="80" t="s">
        <v>46</v>
      </c>
      <c r="AH47" s="80"/>
      <c r="AI47" s="80">
        <v>2149620</v>
      </c>
      <c r="AJ47" s="80"/>
      <c r="AK47" s="6" t="s">
        <v>46</v>
      </c>
      <c r="AL47" s="4" t="s">
        <v>46</v>
      </c>
    </row>
    <row r="48" spans="3:38" ht="36" customHeight="1" x14ac:dyDescent="0.3">
      <c r="C48" s="3" t="s">
        <v>1906</v>
      </c>
      <c r="D48" s="4" t="s">
        <v>36</v>
      </c>
      <c r="E48" s="5"/>
      <c r="F48" s="5"/>
      <c r="G48" s="79" t="s">
        <v>37</v>
      </c>
      <c r="H48" s="79"/>
      <c r="I48" s="4" t="s">
        <v>38</v>
      </c>
      <c r="J48" s="4" t="s">
        <v>39</v>
      </c>
      <c r="K48" s="4" t="s">
        <v>39</v>
      </c>
      <c r="L48" s="4" t="s">
        <v>67</v>
      </c>
      <c r="M48" s="5">
        <v>8</v>
      </c>
      <c r="N48" s="6">
        <v>16500</v>
      </c>
      <c r="O48" s="90">
        <v>132000</v>
      </c>
      <c r="P48" s="90"/>
      <c r="Q48" s="79" t="s">
        <v>1733</v>
      </c>
      <c r="R48" s="79"/>
      <c r="S48" s="79" t="s">
        <v>125</v>
      </c>
      <c r="T48" s="79"/>
      <c r="U48" s="4" t="s">
        <v>42</v>
      </c>
      <c r="V48" s="4" t="s">
        <v>38</v>
      </c>
      <c r="W48" s="4" t="s">
        <v>82</v>
      </c>
      <c r="X48" s="4" t="s">
        <v>44</v>
      </c>
      <c r="Y48" s="6">
        <v>8300</v>
      </c>
      <c r="Z48" s="6">
        <v>265600</v>
      </c>
      <c r="AA48" s="4" t="s">
        <v>45</v>
      </c>
      <c r="AB48" s="80">
        <v>247008</v>
      </c>
      <c r="AC48" s="80"/>
      <c r="AD48" s="6">
        <v>18592</v>
      </c>
      <c r="AE48" s="80">
        <v>150592</v>
      </c>
      <c r="AF48" s="80"/>
      <c r="AG48" s="80" t="s">
        <v>46</v>
      </c>
      <c r="AH48" s="80"/>
      <c r="AI48" s="80" t="s">
        <v>46</v>
      </c>
      <c r="AJ48" s="80"/>
      <c r="AK48" s="6">
        <v>150592</v>
      </c>
      <c r="AL48" s="5">
        <v>0.3</v>
      </c>
    </row>
    <row r="49" spans="3:38" ht="36.75" customHeight="1" x14ac:dyDescent="0.3">
      <c r="C49" s="7"/>
      <c r="D49" s="5"/>
      <c r="E49" s="5"/>
      <c r="F49" s="5"/>
      <c r="G49" s="91"/>
      <c r="H49" s="91"/>
      <c r="I49" s="4" t="s">
        <v>47</v>
      </c>
      <c r="J49" s="4" t="s">
        <v>39</v>
      </c>
      <c r="K49" s="4" t="s">
        <v>35</v>
      </c>
      <c r="L49" s="4" t="s">
        <v>47</v>
      </c>
      <c r="M49" s="5">
        <v>102</v>
      </c>
      <c r="N49" s="6">
        <v>16500</v>
      </c>
      <c r="O49" s="90">
        <v>1683000</v>
      </c>
      <c r="P49" s="90"/>
      <c r="Q49" s="79" t="s">
        <v>1735</v>
      </c>
      <c r="R49" s="79"/>
      <c r="S49" s="79" t="s">
        <v>125</v>
      </c>
      <c r="T49" s="79"/>
      <c r="U49" s="4" t="s">
        <v>42</v>
      </c>
      <c r="V49" s="4" t="s">
        <v>47</v>
      </c>
      <c r="W49" s="4" t="s">
        <v>114</v>
      </c>
      <c r="X49" s="4" t="s">
        <v>44</v>
      </c>
      <c r="Y49" s="6">
        <v>8300</v>
      </c>
      <c r="Z49" s="6">
        <v>531200</v>
      </c>
      <c r="AA49" s="4" t="s">
        <v>45</v>
      </c>
      <c r="AB49" s="80">
        <v>494016</v>
      </c>
      <c r="AC49" s="80"/>
      <c r="AD49" s="6">
        <v>37184</v>
      </c>
      <c r="AE49" s="80">
        <v>1720184</v>
      </c>
      <c r="AF49" s="80"/>
      <c r="AG49" s="80" t="s">
        <v>46</v>
      </c>
      <c r="AH49" s="80"/>
      <c r="AI49" s="80">
        <v>37184</v>
      </c>
      <c r="AJ49" s="80"/>
      <c r="AK49" s="6">
        <v>1683000</v>
      </c>
      <c r="AL49" s="5">
        <v>0.02</v>
      </c>
    </row>
    <row r="50" spans="3:38" ht="36" customHeight="1" x14ac:dyDescent="0.3">
      <c r="C50" s="3" t="s">
        <v>1907</v>
      </c>
      <c r="D50" s="4" t="s">
        <v>36</v>
      </c>
      <c r="E50" s="5"/>
      <c r="F50" s="5"/>
      <c r="G50" s="79" t="s">
        <v>37</v>
      </c>
      <c r="H50" s="79"/>
      <c r="I50" s="4" t="s">
        <v>47</v>
      </c>
      <c r="J50" s="4" t="s">
        <v>39</v>
      </c>
      <c r="K50" s="4" t="s">
        <v>35</v>
      </c>
      <c r="L50" s="4" t="s">
        <v>127</v>
      </c>
      <c r="M50" s="5">
        <v>188</v>
      </c>
      <c r="N50" s="6">
        <v>2650</v>
      </c>
      <c r="O50" s="90">
        <v>498200</v>
      </c>
      <c r="P50" s="90"/>
      <c r="Q50" s="79" t="s">
        <v>1737</v>
      </c>
      <c r="R50" s="79"/>
      <c r="S50" s="79" t="s">
        <v>76</v>
      </c>
      <c r="T50" s="79"/>
      <c r="U50" s="4" t="s">
        <v>50</v>
      </c>
      <c r="V50" s="4" t="s">
        <v>47</v>
      </c>
      <c r="W50" s="4" t="s">
        <v>129</v>
      </c>
      <c r="X50" s="4" t="s">
        <v>44</v>
      </c>
      <c r="Y50" s="6">
        <v>8800</v>
      </c>
      <c r="Z50" s="6">
        <v>2112000</v>
      </c>
      <c r="AA50" s="4" t="s">
        <v>45</v>
      </c>
      <c r="AB50" s="80">
        <v>718080</v>
      </c>
      <c r="AC50" s="80"/>
      <c r="AD50" s="6">
        <v>1393920</v>
      </c>
      <c r="AE50" s="80">
        <v>1892120</v>
      </c>
      <c r="AF50" s="80"/>
      <c r="AG50" s="80" t="s">
        <v>46</v>
      </c>
      <c r="AH50" s="80"/>
      <c r="AI50" s="80">
        <v>1393920</v>
      </c>
      <c r="AJ50" s="80"/>
      <c r="AK50" s="6">
        <v>498200</v>
      </c>
      <c r="AL50" s="5">
        <v>0.02</v>
      </c>
    </row>
    <row r="51" spans="3:38" ht="36.75" customHeight="1" x14ac:dyDescent="0.3">
      <c r="C51" s="7"/>
      <c r="D51" s="5"/>
      <c r="E51" s="5"/>
      <c r="F51" s="5"/>
      <c r="G51" s="91"/>
      <c r="H51" s="91"/>
      <c r="I51" s="4"/>
      <c r="J51" s="5"/>
      <c r="K51" s="5"/>
      <c r="L51" s="5"/>
      <c r="M51" s="5"/>
      <c r="N51" s="6"/>
      <c r="O51" s="90">
        <v>0</v>
      </c>
      <c r="P51" s="90"/>
      <c r="Q51" s="79" t="s">
        <v>1739</v>
      </c>
      <c r="R51" s="79"/>
      <c r="S51" s="79" t="s">
        <v>119</v>
      </c>
      <c r="T51" s="79"/>
      <c r="U51" s="4" t="s">
        <v>50</v>
      </c>
      <c r="V51" s="4" t="s">
        <v>47</v>
      </c>
      <c r="W51" s="4" t="s">
        <v>56</v>
      </c>
      <c r="X51" s="4" t="s">
        <v>44</v>
      </c>
      <c r="Y51" s="6">
        <v>2650</v>
      </c>
      <c r="Z51" s="6">
        <v>159000</v>
      </c>
      <c r="AA51" s="4" t="s">
        <v>45</v>
      </c>
      <c r="AB51" s="80">
        <v>54060</v>
      </c>
      <c r="AC51" s="80"/>
      <c r="AD51" s="6">
        <v>104940</v>
      </c>
      <c r="AE51" s="80">
        <v>104940</v>
      </c>
      <c r="AF51" s="80"/>
      <c r="AG51" s="80" t="s">
        <v>46</v>
      </c>
      <c r="AH51" s="80"/>
      <c r="AI51" s="80">
        <v>104940</v>
      </c>
      <c r="AJ51" s="80"/>
      <c r="AK51" s="6" t="s">
        <v>46</v>
      </c>
      <c r="AL51" s="4" t="s">
        <v>46</v>
      </c>
    </row>
    <row r="52" spans="3:38" ht="36.75" customHeight="1" x14ac:dyDescent="0.3">
      <c r="C52" s="3" t="s">
        <v>1908</v>
      </c>
      <c r="D52" s="4" t="s">
        <v>36</v>
      </c>
      <c r="E52" s="5"/>
      <c r="F52" s="5"/>
      <c r="G52" s="79" t="s">
        <v>37</v>
      </c>
      <c r="H52" s="79"/>
      <c r="I52" s="4" t="s">
        <v>47</v>
      </c>
      <c r="J52" s="4" t="s">
        <v>39</v>
      </c>
      <c r="K52" s="4" t="s">
        <v>39</v>
      </c>
      <c r="L52" s="4" t="s">
        <v>52</v>
      </c>
      <c r="M52" s="5">
        <v>12</v>
      </c>
      <c r="N52" s="6">
        <v>16500</v>
      </c>
      <c r="O52" s="90">
        <v>198000</v>
      </c>
      <c r="P52" s="90"/>
      <c r="Q52" s="79" t="s">
        <v>1741</v>
      </c>
      <c r="R52" s="79"/>
      <c r="S52" s="79" t="s">
        <v>41</v>
      </c>
      <c r="T52" s="79"/>
      <c r="U52" s="4" t="s">
        <v>42</v>
      </c>
      <c r="V52" s="4" t="s">
        <v>47</v>
      </c>
      <c r="W52" s="4" t="s">
        <v>132</v>
      </c>
      <c r="X52" s="4" t="s">
        <v>44</v>
      </c>
      <c r="Y52" s="6">
        <v>8300</v>
      </c>
      <c r="Z52" s="6">
        <v>581000</v>
      </c>
      <c r="AA52" s="4" t="s">
        <v>45</v>
      </c>
      <c r="AB52" s="80">
        <v>540330</v>
      </c>
      <c r="AC52" s="80"/>
      <c r="AD52" s="6">
        <v>40670</v>
      </c>
      <c r="AE52" s="80">
        <v>238670</v>
      </c>
      <c r="AF52" s="80"/>
      <c r="AG52" s="80" t="s">
        <v>46</v>
      </c>
      <c r="AH52" s="80"/>
      <c r="AI52" s="80">
        <v>40670</v>
      </c>
      <c r="AJ52" s="80"/>
      <c r="AK52" s="6">
        <v>198000</v>
      </c>
      <c r="AL52" s="5">
        <v>0.02</v>
      </c>
    </row>
    <row r="53" spans="3:38" ht="36" customHeight="1" x14ac:dyDescent="0.3">
      <c r="C53" s="3" t="s">
        <v>1909</v>
      </c>
      <c r="D53" s="4" t="s">
        <v>36</v>
      </c>
      <c r="E53" s="5"/>
      <c r="F53" s="5"/>
      <c r="G53" s="79" t="s">
        <v>37</v>
      </c>
      <c r="H53" s="79"/>
      <c r="I53" s="4" t="s">
        <v>47</v>
      </c>
      <c r="J53" s="4" t="s">
        <v>39</v>
      </c>
      <c r="K53" s="4" t="s">
        <v>39</v>
      </c>
      <c r="L53" s="4" t="s">
        <v>133</v>
      </c>
      <c r="M53" s="5">
        <v>67</v>
      </c>
      <c r="N53" s="6">
        <v>7500</v>
      </c>
      <c r="O53" s="90">
        <v>502500</v>
      </c>
      <c r="P53" s="90"/>
      <c r="Q53" s="79" t="s">
        <v>1744</v>
      </c>
      <c r="R53" s="79"/>
      <c r="S53" s="79" t="s">
        <v>135</v>
      </c>
      <c r="T53" s="79"/>
      <c r="U53" s="4" t="s">
        <v>42</v>
      </c>
      <c r="V53" s="4" t="s">
        <v>47</v>
      </c>
      <c r="W53" s="4" t="s">
        <v>124</v>
      </c>
      <c r="X53" s="4" t="s">
        <v>44</v>
      </c>
      <c r="Y53" s="6">
        <v>8650</v>
      </c>
      <c r="Z53" s="6">
        <v>1038000</v>
      </c>
      <c r="AA53" s="4" t="s">
        <v>52</v>
      </c>
      <c r="AB53" s="80">
        <v>519000</v>
      </c>
      <c r="AC53" s="80"/>
      <c r="AD53" s="6">
        <v>519000</v>
      </c>
      <c r="AE53" s="80">
        <v>1021500</v>
      </c>
      <c r="AF53" s="80"/>
      <c r="AG53" s="80" t="s">
        <v>46</v>
      </c>
      <c r="AH53" s="80"/>
      <c r="AI53" s="80">
        <v>519000</v>
      </c>
      <c r="AJ53" s="80"/>
      <c r="AK53" s="6">
        <v>502500</v>
      </c>
      <c r="AL53" s="5">
        <v>0.02</v>
      </c>
    </row>
    <row r="54" spans="3:38" ht="36.75" customHeight="1" x14ac:dyDescent="0.3">
      <c r="C54" s="3" t="s">
        <v>1910</v>
      </c>
      <c r="D54" s="4" t="s">
        <v>36</v>
      </c>
      <c r="E54" s="5"/>
      <c r="F54" s="5"/>
      <c r="G54" s="79" t="s">
        <v>37</v>
      </c>
      <c r="H54" s="79"/>
      <c r="I54" s="4" t="s">
        <v>38</v>
      </c>
      <c r="J54" s="4" t="s">
        <v>39</v>
      </c>
      <c r="K54" s="4" t="s">
        <v>39</v>
      </c>
      <c r="L54" s="4" t="s">
        <v>136</v>
      </c>
      <c r="M54" s="5">
        <v>96.8</v>
      </c>
      <c r="N54" s="6">
        <v>16500</v>
      </c>
      <c r="O54" s="90">
        <v>1597200</v>
      </c>
      <c r="P54" s="90"/>
      <c r="Q54" s="79" t="s">
        <v>1746</v>
      </c>
      <c r="R54" s="79"/>
      <c r="S54" s="79" t="s">
        <v>108</v>
      </c>
      <c r="T54" s="79"/>
      <c r="U54" s="4" t="s">
        <v>42</v>
      </c>
      <c r="V54" s="4" t="s">
        <v>38</v>
      </c>
      <c r="W54" s="4" t="s">
        <v>137</v>
      </c>
      <c r="X54" s="4" t="s">
        <v>44</v>
      </c>
      <c r="Y54" s="6">
        <v>7650</v>
      </c>
      <c r="Z54" s="6">
        <v>642600</v>
      </c>
      <c r="AA54" s="4" t="s">
        <v>45</v>
      </c>
      <c r="AB54" s="80">
        <v>597618</v>
      </c>
      <c r="AC54" s="80"/>
      <c r="AD54" s="6">
        <v>44982</v>
      </c>
      <c r="AE54" s="80">
        <v>1642182</v>
      </c>
      <c r="AF54" s="80"/>
      <c r="AG54" s="80" t="s">
        <v>46</v>
      </c>
      <c r="AH54" s="80"/>
      <c r="AI54" s="80" t="s">
        <v>46</v>
      </c>
      <c r="AJ54" s="80"/>
      <c r="AK54" s="6">
        <v>1642182</v>
      </c>
      <c r="AL54" s="5">
        <v>0.3</v>
      </c>
    </row>
    <row r="55" spans="3:38" ht="36" customHeight="1" x14ac:dyDescent="0.3">
      <c r="C55" s="3" t="s">
        <v>1911</v>
      </c>
      <c r="D55" s="4" t="s">
        <v>36</v>
      </c>
      <c r="E55" s="5"/>
      <c r="F55" s="5"/>
      <c r="G55" s="79" t="s">
        <v>37</v>
      </c>
      <c r="H55" s="79"/>
      <c r="I55" s="4" t="s">
        <v>47</v>
      </c>
      <c r="J55" s="4" t="s">
        <v>39</v>
      </c>
      <c r="K55" s="4" t="s">
        <v>39</v>
      </c>
      <c r="L55" s="4" t="s">
        <v>138</v>
      </c>
      <c r="M55" s="5">
        <v>45</v>
      </c>
      <c r="N55" s="6">
        <v>3000</v>
      </c>
      <c r="O55" s="90">
        <v>135000</v>
      </c>
      <c r="P55" s="90"/>
      <c r="Q55" s="79" t="s">
        <v>1749</v>
      </c>
      <c r="R55" s="79"/>
      <c r="S55" s="79" t="s">
        <v>54</v>
      </c>
      <c r="T55" s="79"/>
      <c r="U55" s="4" t="s">
        <v>55</v>
      </c>
      <c r="V55" s="4" t="s">
        <v>47</v>
      </c>
      <c r="W55" s="4" t="s">
        <v>124</v>
      </c>
      <c r="X55" s="4" t="s">
        <v>44</v>
      </c>
      <c r="Y55" s="6">
        <v>8750</v>
      </c>
      <c r="Z55" s="6">
        <v>1050000</v>
      </c>
      <c r="AA55" s="4" t="s">
        <v>52</v>
      </c>
      <c r="AB55" s="80">
        <v>399000</v>
      </c>
      <c r="AC55" s="80"/>
      <c r="AD55" s="6">
        <v>651000</v>
      </c>
      <c r="AE55" s="80">
        <v>786000</v>
      </c>
      <c r="AF55" s="80"/>
      <c r="AG55" s="80" t="s">
        <v>46</v>
      </c>
      <c r="AH55" s="80"/>
      <c r="AI55" s="80">
        <v>651000</v>
      </c>
      <c r="AJ55" s="80"/>
      <c r="AK55" s="6">
        <v>135000</v>
      </c>
      <c r="AL55" s="5">
        <v>0.02</v>
      </c>
    </row>
    <row r="56" spans="3:38" ht="36.75" customHeight="1" x14ac:dyDescent="0.3">
      <c r="C56" s="3" t="s">
        <v>1912</v>
      </c>
      <c r="D56" s="4" t="s">
        <v>83</v>
      </c>
      <c r="E56" s="5"/>
      <c r="F56" s="5"/>
      <c r="G56" s="79" t="s">
        <v>37</v>
      </c>
      <c r="H56" s="79"/>
      <c r="I56" s="4" t="s">
        <v>47</v>
      </c>
      <c r="J56" s="4" t="s">
        <v>39</v>
      </c>
      <c r="K56" s="4" t="s">
        <v>39</v>
      </c>
      <c r="L56" s="4" t="s">
        <v>140</v>
      </c>
      <c r="M56" s="5">
        <v>44</v>
      </c>
      <c r="N56" s="6">
        <v>16500</v>
      </c>
      <c r="O56" s="90">
        <v>726000</v>
      </c>
      <c r="P56" s="90"/>
      <c r="Q56" s="79" t="s">
        <v>1752</v>
      </c>
      <c r="R56" s="79"/>
      <c r="S56" s="79" t="s">
        <v>76</v>
      </c>
      <c r="T56" s="79"/>
      <c r="U56" s="4" t="s">
        <v>50</v>
      </c>
      <c r="V56" s="4" t="s">
        <v>47</v>
      </c>
      <c r="W56" s="4" t="s">
        <v>43</v>
      </c>
      <c r="X56" s="4" t="s">
        <v>44</v>
      </c>
      <c r="Y56" s="6">
        <v>8800</v>
      </c>
      <c r="Z56" s="6">
        <v>704000</v>
      </c>
      <c r="AA56" s="4" t="s">
        <v>45</v>
      </c>
      <c r="AB56" s="80">
        <v>239360</v>
      </c>
      <c r="AC56" s="80"/>
      <c r="AD56" s="6">
        <v>464640</v>
      </c>
      <c r="AE56" s="80">
        <v>1190640</v>
      </c>
      <c r="AF56" s="80"/>
      <c r="AG56" s="80" t="s">
        <v>46</v>
      </c>
      <c r="AH56" s="80"/>
      <c r="AI56" s="80">
        <v>1190640</v>
      </c>
      <c r="AJ56" s="80"/>
      <c r="AK56" s="6" t="s">
        <v>46</v>
      </c>
      <c r="AL56" s="4" t="s">
        <v>46</v>
      </c>
    </row>
    <row r="57" spans="3:38" ht="36" customHeight="1" x14ac:dyDescent="0.3">
      <c r="C57" s="3" t="s">
        <v>1913</v>
      </c>
      <c r="D57" s="4" t="s">
        <v>36</v>
      </c>
      <c r="E57" s="5"/>
      <c r="F57" s="5"/>
      <c r="G57" s="79" t="s">
        <v>37</v>
      </c>
      <c r="H57" s="79"/>
      <c r="I57" s="4" t="s">
        <v>47</v>
      </c>
      <c r="J57" s="4" t="s">
        <v>39</v>
      </c>
      <c r="K57" s="4" t="s">
        <v>39</v>
      </c>
      <c r="L57" s="4" t="s">
        <v>84</v>
      </c>
      <c r="M57" s="5">
        <v>50</v>
      </c>
      <c r="N57" s="6">
        <v>16500</v>
      </c>
      <c r="O57" s="90">
        <v>825000</v>
      </c>
      <c r="P57" s="90"/>
      <c r="Q57" s="79" t="s">
        <v>1754</v>
      </c>
      <c r="R57" s="79"/>
      <c r="S57" s="79" t="s">
        <v>59</v>
      </c>
      <c r="T57" s="79"/>
      <c r="U57" s="4" t="s">
        <v>50</v>
      </c>
      <c r="V57" s="4" t="s">
        <v>47</v>
      </c>
      <c r="W57" s="4" t="s">
        <v>106</v>
      </c>
      <c r="X57" s="4" t="s">
        <v>44</v>
      </c>
      <c r="Y57" s="6">
        <v>8050</v>
      </c>
      <c r="Z57" s="6">
        <v>422625</v>
      </c>
      <c r="AA57" s="4" t="s">
        <v>69</v>
      </c>
      <c r="AB57" s="80">
        <v>42262.5</v>
      </c>
      <c r="AC57" s="80"/>
      <c r="AD57" s="6">
        <v>380362.5</v>
      </c>
      <c r="AE57" s="80">
        <v>1205362.5</v>
      </c>
      <c r="AF57" s="80"/>
      <c r="AG57" s="80" t="s">
        <v>46</v>
      </c>
      <c r="AH57" s="80"/>
      <c r="AI57" s="80">
        <v>380362.5</v>
      </c>
      <c r="AJ57" s="80"/>
      <c r="AK57" s="6">
        <v>825000</v>
      </c>
      <c r="AL57" s="5">
        <v>0.02</v>
      </c>
    </row>
    <row r="58" spans="3:38" ht="36.75" customHeight="1" x14ac:dyDescent="0.3">
      <c r="C58" s="3" t="s">
        <v>1914</v>
      </c>
      <c r="D58" s="4" t="s">
        <v>36</v>
      </c>
      <c r="E58" s="5"/>
      <c r="F58" s="5"/>
      <c r="G58" s="79" t="s">
        <v>37</v>
      </c>
      <c r="H58" s="79"/>
      <c r="I58" s="4" t="s">
        <v>47</v>
      </c>
      <c r="J58" s="4" t="s">
        <v>39</v>
      </c>
      <c r="K58" s="4" t="s">
        <v>39</v>
      </c>
      <c r="L58" s="4" t="s">
        <v>115</v>
      </c>
      <c r="M58" s="5">
        <v>29</v>
      </c>
      <c r="N58" s="6">
        <v>3000</v>
      </c>
      <c r="O58" s="90">
        <v>87000</v>
      </c>
      <c r="P58" s="90"/>
      <c r="Q58" s="79" t="s">
        <v>1757</v>
      </c>
      <c r="R58" s="79"/>
      <c r="S58" s="79" t="s">
        <v>108</v>
      </c>
      <c r="T58" s="79"/>
      <c r="U58" s="4" t="s">
        <v>42</v>
      </c>
      <c r="V58" s="4" t="s">
        <v>47</v>
      </c>
      <c r="W58" s="4" t="s">
        <v>126</v>
      </c>
      <c r="X58" s="4" t="s">
        <v>44</v>
      </c>
      <c r="Y58" s="6">
        <v>7650</v>
      </c>
      <c r="Z58" s="6">
        <v>267750</v>
      </c>
      <c r="AA58" s="4" t="s">
        <v>45</v>
      </c>
      <c r="AB58" s="80">
        <v>249007.5</v>
      </c>
      <c r="AC58" s="80"/>
      <c r="AD58" s="6">
        <v>18742.5</v>
      </c>
      <c r="AE58" s="80">
        <v>105742.5</v>
      </c>
      <c r="AF58" s="80"/>
      <c r="AG58" s="80" t="s">
        <v>46</v>
      </c>
      <c r="AH58" s="80"/>
      <c r="AI58" s="80">
        <v>18742.5</v>
      </c>
      <c r="AJ58" s="80"/>
      <c r="AK58" s="6">
        <v>87000</v>
      </c>
      <c r="AL58" s="5">
        <v>0.02</v>
      </c>
    </row>
    <row r="59" spans="3:38" ht="36.75" customHeight="1" x14ac:dyDescent="0.3">
      <c r="C59" s="3" t="s">
        <v>1915</v>
      </c>
      <c r="D59" s="4" t="s">
        <v>36</v>
      </c>
      <c r="E59" s="5"/>
      <c r="F59" s="5"/>
      <c r="G59" s="79" t="s">
        <v>37</v>
      </c>
      <c r="H59" s="79"/>
      <c r="I59" s="4" t="s">
        <v>47</v>
      </c>
      <c r="J59" s="4" t="s">
        <v>39</v>
      </c>
      <c r="K59" s="4" t="s">
        <v>39</v>
      </c>
      <c r="L59" s="4" t="s">
        <v>142</v>
      </c>
      <c r="M59" s="5">
        <v>50.5</v>
      </c>
      <c r="N59" s="6">
        <v>3000</v>
      </c>
      <c r="O59" s="90">
        <v>151500</v>
      </c>
      <c r="P59" s="90"/>
      <c r="Q59" s="79" t="s">
        <v>1759</v>
      </c>
      <c r="R59" s="79"/>
      <c r="S59" s="79" t="s">
        <v>76</v>
      </c>
      <c r="T59" s="79"/>
      <c r="U59" s="4" t="s">
        <v>50</v>
      </c>
      <c r="V59" s="4" t="s">
        <v>47</v>
      </c>
      <c r="W59" s="4" t="s">
        <v>124</v>
      </c>
      <c r="X59" s="4" t="s">
        <v>44</v>
      </c>
      <c r="Y59" s="6">
        <v>8800</v>
      </c>
      <c r="Z59" s="6">
        <v>1056000</v>
      </c>
      <c r="AA59" s="4" t="s">
        <v>45</v>
      </c>
      <c r="AB59" s="80">
        <v>359040</v>
      </c>
      <c r="AC59" s="80"/>
      <c r="AD59" s="6">
        <v>696960</v>
      </c>
      <c r="AE59" s="80">
        <v>848460</v>
      </c>
      <c r="AF59" s="80"/>
      <c r="AG59" s="80" t="s">
        <v>46</v>
      </c>
      <c r="AH59" s="80"/>
      <c r="AI59" s="80">
        <v>696960</v>
      </c>
      <c r="AJ59" s="80"/>
      <c r="AK59" s="6">
        <v>151500</v>
      </c>
      <c r="AL59" s="5">
        <v>0.02</v>
      </c>
    </row>
    <row r="60" spans="3:38" ht="36" customHeight="1" x14ac:dyDescent="0.3">
      <c r="C60" s="3" t="s">
        <v>1916</v>
      </c>
      <c r="D60" s="4" t="s">
        <v>36</v>
      </c>
      <c r="E60" s="5"/>
      <c r="F60" s="5"/>
      <c r="G60" s="79" t="s">
        <v>37</v>
      </c>
      <c r="H60" s="79"/>
      <c r="I60" s="4" t="s">
        <v>47</v>
      </c>
      <c r="J60" s="4" t="s">
        <v>39</v>
      </c>
      <c r="K60" s="4" t="s">
        <v>39</v>
      </c>
      <c r="L60" s="4" t="s">
        <v>93</v>
      </c>
      <c r="M60" s="5">
        <v>47</v>
      </c>
      <c r="N60" s="6">
        <v>5000</v>
      </c>
      <c r="O60" s="90">
        <v>235000</v>
      </c>
      <c r="P60" s="90"/>
      <c r="Q60" s="79" t="s">
        <v>1761</v>
      </c>
      <c r="R60" s="79"/>
      <c r="S60" s="79" t="s">
        <v>143</v>
      </c>
      <c r="T60" s="79"/>
      <c r="U60" s="4" t="s">
        <v>42</v>
      </c>
      <c r="V60" s="4" t="s">
        <v>47</v>
      </c>
      <c r="W60" s="4" t="s">
        <v>44</v>
      </c>
      <c r="X60" s="4" t="s">
        <v>44</v>
      </c>
      <c r="Y60" s="6">
        <v>8450</v>
      </c>
      <c r="Z60" s="6">
        <v>845000</v>
      </c>
      <c r="AA60" s="4" t="s">
        <v>82</v>
      </c>
      <c r="AB60" s="80">
        <v>785850</v>
      </c>
      <c r="AC60" s="80"/>
      <c r="AD60" s="6">
        <v>59150</v>
      </c>
      <c r="AE60" s="80">
        <v>294150</v>
      </c>
      <c r="AF60" s="80"/>
      <c r="AG60" s="80" t="s">
        <v>46</v>
      </c>
      <c r="AH60" s="80"/>
      <c r="AI60" s="80">
        <v>59150</v>
      </c>
      <c r="AJ60" s="80"/>
      <c r="AK60" s="6">
        <v>235000</v>
      </c>
      <c r="AL60" s="5">
        <v>0.02</v>
      </c>
    </row>
    <row r="61" spans="3:38" ht="36.75" customHeight="1" x14ac:dyDescent="0.3">
      <c r="C61" s="3" t="s">
        <v>1917</v>
      </c>
      <c r="D61" s="4" t="s">
        <v>36</v>
      </c>
      <c r="E61" s="5"/>
      <c r="F61" s="5"/>
      <c r="G61" s="79" t="s">
        <v>37</v>
      </c>
      <c r="H61" s="79"/>
      <c r="I61" s="4" t="s">
        <v>38</v>
      </c>
      <c r="J61" s="4" t="s">
        <v>39</v>
      </c>
      <c r="K61" s="4" t="s">
        <v>39</v>
      </c>
      <c r="L61" s="4" t="s">
        <v>107</v>
      </c>
      <c r="M61" s="5">
        <v>25</v>
      </c>
      <c r="N61" s="6">
        <v>16500</v>
      </c>
      <c r="O61" s="90">
        <v>412500</v>
      </c>
      <c r="P61" s="90"/>
      <c r="Q61" s="79" t="s">
        <v>1763</v>
      </c>
      <c r="R61" s="79"/>
      <c r="S61" s="79" t="s">
        <v>108</v>
      </c>
      <c r="T61" s="79"/>
      <c r="U61" s="4" t="s">
        <v>42</v>
      </c>
      <c r="V61" s="4" t="s">
        <v>38</v>
      </c>
      <c r="W61" s="4" t="s">
        <v>82</v>
      </c>
      <c r="X61" s="4" t="s">
        <v>44</v>
      </c>
      <c r="Y61" s="6">
        <v>7650</v>
      </c>
      <c r="Z61" s="6">
        <v>244800</v>
      </c>
      <c r="AA61" s="4" t="s">
        <v>139</v>
      </c>
      <c r="AB61" s="80">
        <v>227664</v>
      </c>
      <c r="AC61" s="80"/>
      <c r="AD61" s="6">
        <v>17136</v>
      </c>
      <c r="AE61" s="80">
        <v>429636</v>
      </c>
      <c r="AF61" s="80"/>
      <c r="AG61" s="80" t="s">
        <v>46</v>
      </c>
      <c r="AH61" s="80"/>
      <c r="AI61" s="80" t="s">
        <v>46</v>
      </c>
      <c r="AJ61" s="80"/>
      <c r="AK61" s="6">
        <v>429636</v>
      </c>
      <c r="AL61" s="5">
        <v>0.3</v>
      </c>
    </row>
    <row r="62" spans="3:38" ht="36" customHeight="1" x14ac:dyDescent="0.3">
      <c r="C62" s="7"/>
      <c r="D62" s="5"/>
      <c r="E62" s="5"/>
      <c r="F62" s="5"/>
      <c r="G62" s="91"/>
      <c r="H62" s="91"/>
      <c r="I62" s="4" t="s">
        <v>47</v>
      </c>
      <c r="J62" s="4" t="s">
        <v>39</v>
      </c>
      <c r="K62" s="4" t="s">
        <v>39</v>
      </c>
      <c r="L62" s="4" t="s">
        <v>56</v>
      </c>
      <c r="M62" s="5">
        <v>60</v>
      </c>
      <c r="N62" s="6">
        <v>16500</v>
      </c>
      <c r="O62" s="90">
        <v>990000</v>
      </c>
      <c r="P62" s="90"/>
      <c r="Q62" s="79" t="s">
        <v>1765</v>
      </c>
      <c r="R62" s="79"/>
      <c r="S62" s="79" t="s">
        <v>108</v>
      </c>
      <c r="T62" s="79"/>
      <c r="U62" s="4" t="s">
        <v>42</v>
      </c>
      <c r="V62" s="4" t="s">
        <v>47</v>
      </c>
      <c r="W62" s="4" t="s">
        <v>144</v>
      </c>
      <c r="X62" s="4" t="s">
        <v>44</v>
      </c>
      <c r="Y62" s="6">
        <v>7650</v>
      </c>
      <c r="Z62" s="6">
        <v>1468800</v>
      </c>
      <c r="AA62" s="4" t="s">
        <v>139</v>
      </c>
      <c r="AB62" s="80">
        <v>1365984</v>
      </c>
      <c r="AC62" s="80"/>
      <c r="AD62" s="6">
        <v>102816</v>
      </c>
      <c r="AE62" s="80">
        <v>1092816</v>
      </c>
      <c r="AF62" s="80"/>
      <c r="AG62" s="80" t="s">
        <v>46</v>
      </c>
      <c r="AH62" s="80"/>
      <c r="AI62" s="80">
        <v>102816</v>
      </c>
      <c r="AJ62" s="80"/>
      <c r="AK62" s="6">
        <v>990000</v>
      </c>
      <c r="AL62" s="5">
        <v>0.02</v>
      </c>
    </row>
    <row r="63" spans="3:38" ht="36.75" customHeight="1" x14ac:dyDescent="0.3">
      <c r="C63" s="3" t="s">
        <v>1918</v>
      </c>
      <c r="D63" s="4" t="s">
        <v>36</v>
      </c>
      <c r="E63" s="5"/>
      <c r="F63" s="5"/>
      <c r="G63" s="79" t="s">
        <v>37</v>
      </c>
      <c r="H63" s="79"/>
      <c r="I63" s="4" t="s">
        <v>47</v>
      </c>
      <c r="J63" s="4" t="s">
        <v>39</v>
      </c>
      <c r="K63" s="4" t="s">
        <v>39</v>
      </c>
      <c r="L63" s="4" t="s">
        <v>43</v>
      </c>
      <c r="M63" s="5">
        <v>80</v>
      </c>
      <c r="N63" s="6">
        <v>16500</v>
      </c>
      <c r="O63" s="90">
        <v>1320000</v>
      </c>
      <c r="P63" s="90"/>
      <c r="Q63" s="79" t="s">
        <v>1767</v>
      </c>
      <c r="R63" s="79"/>
      <c r="S63" s="79" t="s">
        <v>123</v>
      </c>
      <c r="T63" s="79"/>
      <c r="U63" s="4" t="s">
        <v>50</v>
      </c>
      <c r="V63" s="4" t="s">
        <v>47</v>
      </c>
      <c r="W63" s="4" t="s">
        <v>44</v>
      </c>
      <c r="X63" s="4" t="s">
        <v>44</v>
      </c>
      <c r="Y63" s="6">
        <v>8600</v>
      </c>
      <c r="Z63" s="6">
        <v>860000</v>
      </c>
      <c r="AA63" s="4" t="s">
        <v>52</v>
      </c>
      <c r="AB63" s="80">
        <v>120400</v>
      </c>
      <c r="AC63" s="80"/>
      <c r="AD63" s="6">
        <v>739600</v>
      </c>
      <c r="AE63" s="80">
        <v>2059600</v>
      </c>
      <c r="AF63" s="80"/>
      <c r="AG63" s="80" t="s">
        <v>46</v>
      </c>
      <c r="AH63" s="80"/>
      <c r="AI63" s="80">
        <v>739600</v>
      </c>
      <c r="AJ63" s="80"/>
      <c r="AK63" s="6">
        <v>1320000</v>
      </c>
      <c r="AL63" s="5">
        <v>0.02</v>
      </c>
    </row>
    <row r="64" spans="3:38" ht="36.75" customHeight="1" x14ac:dyDescent="0.3">
      <c r="C64" s="3" t="s">
        <v>1919</v>
      </c>
      <c r="D64" s="4" t="s">
        <v>36</v>
      </c>
      <c r="E64" s="5"/>
      <c r="F64" s="5"/>
      <c r="G64" s="79" t="s">
        <v>37</v>
      </c>
      <c r="H64" s="79"/>
      <c r="I64" s="4" t="s">
        <v>47</v>
      </c>
      <c r="J64" s="4" t="s">
        <v>39</v>
      </c>
      <c r="K64" s="4" t="s">
        <v>35</v>
      </c>
      <c r="L64" s="4" t="s">
        <v>60</v>
      </c>
      <c r="M64" s="5">
        <v>105</v>
      </c>
      <c r="N64" s="6">
        <v>5000</v>
      </c>
      <c r="O64" s="90">
        <v>525000</v>
      </c>
      <c r="P64" s="90"/>
      <c r="Q64" s="79" t="s">
        <v>1769</v>
      </c>
      <c r="R64" s="79"/>
      <c r="S64" s="79" t="s">
        <v>76</v>
      </c>
      <c r="T64" s="79"/>
      <c r="U64" s="4" t="s">
        <v>42</v>
      </c>
      <c r="V64" s="4" t="s">
        <v>47</v>
      </c>
      <c r="W64" s="4" t="s">
        <v>61</v>
      </c>
      <c r="X64" s="4" t="s">
        <v>44</v>
      </c>
      <c r="Y64" s="6">
        <v>8800</v>
      </c>
      <c r="Z64" s="6">
        <v>844800</v>
      </c>
      <c r="AA64" s="4" t="s">
        <v>82</v>
      </c>
      <c r="AB64" s="80">
        <v>785664</v>
      </c>
      <c r="AC64" s="80"/>
      <c r="AD64" s="6">
        <v>59136</v>
      </c>
      <c r="AE64" s="80">
        <v>584136</v>
      </c>
      <c r="AF64" s="80"/>
      <c r="AG64" s="80" t="s">
        <v>46</v>
      </c>
      <c r="AH64" s="80"/>
      <c r="AI64" s="80">
        <v>59136</v>
      </c>
      <c r="AJ64" s="80"/>
      <c r="AK64" s="6">
        <v>525000</v>
      </c>
      <c r="AL64" s="5">
        <v>0.02</v>
      </c>
    </row>
    <row r="65" spans="3:38" ht="36" customHeight="1" x14ac:dyDescent="0.3">
      <c r="C65" s="3" t="s">
        <v>1920</v>
      </c>
      <c r="D65" s="4" t="s">
        <v>36</v>
      </c>
      <c r="E65" s="5"/>
      <c r="F65" s="5"/>
      <c r="G65" s="79" t="s">
        <v>37</v>
      </c>
      <c r="H65" s="79"/>
      <c r="I65" s="4" t="s">
        <v>47</v>
      </c>
      <c r="J65" s="4" t="s">
        <v>39</v>
      </c>
      <c r="K65" s="4" t="s">
        <v>39</v>
      </c>
      <c r="L65" s="4" t="s">
        <v>146</v>
      </c>
      <c r="M65" s="5">
        <v>58</v>
      </c>
      <c r="N65" s="6">
        <v>16500</v>
      </c>
      <c r="O65" s="90">
        <v>957000</v>
      </c>
      <c r="P65" s="90"/>
      <c r="Q65" s="79" t="s">
        <v>1771</v>
      </c>
      <c r="R65" s="79"/>
      <c r="S65" s="79" t="s">
        <v>108</v>
      </c>
      <c r="T65" s="79"/>
      <c r="U65" s="4" t="s">
        <v>42</v>
      </c>
      <c r="V65" s="4" t="s">
        <v>47</v>
      </c>
      <c r="W65" s="4" t="s">
        <v>73</v>
      </c>
      <c r="X65" s="4" t="s">
        <v>44</v>
      </c>
      <c r="Y65" s="6">
        <v>7650</v>
      </c>
      <c r="Z65" s="6">
        <v>367200</v>
      </c>
      <c r="AA65" s="4" t="s">
        <v>69</v>
      </c>
      <c r="AB65" s="80">
        <v>146880</v>
      </c>
      <c r="AC65" s="80"/>
      <c r="AD65" s="6">
        <v>220320</v>
      </c>
      <c r="AE65" s="80">
        <v>1177320</v>
      </c>
      <c r="AF65" s="80"/>
      <c r="AG65" s="80" t="s">
        <v>46</v>
      </c>
      <c r="AH65" s="80"/>
      <c r="AI65" s="80">
        <v>220320</v>
      </c>
      <c r="AJ65" s="80"/>
      <c r="AK65" s="6">
        <v>957000</v>
      </c>
      <c r="AL65" s="5">
        <v>0.02</v>
      </c>
    </row>
    <row r="66" spans="3:38" ht="36.75" customHeight="1" x14ac:dyDescent="0.3">
      <c r="C66" s="3" t="s">
        <v>1921</v>
      </c>
      <c r="D66" s="4" t="s">
        <v>36</v>
      </c>
      <c r="E66" s="5"/>
      <c r="F66" s="5"/>
      <c r="G66" s="79" t="s">
        <v>37</v>
      </c>
      <c r="H66" s="79"/>
      <c r="I66" s="4" t="s">
        <v>47</v>
      </c>
      <c r="J66" s="4" t="s">
        <v>39</v>
      </c>
      <c r="K66" s="4" t="s">
        <v>39</v>
      </c>
      <c r="L66" s="4" t="s">
        <v>122</v>
      </c>
      <c r="M66" s="5">
        <v>33</v>
      </c>
      <c r="N66" s="6">
        <v>16500</v>
      </c>
      <c r="O66" s="90">
        <v>544500</v>
      </c>
      <c r="P66" s="90"/>
      <c r="Q66" s="79" t="s">
        <v>1773</v>
      </c>
      <c r="R66" s="79"/>
      <c r="S66" s="79" t="s">
        <v>123</v>
      </c>
      <c r="T66" s="79"/>
      <c r="U66" s="4" t="s">
        <v>50</v>
      </c>
      <c r="V66" s="4" t="s">
        <v>47</v>
      </c>
      <c r="W66" s="4" t="s">
        <v>43</v>
      </c>
      <c r="X66" s="4" t="s">
        <v>44</v>
      </c>
      <c r="Y66" s="6">
        <v>8600</v>
      </c>
      <c r="Z66" s="6">
        <v>688000</v>
      </c>
      <c r="AA66" s="4" t="s">
        <v>45</v>
      </c>
      <c r="AB66" s="80">
        <v>233920</v>
      </c>
      <c r="AC66" s="80"/>
      <c r="AD66" s="6">
        <v>454080</v>
      </c>
      <c r="AE66" s="80">
        <v>998580</v>
      </c>
      <c r="AF66" s="80"/>
      <c r="AG66" s="80" t="s">
        <v>46</v>
      </c>
      <c r="AH66" s="80"/>
      <c r="AI66" s="80">
        <v>454080</v>
      </c>
      <c r="AJ66" s="80"/>
      <c r="AK66" s="6">
        <v>544500</v>
      </c>
      <c r="AL66" s="5">
        <v>0.02</v>
      </c>
    </row>
    <row r="67" spans="3:38" ht="36" customHeight="1" x14ac:dyDescent="0.3">
      <c r="C67" s="3" t="s">
        <v>533</v>
      </c>
      <c r="D67" s="4" t="s">
        <v>36</v>
      </c>
      <c r="E67" s="5"/>
      <c r="F67" s="5"/>
      <c r="G67" s="79" t="s">
        <v>37</v>
      </c>
      <c r="H67" s="79"/>
      <c r="I67" s="4" t="s">
        <v>47</v>
      </c>
      <c r="J67" s="4" t="s">
        <v>39</v>
      </c>
      <c r="K67" s="4" t="s">
        <v>39</v>
      </c>
      <c r="L67" s="4" t="s">
        <v>149</v>
      </c>
      <c r="M67" s="5">
        <v>83.5</v>
      </c>
      <c r="N67" s="6">
        <v>7500</v>
      </c>
      <c r="O67" s="90">
        <v>626250</v>
      </c>
      <c r="P67" s="90"/>
      <c r="Q67" s="79" t="s">
        <v>1775</v>
      </c>
      <c r="R67" s="79"/>
      <c r="S67" s="79" t="s">
        <v>76</v>
      </c>
      <c r="T67" s="79"/>
      <c r="U67" s="4" t="s">
        <v>50</v>
      </c>
      <c r="V67" s="4" t="s">
        <v>47</v>
      </c>
      <c r="W67" s="4" t="s">
        <v>61</v>
      </c>
      <c r="X67" s="4" t="s">
        <v>44</v>
      </c>
      <c r="Y67" s="6">
        <v>8800</v>
      </c>
      <c r="Z67" s="6">
        <v>844800</v>
      </c>
      <c r="AA67" s="4" t="s">
        <v>45</v>
      </c>
      <c r="AB67" s="80">
        <v>287232</v>
      </c>
      <c r="AC67" s="80"/>
      <c r="AD67" s="6">
        <v>557568</v>
      </c>
      <c r="AE67" s="80">
        <v>1183818</v>
      </c>
      <c r="AF67" s="80"/>
      <c r="AG67" s="80" t="s">
        <v>46</v>
      </c>
      <c r="AH67" s="80"/>
      <c r="AI67" s="80">
        <v>557568</v>
      </c>
      <c r="AJ67" s="80"/>
      <c r="AK67" s="6">
        <v>626250</v>
      </c>
      <c r="AL67" s="5">
        <v>0.02</v>
      </c>
    </row>
    <row r="68" spans="3:38" ht="36.75" customHeight="1" x14ac:dyDescent="0.3">
      <c r="C68" s="3" t="s">
        <v>1922</v>
      </c>
      <c r="D68" s="4" t="s">
        <v>36</v>
      </c>
      <c r="E68" s="5"/>
      <c r="F68" s="5"/>
      <c r="G68" s="79" t="s">
        <v>37</v>
      </c>
      <c r="H68" s="79"/>
      <c r="I68" s="4" t="s">
        <v>47</v>
      </c>
      <c r="J68" s="4" t="s">
        <v>39</v>
      </c>
      <c r="K68" s="4" t="s">
        <v>39</v>
      </c>
      <c r="L68" s="4" t="s">
        <v>151</v>
      </c>
      <c r="M68" s="5">
        <v>86.52</v>
      </c>
      <c r="N68" s="6">
        <v>3000</v>
      </c>
      <c r="O68" s="90">
        <v>259560</v>
      </c>
      <c r="P68" s="90"/>
      <c r="Q68" s="79" t="s">
        <v>1779</v>
      </c>
      <c r="R68" s="79"/>
      <c r="S68" s="79" t="s">
        <v>54</v>
      </c>
      <c r="T68" s="79"/>
      <c r="U68" s="4" t="s">
        <v>55</v>
      </c>
      <c r="V68" s="4" t="s">
        <v>47</v>
      </c>
      <c r="W68" s="4" t="s">
        <v>107</v>
      </c>
      <c r="X68" s="4" t="s">
        <v>44</v>
      </c>
      <c r="Y68" s="6">
        <v>8750</v>
      </c>
      <c r="Z68" s="6">
        <v>218750</v>
      </c>
      <c r="AA68" s="4" t="s">
        <v>47</v>
      </c>
      <c r="AB68" s="80">
        <v>8750</v>
      </c>
      <c r="AC68" s="80"/>
      <c r="AD68" s="6">
        <v>210000</v>
      </c>
      <c r="AE68" s="80">
        <v>469560</v>
      </c>
      <c r="AF68" s="80"/>
      <c r="AG68" s="80" t="s">
        <v>46</v>
      </c>
      <c r="AH68" s="80"/>
      <c r="AI68" s="80">
        <v>210000</v>
      </c>
      <c r="AJ68" s="80"/>
      <c r="AK68" s="6">
        <v>259560</v>
      </c>
      <c r="AL68" s="5">
        <v>0.02</v>
      </c>
    </row>
    <row r="69" spans="3:38" ht="36.75" customHeight="1" x14ac:dyDescent="0.3">
      <c r="C69" s="3" t="s">
        <v>1923</v>
      </c>
      <c r="D69" s="4" t="s">
        <v>36</v>
      </c>
      <c r="E69" s="5"/>
      <c r="F69" s="5"/>
      <c r="G69" s="79" t="s">
        <v>37</v>
      </c>
      <c r="H69" s="79"/>
      <c r="I69" s="4" t="s">
        <v>47</v>
      </c>
      <c r="J69" s="4" t="s">
        <v>39</v>
      </c>
      <c r="K69" s="4" t="s">
        <v>39</v>
      </c>
      <c r="L69" s="4" t="s">
        <v>110</v>
      </c>
      <c r="M69" s="5">
        <v>27</v>
      </c>
      <c r="N69" s="6">
        <v>16500</v>
      </c>
      <c r="O69" s="90">
        <v>445500</v>
      </c>
      <c r="P69" s="90"/>
      <c r="Q69" s="79" t="s">
        <v>1781</v>
      </c>
      <c r="R69" s="79"/>
      <c r="S69" s="79" t="s">
        <v>135</v>
      </c>
      <c r="T69" s="79"/>
      <c r="U69" s="4" t="s">
        <v>42</v>
      </c>
      <c r="V69" s="4" t="s">
        <v>47</v>
      </c>
      <c r="W69" s="4" t="s">
        <v>61</v>
      </c>
      <c r="X69" s="4" t="s">
        <v>44</v>
      </c>
      <c r="Y69" s="6">
        <v>8650</v>
      </c>
      <c r="Z69" s="6">
        <v>830400</v>
      </c>
      <c r="AA69" s="4" t="s">
        <v>69</v>
      </c>
      <c r="AB69" s="80">
        <v>332160</v>
      </c>
      <c r="AC69" s="80"/>
      <c r="AD69" s="6">
        <v>498240</v>
      </c>
      <c r="AE69" s="80">
        <v>943740</v>
      </c>
      <c r="AF69" s="80"/>
      <c r="AG69" s="80" t="s">
        <v>46</v>
      </c>
      <c r="AH69" s="80"/>
      <c r="AI69" s="80">
        <v>498240</v>
      </c>
      <c r="AJ69" s="80"/>
      <c r="AK69" s="6">
        <v>445500</v>
      </c>
      <c r="AL69" s="5">
        <v>0.02</v>
      </c>
    </row>
    <row r="70" spans="3:38" ht="36" customHeight="1" x14ac:dyDescent="0.3">
      <c r="C70" s="3" t="s">
        <v>1924</v>
      </c>
      <c r="D70" s="4" t="s">
        <v>36</v>
      </c>
      <c r="E70" s="5"/>
      <c r="F70" s="5"/>
      <c r="G70" s="79" t="s">
        <v>37</v>
      </c>
      <c r="H70" s="79"/>
      <c r="I70" s="4" t="s">
        <v>47</v>
      </c>
      <c r="J70" s="4" t="s">
        <v>39</v>
      </c>
      <c r="K70" s="4" t="s">
        <v>39</v>
      </c>
      <c r="L70" s="4" t="s">
        <v>154</v>
      </c>
      <c r="M70" s="5">
        <v>98</v>
      </c>
      <c r="N70" s="6">
        <v>16500</v>
      </c>
      <c r="O70" s="90">
        <v>1617000</v>
      </c>
      <c r="P70" s="90"/>
      <c r="Q70" s="79" t="s">
        <v>1783</v>
      </c>
      <c r="R70" s="79"/>
      <c r="S70" s="79" t="s">
        <v>135</v>
      </c>
      <c r="T70" s="79"/>
      <c r="U70" s="4" t="s">
        <v>42</v>
      </c>
      <c r="V70" s="4" t="s">
        <v>47</v>
      </c>
      <c r="W70" s="4" t="s">
        <v>53</v>
      </c>
      <c r="X70" s="4" t="s">
        <v>44</v>
      </c>
      <c r="Y70" s="6">
        <v>8650</v>
      </c>
      <c r="Z70" s="6">
        <v>648750</v>
      </c>
      <c r="AA70" s="4" t="s">
        <v>69</v>
      </c>
      <c r="AB70" s="80">
        <v>259500</v>
      </c>
      <c r="AC70" s="80"/>
      <c r="AD70" s="6">
        <v>389250</v>
      </c>
      <c r="AE70" s="80">
        <v>2006250</v>
      </c>
      <c r="AF70" s="80"/>
      <c r="AG70" s="80" t="s">
        <v>46</v>
      </c>
      <c r="AH70" s="80"/>
      <c r="AI70" s="80">
        <v>389250</v>
      </c>
      <c r="AJ70" s="80"/>
      <c r="AK70" s="6">
        <v>1617000</v>
      </c>
      <c r="AL70" s="5">
        <v>0.02</v>
      </c>
    </row>
    <row r="71" spans="3:38" ht="36.75" customHeight="1" x14ac:dyDescent="0.3">
      <c r="C71" s="3" t="s">
        <v>1925</v>
      </c>
      <c r="D71" s="4" t="s">
        <v>36</v>
      </c>
      <c r="E71" s="5"/>
      <c r="F71" s="5"/>
      <c r="G71" s="79" t="s">
        <v>37</v>
      </c>
      <c r="H71" s="79"/>
      <c r="I71" s="4" t="s">
        <v>47</v>
      </c>
      <c r="J71" s="4" t="s">
        <v>39</v>
      </c>
      <c r="K71" s="4" t="s">
        <v>39</v>
      </c>
      <c r="L71" s="4" t="s">
        <v>155</v>
      </c>
      <c r="M71" s="5">
        <v>63</v>
      </c>
      <c r="N71" s="6">
        <v>16500</v>
      </c>
      <c r="O71" s="90">
        <v>1039500</v>
      </c>
      <c r="P71" s="90"/>
      <c r="Q71" s="79" t="s">
        <v>1785</v>
      </c>
      <c r="R71" s="79"/>
      <c r="S71" s="79" t="s">
        <v>76</v>
      </c>
      <c r="T71" s="79"/>
      <c r="U71" s="4" t="s">
        <v>50</v>
      </c>
      <c r="V71" s="4" t="s">
        <v>47</v>
      </c>
      <c r="W71" s="4" t="s">
        <v>61</v>
      </c>
      <c r="X71" s="4" t="s">
        <v>44</v>
      </c>
      <c r="Y71" s="6">
        <v>8800</v>
      </c>
      <c r="Z71" s="6">
        <v>844800</v>
      </c>
      <c r="AA71" s="4" t="s">
        <v>45</v>
      </c>
      <c r="AB71" s="80">
        <v>287232</v>
      </c>
      <c r="AC71" s="80"/>
      <c r="AD71" s="6">
        <v>557568</v>
      </c>
      <c r="AE71" s="80">
        <v>1597068</v>
      </c>
      <c r="AF71" s="80"/>
      <c r="AG71" s="80" t="s">
        <v>46</v>
      </c>
      <c r="AH71" s="80"/>
      <c r="AI71" s="80">
        <v>557568</v>
      </c>
      <c r="AJ71" s="80"/>
      <c r="AK71" s="6">
        <v>1039500</v>
      </c>
      <c r="AL71" s="5">
        <v>0.02</v>
      </c>
    </row>
    <row r="72" spans="3:38" ht="36" customHeight="1" x14ac:dyDescent="0.3">
      <c r="C72" s="3" t="s">
        <v>1926</v>
      </c>
      <c r="D72" s="4" t="s">
        <v>36</v>
      </c>
      <c r="E72" s="5"/>
      <c r="F72" s="5"/>
      <c r="G72" s="79" t="s">
        <v>37</v>
      </c>
      <c r="H72" s="79"/>
      <c r="I72" s="4" t="s">
        <v>47</v>
      </c>
      <c r="J72" s="4" t="s">
        <v>39</v>
      </c>
      <c r="K72" s="4" t="s">
        <v>39</v>
      </c>
      <c r="L72" s="4" t="s">
        <v>137</v>
      </c>
      <c r="M72" s="5">
        <v>84</v>
      </c>
      <c r="N72" s="6">
        <v>16500</v>
      </c>
      <c r="O72" s="90">
        <v>1386000</v>
      </c>
      <c r="P72" s="90"/>
      <c r="Q72" s="79" t="s">
        <v>1786</v>
      </c>
      <c r="R72" s="79"/>
      <c r="S72" s="79" t="s">
        <v>108</v>
      </c>
      <c r="T72" s="79"/>
      <c r="U72" s="4" t="s">
        <v>42</v>
      </c>
      <c r="V72" s="4" t="s">
        <v>47</v>
      </c>
      <c r="W72" s="4" t="s">
        <v>56</v>
      </c>
      <c r="X72" s="4" t="s">
        <v>44</v>
      </c>
      <c r="Y72" s="6">
        <v>7650</v>
      </c>
      <c r="Z72" s="6">
        <v>459000</v>
      </c>
      <c r="AA72" s="4" t="s">
        <v>69</v>
      </c>
      <c r="AB72" s="80">
        <v>183600</v>
      </c>
      <c r="AC72" s="80"/>
      <c r="AD72" s="6">
        <v>275400</v>
      </c>
      <c r="AE72" s="80">
        <v>1661400</v>
      </c>
      <c r="AF72" s="80"/>
      <c r="AG72" s="80" t="s">
        <v>46</v>
      </c>
      <c r="AH72" s="80"/>
      <c r="AI72" s="80">
        <v>275400</v>
      </c>
      <c r="AJ72" s="80"/>
      <c r="AK72" s="6">
        <v>1386000</v>
      </c>
      <c r="AL72" s="5">
        <v>0.02</v>
      </c>
    </row>
    <row r="73" spans="3:38" ht="36.75" customHeight="1" x14ac:dyDescent="0.3">
      <c r="C73" s="3" t="s">
        <v>1927</v>
      </c>
      <c r="D73" s="4" t="s">
        <v>36</v>
      </c>
      <c r="E73" s="5"/>
      <c r="F73" s="5"/>
      <c r="G73" s="79" t="s">
        <v>37</v>
      </c>
      <c r="H73" s="79"/>
      <c r="I73" s="4" t="s">
        <v>47</v>
      </c>
      <c r="J73" s="4" t="s">
        <v>39</v>
      </c>
      <c r="K73" s="4" t="s">
        <v>39</v>
      </c>
      <c r="L73" s="4" t="s">
        <v>40</v>
      </c>
      <c r="M73" s="5">
        <v>69</v>
      </c>
      <c r="N73" s="6">
        <v>3000</v>
      </c>
      <c r="O73" s="90">
        <v>207000</v>
      </c>
      <c r="P73" s="90"/>
      <c r="Q73" s="79" t="s">
        <v>1788</v>
      </c>
      <c r="R73" s="79"/>
      <c r="S73" s="79" t="s">
        <v>76</v>
      </c>
      <c r="T73" s="79"/>
      <c r="U73" s="4" t="s">
        <v>50</v>
      </c>
      <c r="V73" s="4" t="s">
        <v>47</v>
      </c>
      <c r="W73" s="4" t="s">
        <v>124</v>
      </c>
      <c r="X73" s="4" t="s">
        <v>44</v>
      </c>
      <c r="Y73" s="6">
        <v>8800</v>
      </c>
      <c r="Z73" s="6">
        <v>1056000</v>
      </c>
      <c r="AA73" s="4" t="s">
        <v>90</v>
      </c>
      <c r="AB73" s="80">
        <v>190080</v>
      </c>
      <c r="AC73" s="80"/>
      <c r="AD73" s="6">
        <v>865920</v>
      </c>
      <c r="AE73" s="80">
        <v>1072920</v>
      </c>
      <c r="AF73" s="80"/>
      <c r="AG73" s="80" t="s">
        <v>46</v>
      </c>
      <c r="AH73" s="80"/>
      <c r="AI73" s="80">
        <v>865920</v>
      </c>
      <c r="AJ73" s="80"/>
      <c r="AK73" s="6">
        <v>207000</v>
      </c>
      <c r="AL73" s="5">
        <v>0.02</v>
      </c>
    </row>
    <row r="74" spans="3:38" ht="36.75" customHeight="1" x14ac:dyDescent="0.3">
      <c r="C74" s="7"/>
      <c r="D74" s="5"/>
      <c r="E74" s="5"/>
      <c r="F74" s="5"/>
      <c r="G74" s="91"/>
      <c r="H74" s="91"/>
      <c r="I74" s="4"/>
      <c r="J74" s="5"/>
      <c r="K74" s="5"/>
      <c r="L74" s="5"/>
      <c r="M74" s="5"/>
      <c r="N74" s="6"/>
      <c r="O74" s="90">
        <v>0</v>
      </c>
      <c r="P74" s="90"/>
      <c r="Q74" s="79" t="s">
        <v>1790</v>
      </c>
      <c r="R74" s="79"/>
      <c r="S74" s="79" t="s">
        <v>119</v>
      </c>
      <c r="T74" s="79"/>
      <c r="U74" s="4" t="s">
        <v>50</v>
      </c>
      <c r="V74" s="4" t="s">
        <v>47</v>
      </c>
      <c r="W74" s="4" t="s">
        <v>73</v>
      </c>
      <c r="X74" s="4" t="s">
        <v>44</v>
      </c>
      <c r="Y74" s="6">
        <v>2650</v>
      </c>
      <c r="Z74" s="6">
        <v>127200</v>
      </c>
      <c r="AA74" s="4" t="s">
        <v>67</v>
      </c>
      <c r="AB74" s="80">
        <v>10176</v>
      </c>
      <c r="AC74" s="80"/>
      <c r="AD74" s="6">
        <v>117024</v>
      </c>
      <c r="AE74" s="80">
        <v>117024</v>
      </c>
      <c r="AF74" s="80"/>
      <c r="AG74" s="80" t="s">
        <v>46</v>
      </c>
      <c r="AH74" s="80"/>
      <c r="AI74" s="80">
        <v>117024</v>
      </c>
      <c r="AJ74" s="80"/>
      <c r="AK74" s="6" t="s">
        <v>46</v>
      </c>
      <c r="AL74" s="4" t="s">
        <v>46</v>
      </c>
    </row>
    <row r="75" spans="3:38" ht="36" customHeight="1" x14ac:dyDescent="0.3">
      <c r="C75" s="3" t="s">
        <v>1928</v>
      </c>
      <c r="D75" s="4" t="s">
        <v>88</v>
      </c>
      <c r="E75" s="5"/>
      <c r="F75" s="5"/>
      <c r="G75" s="79" t="s">
        <v>37</v>
      </c>
      <c r="H75" s="79"/>
      <c r="I75" s="4" t="s">
        <v>60</v>
      </c>
      <c r="J75" s="4" t="s">
        <v>39</v>
      </c>
      <c r="K75" s="4" t="s">
        <v>39</v>
      </c>
      <c r="L75" s="4" t="s">
        <v>69</v>
      </c>
      <c r="M75" s="5">
        <v>10</v>
      </c>
      <c r="N75" s="6">
        <v>3000</v>
      </c>
      <c r="O75" s="90">
        <v>30000</v>
      </c>
      <c r="P75" s="90"/>
      <c r="Q75" s="79" t="s">
        <v>1792</v>
      </c>
      <c r="R75" s="79"/>
      <c r="S75" s="79" t="s">
        <v>86</v>
      </c>
      <c r="T75" s="79"/>
      <c r="U75" s="4" t="s">
        <v>50</v>
      </c>
      <c r="V75" s="4" t="s">
        <v>46</v>
      </c>
      <c r="W75" s="4" t="s">
        <v>43</v>
      </c>
      <c r="X75" s="4" t="s">
        <v>44</v>
      </c>
      <c r="Y75" s="6">
        <v>8600</v>
      </c>
      <c r="Z75" s="6">
        <v>688000</v>
      </c>
      <c r="AA75" s="4" t="s">
        <v>45</v>
      </c>
      <c r="AB75" s="80">
        <v>233920</v>
      </c>
      <c r="AC75" s="80"/>
      <c r="AD75" s="6">
        <v>454080</v>
      </c>
      <c r="AE75" s="80">
        <v>484080</v>
      </c>
      <c r="AF75" s="80"/>
      <c r="AG75" s="80" t="s">
        <v>46</v>
      </c>
      <c r="AH75" s="80"/>
      <c r="AI75" s="80" t="s">
        <v>46</v>
      </c>
      <c r="AJ75" s="80"/>
      <c r="AK75" s="6" t="s">
        <v>46</v>
      </c>
      <c r="AL75" s="4" t="s">
        <v>46</v>
      </c>
    </row>
    <row r="76" spans="3:38" ht="36.75" customHeight="1" x14ac:dyDescent="0.3">
      <c r="C76" s="7"/>
      <c r="D76" s="5"/>
      <c r="E76" s="5"/>
      <c r="F76" s="5"/>
      <c r="G76" s="91"/>
      <c r="H76" s="91"/>
      <c r="I76" s="4"/>
      <c r="J76" s="5"/>
      <c r="K76" s="5"/>
      <c r="L76" s="5"/>
      <c r="M76" s="5"/>
      <c r="N76" s="6"/>
      <c r="O76" s="90"/>
      <c r="P76" s="90"/>
      <c r="Q76" s="91"/>
      <c r="R76" s="91"/>
      <c r="S76" s="79" t="s">
        <v>91</v>
      </c>
      <c r="T76" s="79"/>
      <c r="U76" s="4" t="s">
        <v>46</v>
      </c>
      <c r="V76" s="4" t="s">
        <v>38</v>
      </c>
      <c r="W76" s="4" t="s">
        <v>46</v>
      </c>
      <c r="X76" s="4" t="s">
        <v>84</v>
      </c>
      <c r="Y76" s="6" t="s">
        <v>46</v>
      </c>
      <c r="Z76" s="6" t="s">
        <v>46</v>
      </c>
      <c r="AA76" s="4" t="s">
        <v>46</v>
      </c>
      <c r="AB76" s="80" t="s">
        <v>46</v>
      </c>
      <c r="AC76" s="80"/>
      <c r="AD76" s="6" t="s">
        <v>46</v>
      </c>
      <c r="AE76" s="80" t="s">
        <v>46</v>
      </c>
      <c r="AF76" s="80"/>
      <c r="AG76" s="80">
        <v>242040</v>
      </c>
      <c r="AH76" s="80"/>
      <c r="AI76" s="80" t="s">
        <v>46</v>
      </c>
      <c r="AJ76" s="80"/>
      <c r="AK76" s="6">
        <v>242040</v>
      </c>
      <c r="AL76" s="5">
        <v>0.3</v>
      </c>
    </row>
    <row r="77" spans="3:38" ht="36" customHeight="1" x14ac:dyDescent="0.3">
      <c r="C77" s="7"/>
      <c r="D77" s="5"/>
      <c r="E77" s="5"/>
      <c r="F77" s="5"/>
      <c r="G77" s="91"/>
      <c r="H77" s="91"/>
      <c r="I77" s="4"/>
      <c r="J77" s="5"/>
      <c r="K77" s="5"/>
      <c r="L77" s="5"/>
      <c r="M77" s="5"/>
      <c r="N77" s="6"/>
      <c r="O77" s="90"/>
      <c r="P77" s="90"/>
      <c r="Q77" s="91"/>
      <c r="R77" s="91"/>
      <c r="S77" s="79" t="s">
        <v>92</v>
      </c>
      <c r="T77" s="79"/>
      <c r="U77" s="4" t="s">
        <v>46</v>
      </c>
      <c r="V77" s="4" t="s">
        <v>47</v>
      </c>
      <c r="W77" s="4" t="s">
        <v>46</v>
      </c>
      <c r="X77" s="4" t="s">
        <v>84</v>
      </c>
      <c r="Y77" s="6" t="s">
        <v>46</v>
      </c>
      <c r="Z77" s="6" t="s">
        <v>46</v>
      </c>
      <c r="AA77" s="4" t="s">
        <v>46</v>
      </c>
      <c r="AB77" s="80" t="s">
        <v>46</v>
      </c>
      <c r="AC77" s="80"/>
      <c r="AD77" s="6" t="s">
        <v>46</v>
      </c>
      <c r="AE77" s="80" t="s">
        <v>46</v>
      </c>
      <c r="AF77" s="80"/>
      <c r="AG77" s="80">
        <v>242040</v>
      </c>
      <c r="AH77" s="80"/>
      <c r="AI77" s="80">
        <v>15000</v>
      </c>
      <c r="AJ77" s="80"/>
      <c r="AK77" s="6">
        <v>227040</v>
      </c>
      <c r="AL77" s="5">
        <v>0.02</v>
      </c>
    </row>
    <row r="78" spans="3:38" ht="36.75" customHeight="1" x14ac:dyDescent="0.3">
      <c r="C78" s="3" t="s">
        <v>1929</v>
      </c>
      <c r="D78" s="4" t="s">
        <v>88</v>
      </c>
      <c r="E78" s="5"/>
      <c r="F78" s="5"/>
      <c r="G78" s="79" t="s">
        <v>37</v>
      </c>
      <c r="H78" s="79"/>
      <c r="I78" s="4" t="s">
        <v>60</v>
      </c>
      <c r="J78" s="4" t="s">
        <v>39</v>
      </c>
      <c r="K78" s="4" t="s">
        <v>39</v>
      </c>
      <c r="L78" s="4" t="s">
        <v>69</v>
      </c>
      <c r="M78" s="5">
        <v>10</v>
      </c>
      <c r="N78" s="6">
        <v>3000</v>
      </c>
      <c r="O78" s="90">
        <v>30000</v>
      </c>
      <c r="P78" s="90"/>
      <c r="Q78" s="79" t="s">
        <v>1794</v>
      </c>
      <c r="R78" s="79"/>
      <c r="S78" s="79" t="s">
        <v>86</v>
      </c>
      <c r="T78" s="79"/>
      <c r="U78" s="4" t="s">
        <v>50</v>
      </c>
      <c r="V78" s="4" t="s">
        <v>46</v>
      </c>
      <c r="W78" s="4" t="s">
        <v>43</v>
      </c>
      <c r="X78" s="4" t="s">
        <v>44</v>
      </c>
      <c r="Y78" s="6">
        <v>8600</v>
      </c>
      <c r="Z78" s="6">
        <v>688000</v>
      </c>
      <c r="AA78" s="4" t="s">
        <v>45</v>
      </c>
      <c r="AB78" s="80">
        <v>233920</v>
      </c>
      <c r="AC78" s="80"/>
      <c r="AD78" s="6">
        <v>454080</v>
      </c>
      <c r="AE78" s="80">
        <v>484080</v>
      </c>
      <c r="AF78" s="80"/>
      <c r="AG78" s="80" t="s">
        <v>46</v>
      </c>
      <c r="AH78" s="80"/>
      <c r="AI78" s="80" t="s">
        <v>46</v>
      </c>
      <c r="AJ78" s="80"/>
      <c r="AK78" s="6" t="s">
        <v>46</v>
      </c>
      <c r="AL78" s="4" t="s">
        <v>46</v>
      </c>
    </row>
    <row r="79" spans="3:38" ht="36.75" customHeight="1" x14ac:dyDescent="0.3">
      <c r="C79" s="7"/>
      <c r="D79" s="5"/>
      <c r="E79" s="5"/>
      <c r="F79" s="5"/>
      <c r="G79" s="91"/>
      <c r="H79" s="91"/>
      <c r="I79" s="4"/>
      <c r="J79" s="5"/>
      <c r="K79" s="5"/>
      <c r="L79" s="5"/>
      <c r="M79" s="5"/>
      <c r="N79" s="6"/>
      <c r="O79" s="90"/>
      <c r="P79" s="90"/>
      <c r="Q79" s="91"/>
      <c r="R79" s="91"/>
      <c r="S79" s="79" t="s">
        <v>91</v>
      </c>
      <c r="T79" s="79"/>
      <c r="U79" s="4" t="s">
        <v>46</v>
      </c>
      <c r="V79" s="4" t="s">
        <v>38</v>
      </c>
      <c r="W79" s="4" t="s">
        <v>46</v>
      </c>
      <c r="X79" s="4" t="s">
        <v>84</v>
      </c>
      <c r="Y79" s="6" t="s">
        <v>46</v>
      </c>
      <c r="Z79" s="6" t="s">
        <v>46</v>
      </c>
      <c r="AA79" s="4" t="s">
        <v>46</v>
      </c>
      <c r="AB79" s="80" t="s">
        <v>46</v>
      </c>
      <c r="AC79" s="80"/>
      <c r="AD79" s="6" t="s">
        <v>46</v>
      </c>
      <c r="AE79" s="80" t="s">
        <v>46</v>
      </c>
      <c r="AF79" s="80"/>
      <c r="AG79" s="80">
        <v>242040</v>
      </c>
      <c r="AH79" s="80"/>
      <c r="AI79" s="80" t="s">
        <v>46</v>
      </c>
      <c r="AJ79" s="80"/>
      <c r="AK79" s="6">
        <v>242040</v>
      </c>
      <c r="AL79" s="5">
        <v>0.3</v>
      </c>
    </row>
    <row r="80" spans="3:38" ht="36" customHeight="1" x14ac:dyDescent="0.3">
      <c r="C80" s="7"/>
      <c r="D80" s="5"/>
      <c r="E80" s="5"/>
      <c r="F80" s="5"/>
      <c r="G80" s="91"/>
      <c r="H80" s="91"/>
      <c r="I80" s="4"/>
      <c r="J80" s="5"/>
      <c r="K80" s="5"/>
      <c r="L80" s="5"/>
      <c r="M80" s="5"/>
      <c r="N80" s="6"/>
      <c r="O80" s="90"/>
      <c r="P80" s="90"/>
      <c r="Q80" s="91"/>
      <c r="R80" s="91"/>
      <c r="S80" s="79" t="s">
        <v>92</v>
      </c>
      <c r="T80" s="79"/>
      <c r="U80" s="4" t="s">
        <v>46</v>
      </c>
      <c r="V80" s="4" t="s">
        <v>47</v>
      </c>
      <c r="W80" s="4" t="s">
        <v>46</v>
      </c>
      <c r="X80" s="4" t="s">
        <v>84</v>
      </c>
      <c r="Y80" s="6" t="s">
        <v>46</v>
      </c>
      <c r="Z80" s="6" t="s">
        <v>46</v>
      </c>
      <c r="AA80" s="4" t="s">
        <v>46</v>
      </c>
      <c r="AB80" s="80" t="s">
        <v>46</v>
      </c>
      <c r="AC80" s="80"/>
      <c r="AD80" s="6" t="s">
        <v>46</v>
      </c>
      <c r="AE80" s="80" t="s">
        <v>46</v>
      </c>
      <c r="AF80" s="80"/>
      <c r="AG80" s="80">
        <v>242040</v>
      </c>
      <c r="AH80" s="80"/>
      <c r="AI80" s="80">
        <v>15000</v>
      </c>
      <c r="AJ80" s="80"/>
      <c r="AK80" s="6">
        <v>227040</v>
      </c>
      <c r="AL80" s="5">
        <v>0.02</v>
      </c>
    </row>
    <row r="81" spans="3:38" ht="36.75" customHeight="1" x14ac:dyDescent="0.3">
      <c r="C81" s="3" t="s">
        <v>1930</v>
      </c>
      <c r="D81" s="4" t="s">
        <v>88</v>
      </c>
      <c r="E81" s="5"/>
      <c r="F81" s="5"/>
      <c r="G81" s="79" t="s">
        <v>37</v>
      </c>
      <c r="H81" s="79"/>
      <c r="I81" s="4" t="s">
        <v>60</v>
      </c>
      <c r="J81" s="4" t="s">
        <v>39</v>
      </c>
      <c r="K81" s="4" t="s">
        <v>39</v>
      </c>
      <c r="L81" s="4" t="s">
        <v>62</v>
      </c>
      <c r="M81" s="5">
        <v>6</v>
      </c>
      <c r="N81" s="6">
        <v>3000</v>
      </c>
      <c r="O81" s="90">
        <v>18000</v>
      </c>
      <c r="P81" s="90"/>
      <c r="Q81" s="79" t="s">
        <v>1797</v>
      </c>
      <c r="R81" s="79"/>
      <c r="S81" s="79" t="s">
        <v>86</v>
      </c>
      <c r="T81" s="79"/>
      <c r="U81" s="4" t="s">
        <v>50</v>
      </c>
      <c r="V81" s="4" t="s">
        <v>46</v>
      </c>
      <c r="W81" s="4" t="s">
        <v>73</v>
      </c>
      <c r="X81" s="4" t="s">
        <v>44</v>
      </c>
      <c r="Y81" s="6">
        <v>8600</v>
      </c>
      <c r="Z81" s="6">
        <v>412800</v>
      </c>
      <c r="AA81" s="4" t="s">
        <v>45</v>
      </c>
      <c r="AB81" s="80">
        <v>140352</v>
      </c>
      <c r="AC81" s="80"/>
      <c r="AD81" s="6">
        <v>272448</v>
      </c>
      <c r="AE81" s="80">
        <v>290448</v>
      </c>
      <c r="AF81" s="80"/>
      <c r="AG81" s="80" t="s">
        <v>46</v>
      </c>
      <c r="AH81" s="80"/>
      <c r="AI81" s="80" t="s">
        <v>46</v>
      </c>
      <c r="AJ81" s="80"/>
      <c r="AK81" s="6" t="s">
        <v>46</v>
      </c>
      <c r="AL81" s="4" t="s">
        <v>46</v>
      </c>
    </row>
    <row r="82" spans="3:38" ht="36" customHeight="1" x14ac:dyDescent="0.3">
      <c r="C82" s="7"/>
      <c r="D82" s="5"/>
      <c r="E82" s="5"/>
      <c r="F82" s="5"/>
      <c r="G82" s="91"/>
      <c r="H82" s="91"/>
      <c r="I82" s="4"/>
      <c r="J82" s="5"/>
      <c r="K82" s="5"/>
      <c r="L82" s="5"/>
      <c r="M82" s="5"/>
      <c r="N82" s="6"/>
      <c r="O82" s="90"/>
      <c r="P82" s="90"/>
      <c r="Q82" s="91"/>
      <c r="R82" s="91"/>
      <c r="S82" s="79" t="s">
        <v>91</v>
      </c>
      <c r="T82" s="79"/>
      <c r="U82" s="4" t="s">
        <v>46</v>
      </c>
      <c r="V82" s="4" t="s">
        <v>38</v>
      </c>
      <c r="W82" s="4" t="s">
        <v>46</v>
      </c>
      <c r="X82" s="4" t="s">
        <v>84</v>
      </c>
      <c r="Y82" s="6" t="s">
        <v>46</v>
      </c>
      <c r="Z82" s="6" t="s">
        <v>46</v>
      </c>
      <c r="AA82" s="4" t="s">
        <v>46</v>
      </c>
      <c r="AB82" s="80" t="s">
        <v>46</v>
      </c>
      <c r="AC82" s="80"/>
      <c r="AD82" s="6" t="s">
        <v>46</v>
      </c>
      <c r="AE82" s="80" t="s">
        <v>46</v>
      </c>
      <c r="AF82" s="80"/>
      <c r="AG82" s="80">
        <v>145224</v>
      </c>
      <c r="AH82" s="80"/>
      <c r="AI82" s="80" t="s">
        <v>46</v>
      </c>
      <c r="AJ82" s="80"/>
      <c r="AK82" s="6">
        <v>145224</v>
      </c>
      <c r="AL82" s="5">
        <v>0.3</v>
      </c>
    </row>
    <row r="83" spans="3:38" ht="36.75" customHeight="1" x14ac:dyDescent="0.3">
      <c r="C83" s="7"/>
      <c r="D83" s="5"/>
      <c r="E83" s="5"/>
      <c r="F83" s="5"/>
      <c r="G83" s="91"/>
      <c r="H83" s="91"/>
      <c r="I83" s="4"/>
      <c r="J83" s="5"/>
      <c r="K83" s="5"/>
      <c r="L83" s="5"/>
      <c r="M83" s="5"/>
      <c r="N83" s="6"/>
      <c r="O83" s="90"/>
      <c r="P83" s="90"/>
      <c r="Q83" s="91"/>
      <c r="R83" s="91"/>
      <c r="S83" s="79" t="s">
        <v>92</v>
      </c>
      <c r="T83" s="79"/>
      <c r="U83" s="4" t="s">
        <v>46</v>
      </c>
      <c r="V83" s="4" t="s">
        <v>47</v>
      </c>
      <c r="W83" s="4" t="s">
        <v>46</v>
      </c>
      <c r="X83" s="4" t="s">
        <v>84</v>
      </c>
      <c r="Y83" s="6" t="s">
        <v>46</v>
      </c>
      <c r="Z83" s="6" t="s">
        <v>46</v>
      </c>
      <c r="AA83" s="4" t="s">
        <v>46</v>
      </c>
      <c r="AB83" s="80" t="s">
        <v>46</v>
      </c>
      <c r="AC83" s="80"/>
      <c r="AD83" s="6" t="s">
        <v>46</v>
      </c>
      <c r="AE83" s="80" t="s">
        <v>46</v>
      </c>
      <c r="AF83" s="80"/>
      <c r="AG83" s="80">
        <v>145224</v>
      </c>
      <c r="AH83" s="80"/>
      <c r="AI83" s="80">
        <v>9000</v>
      </c>
      <c r="AJ83" s="80"/>
      <c r="AK83" s="6">
        <v>136224</v>
      </c>
      <c r="AL83" s="5">
        <v>0.02</v>
      </c>
    </row>
    <row r="84" spans="3:38" ht="36" customHeight="1" x14ac:dyDescent="0.3">
      <c r="C84" s="3" t="s">
        <v>1931</v>
      </c>
      <c r="D84" s="4" t="s">
        <v>83</v>
      </c>
      <c r="E84" s="5"/>
      <c r="F84" s="5"/>
      <c r="G84" s="79" t="s">
        <v>37</v>
      </c>
      <c r="H84" s="79"/>
      <c r="I84" s="4" t="s">
        <v>38</v>
      </c>
      <c r="J84" s="4" t="s">
        <v>39</v>
      </c>
      <c r="K84" s="4" t="s">
        <v>39</v>
      </c>
      <c r="L84" s="4" t="s">
        <v>159</v>
      </c>
      <c r="M84" s="5">
        <v>62</v>
      </c>
      <c r="N84" s="6">
        <v>1650</v>
      </c>
      <c r="O84" s="90">
        <v>102300</v>
      </c>
      <c r="P84" s="90"/>
      <c r="Q84" s="79" t="s">
        <v>1670</v>
      </c>
      <c r="R84" s="79"/>
      <c r="S84" s="79" t="s">
        <v>123</v>
      </c>
      <c r="T84" s="79"/>
      <c r="U84" s="4" t="s">
        <v>50</v>
      </c>
      <c r="V84" s="4" t="s">
        <v>38</v>
      </c>
      <c r="W84" s="4" t="s">
        <v>160</v>
      </c>
      <c r="X84" s="4" t="s">
        <v>44</v>
      </c>
      <c r="Y84" s="6">
        <v>8600</v>
      </c>
      <c r="Z84" s="6">
        <v>774000</v>
      </c>
      <c r="AA84" s="4" t="s">
        <v>45</v>
      </c>
      <c r="AB84" s="80">
        <v>263160</v>
      </c>
      <c r="AC84" s="80"/>
      <c r="AD84" s="6">
        <v>510840</v>
      </c>
      <c r="AE84" s="80">
        <v>613140</v>
      </c>
      <c r="AF84" s="80"/>
      <c r="AG84" s="80" t="s">
        <v>46</v>
      </c>
      <c r="AH84" s="80"/>
      <c r="AI84" s="80" t="s">
        <v>46</v>
      </c>
      <c r="AJ84" s="80"/>
      <c r="AK84" s="6">
        <v>613140</v>
      </c>
      <c r="AL84" s="5">
        <v>0.3</v>
      </c>
    </row>
    <row r="85" spans="3:38" ht="36.75" customHeight="1" x14ac:dyDescent="0.3">
      <c r="C85" s="3" t="s">
        <v>1932</v>
      </c>
      <c r="D85" s="4" t="s">
        <v>36</v>
      </c>
      <c r="E85" s="5"/>
      <c r="F85" s="5"/>
      <c r="G85" s="79" t="s">
        <v>37</v>
      </c>
      <c r="H85" s="79"/>
      <c r="I85" s="4" t="s">
        <v>47</v>
      </c>
      <c r="J85" s="4" t="s">
        <v>39</v>
      </c>
      <c r="K85" s="4" t="s">
        <v>39</v>
      </c>
      <c r="L85" s="4" t="s">
        <v>156</v>
      </c>
      <c r="M85" s="5">
        <v>57</v>
      </c>
      <c r="N85" s="6">
        <v>16500</v>
      </c>
      <c r="O85" s="90">
        <v>940500</v>
      </c>
      <c r="P85" s="90"/>
      <c r="Q85" s="79" t="s">
        <v>1801</v>
      </c>
      <c r="R85" s="79"/>
      <c r="S85" s="79" t="s">
        <v>41</v>
      </c>
      <c r="T85" s="79"/>
      <c r="U85" s="4" t="s">
        <v>42</v>
      </c>
      <c r="V85" s="4" t="s">
        <v>47</v>
      </c>
      <c r="W85" s="4" t="s">
        <v>161</v>
      </c>
      <c r="X85" s="4" t="s">
        <v>44</v>
      </c>
      <c r="Y85" s="6">
        <v>8300</v>
      </c>
      <c r="Z85" s="6">
        <v>1660000</v>
      </c>
      <c r="AA85" s="4" t="s">
        <v>45</v>
      </c>
      <c r="AB85" s="80">
        <v>1543800</v>
      </c>
      <c r="AC85" s="80"/>
      <c r="AD85" s="6">
        <v>116200</v>
      </c>
      <c r="AE85" s="80">
        <v>1056700</v>
      </c>
      <c r="AF85" s="80"/>
      <c r="AG85" s="80" t="s">
        <v>46</v>
      </c>
      <c r="AH85" s="80"/>
      <c r="AI85" s="80">
        <v>116200</v>
      </c>
      <c r="AJ85" s="80"/>
      <c r="AK85" s="6">
        <v>940500</v>
      </c>
      <c r="AL85" s="5">
        <v>0.02</v>
      </c>
    </row>
    <row r="86" spans="3:38" ht="36.75" customHeight="1" x14ac:dyDescent="0.3">
      <c r="C86" s="3" t="s">
        <v>1933</v>
      </c>
      <c r="D86" s="4" t="s">
        <v>83</v>
      </c>
      <c r="E86" s="5"/>
      <c r="F86" s="5"/>
      <c r="G86" s="79" t="s">
        <v>37</v>
      </c>
      <c r="H86" s="79"/>
      <c r="I86" s="4" t="s">
        <v>38</v>
      </c>
      <c r="J86" s="4" t="s">
        <v>39</v>
      </c>
      <c r="K86" s="4" t="s">
        <v>39</v>
      </c>
      <c r="L86" s="4" t="s">
        <v>67</v>
      </c>
      <c r="M86" s="5">
        <v>8</v>
      </c>
      <c r="N86" s="6">
        <v>16500</v>
      </c>
      <c r="O86" s="90">
        <v>132000</v>
      </c>
      <c r="P86" s="90"/>
      <c r="Q86" s="79" t="s">
        <v>1803</v>
      </c>
      <c r="R86" s="79"/>
      <c r="S86" s="79" t="s">
        <v>163</v>
      </c>
      <c r="T86" s="79"/>
      <c r="U86" s="4" t="s">
        <v>50</v>
      </c>
      <c r="V86" s="4" t="s">
        <v>38</v>
      </c>
      <c r="W86" s="4" t="s">
        <v>116</v>
      </c>
      <c r="X86" s="4" t="s">
        <v>44</v>
      </c>
      <c r="Y86" s="6">
        <v>8450</v>
      </c>
      <c r="Z86" s="6">
        <v>253500</v>
      </c>
      <c r="AA86" s="4" t="s">
        <v>99</v>
      </c>
      <c r="AB86" s="80">
        <v>60840</v>
      </c>
      <c r="AC86" s="80"/>
      <c r="AD86" s="6">
        <v>192660</v>
      </c>
      <c r="AE86" s="80">
        <v>324660</v>
      </c>
      <c r="AF86" s="80"/>
      <c r="AG86" s="80" t="s">
        <v>46</v>
      </c>
      <c r="AH86" s="80"/>
      <c r="AI86" s="80" t="s">
        <v>46</v>
      </c>
      <c r="AJ86" s="80"/>
      <c r="AK86" s="6">
        <v>324660</v>
      </c>
      <c r="AL86" s="5">
        <v>0.3</v>
      </c>
    </row>
    <row r="87" spans="3:38" ht="36" customHeight="1" x14ac:dyDescent="0.3">
      <c r="C87" s="7"/>
      <c r="D87" s="5"/>
      <c r="E87" s="5"/>
      <c r="F87" s="5"/>
      <c r="G87" s="91"/>
      <c r="H87" s="91"/>
      <c r="I87" s="4" t="s">
        <v>47</v>
      </c>
      <c r="J87" s="4" t="s">
        <v>39</v>
      </c>
      <c r="K87" s="4" t="s">
        <v>39</v>
      </c>
      <c r="L87" s="4" t="s">
        <v>137</v>
      </c>
      <c r="M87" s="5">
        <v>84</v>
      </c>
      <c r="N87" s="6">
        <v>16500</v>
      </c>
      <c r="O87" s="90">
        <v>1386000</v>
      </c>
      <c r="P87" s="90"/>
      <c r="Q87" s="79" t="s">
        <v>1805</v>
      </c>
      <c r="R87" s="79"/>
      <c r="S87" s="79" t="s">
        <v>163</v>
      </c>
      <c r="T87" s="79"/>
      <c r="U87" s="4" t="s">
        <v>50</v>
      </c>
      <c r="V87" s="4" t="s">
        <v>47</v>
      </c>
      <c r="W87" s="4" t="s">
        <v>113</v>
      </c>
      <c r="X87" s="4" t="s">
        <v>44</v>
      </c>
      <c r="Y87" s="6">
        <v>8450</v>
      </c>
      <c r="Z87" s="6">
        <v>1419600</v>
      </c>
      <c r="AA87" s="4" t="s">
        <v>99</v>
      </c>
      <c r="AB87" s="80">
        <v>340704</v>
      </c>
      <c r="AC87" s="80"/>
      <c r="AD87" s="6">
        <v>1078896</v>
      </c>
      <c r="AE87" s="80">
        <v>2464896</v>
      </c>
      <c r="AF87" s="80"/>
      <c r="AG87" s="80" t="s">
        <v>46</v>
      </c>
      <c r="AH87" s="80"/>
      <c r="AI87" s="80">
        <v>2464896</v>
      </c>
      <c r="AJ87" s="80"/>
      <c r="AK87" s="6" t="s">
        <v>46</v>
      </c>
      <c r="AL87" s="4" t="s">
        <v>46</v>
      </c>
    </row>
    <row r="88" spans="3:38" ht="36.75" customHeight="1" x14ac:dyDescent="0.3">
      <c r="C88" s="7"/>
      <c r="D88" s="5"/>
      <c r="E88" s="5"/>
      <c r="F88" s="5"/>
      <c r="G88" s="91"/>
      <c r="H88" s="91"/>
      <c r="I88" s="4"/>
      <c r="J88" s="5"/>
      <c r="K88" s="5"/>
      <c r="L88" s="5"/>
      <c r="M88" s="5"/>
      <c r="N88" s="6"/>
      <c r="O88" s="90">
        <v>0</v>
      </c>
      <c r="P88" s="90"/>
      <c r="Q88" s="79" t="s">
        <v>1807</v>
      </c>
      <c r="R88" s="79"/>
      <c r="S88" s="79" t="s">
        <v>54</v>
      </c>
      <c r="T88" s="79"/>
      <c r="U88" s="4" t="s">
        <v>55</v>
      </c>
      <c r="V88" s="4" t="s">
        <v>47</v>
      </c>
      <c r="W88" s="4" t="s">
        <v>161</v>
      </c>
      <c r="X88" s="4" t="s">
        <v>44</v>
      </c>
      <c r="Y88" s="6">
        <v>8750</v>
      </c>
      <c r="Z88" s="6">
        <v>1750000</v>
      </c>
      <c r="AA88" s="4" t="s">
        <v>52</v>
      </c>
      <c r="AB88" s="80">
        <v>665000</v>
      </c>
      <c r="AC88" s="80"/>
      <c r="AD88" s="6">
        <v>1085000</v>
      </c>
      <c r="AE88" s="80">
        <v>1085000</v>
      </c>
      <c r="AF88" s="80"/>
      <c r="AG88" s="80" t="s">
        <v>46</v>
      </c>
      <c r="AH88" s="80"/>
      <c r="AI88" s="80">
        <v>1085000</v>
      </c>
      <c r="AJ88" s="80"/>
      <c r="AK88" s="6" t="s">
        <v>46</v>
      </c>
      <c r="AL88" s="4" t="s">
        <v>46</v>
      </c>
    </row>
    <row r="89" spans="3:38" ht="36" customHeight="1" x14ac:dyDescent="0.3">
      <c r="C89" s="3" t="s">
        <v>1934</v>
      </c>
      <c r="D89" s="4" t="s">
        <v>63</v>
      </c>
      <c r="E89" s="5"/>
      <c r="F89" s="5"/>
      <c r="G89" s="79" t="s">
        <v>37</v>
      </c>
      <c r="H89" s="79"/>
      <c r="I89" s="4" t="s">
        <v>35</v>
      </c>
      <c r="J89" s="4" t="s">
        <v>57</v>
      </c>
      <c r="K89" s="4" t="s">
        <v>38</v>
      </c>
      <c r="L89" s="4" t="s">
        <v>61</v>
      </c>
      <c r="M89" s="5">
        <v>1996</v>
      </c>
      <c r="N89" s="6">
        <v>3000</v>
      </c>
      <c r="O89" s="90">
        <v>5988000</v>
      </c>
      <c r="P89" s="90"/>
      <c r="Q89" s="91"/>
      <c r="R89" s="91"/>
      <c r="S89" s="79" t="s">
        <v>46</v>
      </c>
      <c r="T89" s="79"/>
      <c r="U89" s="4" t="s">
        <v>46</v>
      </c>
      <c r="V89" s="4" t="s">
        <v>46</v>
      </c>
      <c r="W89" s="4" t="s">
        <v>46</v>
      </c>
      <c r="X89" s="4" t="s">
        <v>46</v>
      </c>
      <c r="Y89" s="6" t="s">
        <v>46</v>
      </c>
      <c r="Z89" s="6" t="s">
        <v>46</v>
      </c>
      <c r="AA89" s="4" t="s">
        <v>46</v>
      </c>
      <c r="AB89" s="80" t="s">
        <v>46</v>
      </c>
      <c r="AC89" s="80"/>
      <c r="AD89" s="6" t="s">
        <v>46</v>
      </c>
      <c r="AE89" s="80">
        <v>5988000</v>
      </c>
      <c r="AF89" s="80"/>
      <c r="AG89" s="80" t="s">
        <v>46</v>
      </c>
      <c r="AH89" s="80"/>
      <c r="AI89" s="80" t="s">
        <v>46</v>
      </c>
      <c r="AJ89" s="80"/>
      <c r="AK89" s="6">
        <v>5988000</v>
      </c>
      <c r="AL89" s="5">
        <v>0.01</v>
      </c>
    </row>
    <row r="90" spans="3:38" ht="36.75" customHeight="1" x14ac:dyDescent="0.3">
      <c r="C90" s="3" t="s">
        <v>1935</v>
      </c>
      <c r="D90" s="4" t="s">
        <v>63</v>
      </c>
      <c r="E90" s="5"/>
      <c r="F90" s="5"/>
      <c r="G90" s="79" t="s">
        <v>37</v>
      </c>
      <c r="H90" s="79"/>
      <c r="I90" s="4" t="s">
        <v>38</v>
      </c>
      <c r="J90" s="4" t="s">
        <v>39</v>
      </c>
      <c r="K90" s="4" t="s">
        <v>38</v>
      </c>
      <c r="L90" s="4" t="s">
        <v>39</v>
      </c>
      <c r="M90" s="5">
        <v>300</v>
      </c>
      <c r="N90" s="6">
        <v>5000</v>
      </c>
      <c r="O90" s="90">
        <v>1500000</v>
      </c>
      <c r="P90" s="90"/>
      <c r="Q90" s="79" t="s">
        <v>1810</v>
      </c>
      <c r="R90" s="79"/>
      <c r="S90" s="79" t="s">
        <v>59</v>
      </c>
      <c r="T90" s="79"/>
      <c r="U90" s="4" t="s">
        <v>50</v>
      </c>
      <c r="V90" s="4" t="s">
        <v>38</v>
      </c>
      <c r="W90" s="4" t="s">
        <v>165</v>
      </c>
      <c r="X90" s="4" t="s">
        <v>44</v>
      </c>
      <c r="Y90" s="6">
        <v>8050</v>
      </c>
      <c r="Z90" s="6">
        <v>4508000</v>
      </c>
      <c r="AA90" s="4" t="s">
        <v>45</v>
      </c>
      <c r="AB90" s="80">
        <v>1532720</v>
      </c>
      <c r="AC90" s="80"/>
      <c r="AD90" s="6">
        <v>2975280</v>
      </c>
      <c r="AE90" s="80">
        <v>4475280</v>
      </c>
      <c r="AF90" s="80"/>
      <c r="AG90" s="80" t="s">
        <v>46</v>
      </c>
      <c r="AH90" s="80"/>
      <c r="AI90" s="80" t="s">
        <v>46</v>
      </c>
      <c r="AJ90" s="80"/>
      <c r="AK90" s="6">
        <v>4475280</v>
      </c>
      <c r="AL90" s="5">
        <v>0.3</v>
      </c>
    </row>
    <row r="91" spans="3:38" ht="36.75" customHeight="1" x14ac:dyDescent="0.3">
      <c r="C91" s="3" t="s">
        <v>1936</v>
      </c>
      <c r="D91" s="4" t="s">
        <v>36</v>
      </c>
      <c r="E91" s="5"/>
      <c r="F91" s="5"/>
      <c r="G91" s="79" t="s">
        <v>37</v>
      </c>
      <c r="H91" s="79"/>
      <c r="I91" s="4" t="s">
        <v>47</v>
      </c>
      <c r="J91" s="4" t="s">
        <v>39</v>
      </c>
      <c r="K91" s="4" t="s">
        <v>35</v>
      </c>
      <c r="L91" s="4" t="s">
        <v>166</v>
      </c>
      <c r="M91" s="5">
        <v>176</v>
      </c>
      <c r="N91" s="6">
        <v>3000</v>
      </c>
      <c r="O91" s="90">
        <v>528000</v>
      </c>
      <c r="P91" s="90"/>
      <c r="Q91" s="79" t="s">
        <v>1812</v>
      </c>
      <c r="R91" s="79"/>
      <c r="S91" s="79" t="s">
        <v>76</v>
      </c>
      <c r="T91" s="79"/>
      <c r="U91" s="4" t="s">
        <v>50</v>
      </c>
      <c r="V91" s="4" t="s">
        <v>47</v>
      </c>
      <c r="W91" s="4" t="s">
        <v>56</v>
      </c>
      <c r="X91" s="4" t="s">
        <v>44</v>
      </c>
      <c r="Y91" s="6">
        <v>8800</v>
      </c>
      <c r="Z91" s="6">
        <v>528000</v>
      </c>
      <c r="AA91" s="4" t="s">
        <v>45</v>
      </c>
      <c r="AB91" s="80">
        <v>179520</v>
      </c>
      <c r="AC91" s="80"/>
      <c r="AD91" s="6">
        <v>348480</v>
      </c>
      <c r="AE91" s="80">
        <v>876480</v>
      </c>
      <c r="AF91" s="80"/>
      <c r="AG91" s="80" t="s">
        <v>46</v>
      </c>
      <c r="AH91" s="80"/>
      <c r="AI91" s="80">
        <v>348480</v>
      </c>
      <c r="AJ91" s="80"/>
      <c r="AK91" s="6">
        <v>528000</v>
      </c>
      <c r="AL91" s="5">
        <v>0.02</v>
      </c>
    </row>
    <row r="92" spans="3:38" ht="36" customHeight="1" x14ac:dyDescent="0.3">
      <c r="C92" s="3" t="s">
        <v>1937</v>
      </c>
      <c r="D92" s="4" t="s">
        <v>83</v>
      </c>
      <c r="E92" s="5"/>
      <c r="F92" s="5"/>
      <c r="G92" s="79" t="s">
        <v>37</v>
      </c>
      <c r="H92" s="79"/>
      <c r="I92" s="4" t="s">
        <v>47</v>
      </c>
      <c r="J92" s="4" t="s">
        <v>39</v>
      </c>
      <c r="K92" s="4" t="s">
        <v>38</v>
      </c>
      <c r="L92" s="4" t="s">
        <v>39</v>
      </c>
      <c r="M92" s="5">
        <v>300</v>
      </c>
      <c r="N92" s="6">
        <v>16500</v>
      </c>
      <c r="O92" s="90">
        <v>4950000</v>
      </c>
      <c r="P92" s="90"/>
      <c r="Q92" s="79" t="s">
        <v>1814</v>
      </c>
      <c r="R92" s="79"/>
      <c r="S92" s="79" t="s">
        <v>76</v>
      </c>
      <c r="T92" s="79"/>
      <c r="U92" s="4" t="s">
        <v>50</v>
      </c>
      <c r="V92" s="4" t="s">
        <v>47</v>
      </c>
      <c r="W92" s="4" t="s">
        <v>80</v>
      </c>
      <c r="X92" s="4" t="s">
        <v>44</v>
      </c>
      <c r="Y92" s="6">
        <v>8800</v>
      </c>
      <c r="Z92" s="6">
        <v>1320000</v>
      </c>
      <c r="AA92" s="4" t="s">
        <v>45</v>
      </c>
      <c r="AB92" s="80">
        <v>448800</v>
      </c>
      <c r="AC92" s="80"/>
      <c r="AD92" s="6">
        <v>871200</v>
      </c>
      <c r="AE92" s="80">
        <v>5821200</v>
      </c>
      <c r="AF92" s="80"/>
      <c r="AG92" s="80" t="s">
        <v>46</v>
      </c>
      <c r="AH92" s="80"/>
      <c r="AI92" s="80">
        <v>5821200</v>
      </c>
      <c r="AJ92" s="80"/>
      <c r="AK92" s="6" t="s">
        <v>46</v>
      </c>
      <c r="AL92" s="4" t="s">
        <v>46</v>
      </c>
    </row>
    <row r="93" spans="3:38" ht="36.75" customHeight="1" x14ac:dyDescent="0.3">
      <c r="C93" s="7"/>
      <c r="D93" s="5"/>
      <c r="E93" s="5"/>
      <c r="F93" s="5"/>
      <c r="G93" s="91"/>
      <c r="H93" s="91"/>
      <c r="I93" s="4" t="s">
        <v>38</v>
      </c>
      <c r="J93" s="4" t="s">
        <v>39</v>
      </c>
      <c r="K93" s="4" t="s">
        <v>35</v>
      </c>
      <c r="L93" s="4" t="s">
        <v>39</v>
      </c>
      <c r="M93" s="5">
        <v>100</v>
      </c>
      <c r="N93" s="6">
        <v>16500</v>
      </c>
      <c r="O93" s="90">
        <v>1650000</v>
      </c>
      <c r="P93" s="90"/>
      <c r="Q93" s="91"/>
      <c r="R93" s="91"/>
      <c r="S93" s="79" t="s">
        <v>46</v>
      </c>
      <c r="T93" s="79"/>
      <c r="U93" s="4" t="s">
        <v>46</v>
      </c>
      <c r="V93" s="4" t="s">
        <v>46</v>
      </c>
      <c r="W93" s="4" t="s">
        <v>46</v>
      </c>
      <c r="X93" s="4" t="s">
        <v>46</v>
      </c>
      <c r="Y93" s="6" t="s">
        <v>46</v>
      </c>
      <c r="Z93" s="6" t="s">
        <v>46</v>
      </c>
      <c r="AA93" s="4" t="s">
        <v>46</v>
      </c>
      <c r="AB93" s="80" t="s">
        <v>46</v>
      </c>
      <c r="AC93" s="80"/>
      <c r="AD93" s="6" t="s">
        <v>46</v>
      </c>
      <c r="AE93" s="80">
        <v>1650000</v>
      </c>
      <c r="AF93" s="80"/>
      <c r="AG93" s="80" t="s">
        <v>46</v>
      </c>
      <c r="AH93" s="80"/>
      <c r="AI93" s="80" t="s">
        <v>46</v>
      </c>
      <c r="AJ93" s="80"/>
      <c r="AK93" s="6">
        <v>1650000</v>
      </c>
      <c r="AL93" s="5">
        <v>0.3</v>
      </c>
    </row>
    <row r="94" spans="3:38" ht="36" customHeight="1" x14ac:dyDescent="0.3">
      <c r="C94" s="3" t="s">
        <v>1938</v>
      </c>
      <c r="D94" s="4" t="s">
        <v>83</v>
      </c>
      <c r="E94" s="5"/>
      <c r="F94" s="5"/>
      <c r="G94" s="79" t="s">
        <v>37</v>
      </c>
      <c r="H94" s="79"/>
      <c r="I94" s="4" t="s">
        <v>38</v>
      </c>
      <c r="J94" s="4" t="s">
        <v>39</v>
      </c>
      <c r="K94" s="4" t="s">
        <v>39</v>
      </c>
      <c r="L94" s="4" t="s">
        <v>168</v>
      </c>
      <c r="M94" s="5">
        <v>91</v>
      </c>
      <c r="N94" s="6">
        <v>16500</v>
      </c>
      <c r="O94" s="90">
        <v>1501500</v>
      </c>
      <c r="P94" s="90"/>
      <c r="Q94" s="79" t="s">
        <v>1815</v>
      </c>
      <c r="R94" s="79"/>
      <c r="S94" s="79" t="s">
        <v>170</v>
      </c>
      <c r="T94" s="79"/>
      <c r="U94" s="4" t="s">
        <v>55</v>
      </c>
      <c r="V94" s="4" t="s">
        <v>38</v>
      </c>
      <c r="W94" s="4" t="s">
        <v>77</v>
      </c>
      <c r="X94" s="4" t="s">
        <v>44</v>
      </c>
      <c r="Y94" s="6">
        <v>8150</v>
      </c>
      <c r="Z94" s="6">
        <v>1141000</v>
      </c>
      <c r="AA94" s="4" t="s">
        <v>52</v>
      </c>
      <c r="AB94" s="80">
        <v>433580</v>
      </c>
      <c r="AC94" s="80"/>
      <c r="AD94" s="6">
        <v>707420</v>
      </c>
      <c r="AE94" s="80">
        <v>2208920</v>
      </c>
      <c r="AF94" s="80"/>
      <c r="AG94" s="80" t="s">
        <v>46</v>
      </c>
      <c r="AH94" s="80"/>
      <c r="AI94" s="80" t="s">
        <v>46</v>
      </c>
      <c r="AJ94" s="80"/>
      <c r="AK94" s="6">
        <v>2208920</v>
      </c>
      <c r="AL94" s="5">
        <v>0.3</v>
      </c>
    </row>
    <row r="95" spans="3:38" ht="36.75" customHeight="1" x14ac:dyDescent="0.3">
      <c r="C95" s="3" t="s">
        <v>1939</v>
      </c>
      <c r="D95" s="4" t="s">
        <v>63</v>
      </c>
      <c r="E95" s="5"/>
      <c r="F95" s="4"/>
      <c r="G95" s="79" t="s">
        <v>37</v>
      </c>
      <c r="H95" s="79"/>
      <c r="I95" s="4" t="s">
        <v>35</v>
      </c>
      <c r="J95" s="4" t="s">
        <v>60</v>
      </c>
      <c r="K95" s="4" t="s">
        <v>38</v>
      </c>
      <c r="L95" s="4" t="s">
        <v>82</v>
      </c>
      <c r="M95" s="5">
        <v>2332</v>
      </c>
      <c r="N95" s="6">
        <v>1000</v>
      </c>
      <c r="O95" s="90">
        <v>2332000</v>
      </c>
      <c r="P95" s="90"/>
      <c r="Q95" s="91"/>
      <c r="R95" s="91"/>
      <c r="S95" s="79" t="s">
        <v>46</v>
      </c>
      <c r="T95" s="79"/>
      <c r="U95" s="4" t="s">
        <v>46</v>
      </c>
      <c r="V95" s="4" t="s">
        <v>46</v>
      </c>
      <c r="W95" s="4" t="s">
        <v>46</v>
      </c>
      <c r="X95" s="4" t="s">
        <v>46</v>
      </c>
      <c r="Y95" s="6" t="s">
        <v>46</v>
      </c>
      <c r="Z95" s="6" t="s">
        <v>46</v>
      </c>
      <c r="AA95" s="4" t="s">
        <v>46</v>
      </c>
      <c r="AB95" s="80" t="s">
        <v>46</v>
      </c>
      <c r="AC95" s="80"/>
      <c r="AD95" s="6" t="s">
        <v>46</v>
      </c>
      <c r="AE95" s="80">
        <v>2332000</v>
      </c>
      <c r="AF95" s="80"/>
      <c r="AG95" s="80" t="s">
        <v>46</v>
      </c>
      <c r="AH95" s="80"/>
      <c r="AI95" s="80" t="s">
        <v>46</v>
      </c>
      <c r="AJ95" s="80"/>
      <c r="AK95" s="6">
        <v>2332000</v>
      </c>
      <c r="AL95" s="5">
        <v>0.01</v>
      </c>
    </row>
    <row r="96" spans="3:38" ht="36.75" customHeight="1" x14ac:dyDescent="0.3">
      <c r="C96" s="3" t="s">
        <v>1940</v>
      </c>
      <c r="D96" s="4" t="s">
        <v>36</v>
      </c>
      <c r="E96" s="5"/>
      <c r="F96" s="4"/>
      <c r="G96" s="79" t="s">
        <v>37</v>
      </c>
      <c r="H96" s="79"/>
      <c r="I96" s="4" t="s">
        <v>47</v>
      </c>
      <c r="J96" s="4" t="s">
        <v>39</v>
      </c>
      <c r="K96" s="4" t="s">
        <v>35</v>
      </c>
      <c r="L96" s="4" t="s">
        <v>156</v>
      </c>
      <c r="M96" s="5">
        <v>157</v>
      </c>
      <c r="N96" s="6">
        <v>2650</v>
      </c>
      <c r="O96" s="90">
        <v>416050</v>
      </c>
      <c r="P96" s="90"/>
      <c r="Q96" s="79" t="s">
        <v>491</v>
      </c>
      <c r="R96" s="79"/>
      <c r="S96" s="79" t="s">
        <v>135</v>
      </c>
      <c r="T96" s="79"/>
      <c r="U96" s="4" t="s">
        <v>42</v>
      </c>
      <c r="V96" s="4" t="s">
        <v>47</v>
      </c>
      <c r="W96" s="4" t="s">
        <v>128</v>
      </c>
      <c r="X96" s="4" t="s">
        <v>44</v>
      </c>
      <c r="Y96" s="6">
        <v>8650</v>
      </c>
      <c r="Z96" s="6">
        <v>311400</v>
      </c>
      <c r="AA96" s="4" t="s">
        <v>99</v>
      </c>
      <c r="AB96" s="80">
        <v>246006</v>
      </c>
      <c r="AC96" s="80"/>
      <c r="AD96" s="6">
        <v>65394</v>
      </c>
      <c r="AE96" s="80">
        <v>481444</v>
      </c>
      <c r="AF96" s="80"/>
      <c r="AG96" s="80" t="s">
        <v>46</v>
      </c>
      <c r="AH96" s="80"/>
      <c r="AI96" s="80">
        <v>65394</v>
      </c>
      <c r="AJ96" s="80"/>
      <c r="AK96" s="6">
        <v>416050</v>
      </c>
      <c r="AL96" s="5">
        <v>0.02</v>
      </c>
    </row>
    <row r="97" spans="3:38" ht="36" customHeight="1" x14ac:dyDescent="0.3">
      <c r="C97" s="7"/>
      <c r="D97" s="5"/>
      <c r="E97" s="5"/>
      <c r="F97" s="5"/>
      <c r="G97" s="91"/>
      <c r="H97" s="91"/>
      <c r="I97" s="4"/>
      <c r="J97" s="5"/>
      <c r="K97" s="5"/>
      <c r="L97" s="5"/>
      <c r="M97" s="5"/>
      <c r="N97" s="6"/>
      <c r="O97" s="90">
        <v>0</v>
      </c>
      <c r="P97" s="90"/>
      <c r="Q97" s="79" t="s">
        <v>1818</v>
      </c>
      <c r="R97" s="79"/>
      <c r="S97" s="79" t="s">
        <v>54</v>
      </c>
      <c r="T97" s="79"/>
      <c r="U97" s="4" t="s">
        <v>55</v>
      </c>
      <c r="V97" s="4" t="s">
        <v>47</v>
      </c>
      <c r="W97" s="4" t="s">
        <v>128</v>
      </c>
      <c r="X97" s="4" t="s">
        <v>44</v>
      </c>
      <c r="Y97" s="6">
        <v>8750</v>
      </c>
      <c r="Z97" s="6">
        <v>315000</v>
      </c>
      <c r="AA97" s="4" t="s">
        <v>99</v>
      </c>
      <c r="AB97" s="80">
        <v>189000</v>
      </c>
      <c r="AC97" s="80"/>
      <c r="AD97" s="6">
        <v>126000</v>
      </c>
      <c r="AE97" s="80">
        <v>126000</v>
      </c>
      <c r="AF97" s="80"/>
      <c r="AG97" s="80" t="s">
        <v>46</v>
      </c>
      <c r="AH97" s="80"/>
      <c r="AI97" s="80">
        <v>126000</v>
      </c>
      <c r="AJ97" s="80"/>
      <c r="AK97" s="6" t="s">
        <v>46</v>
      </c>
      <c r="AL97" s="4" t="s">
        <v>46</v>
      </c>
    </row>
    <row r="98" spans="3:38" ht="36.75" customHeight="1" x14ac:dyDescent="0.3">
      <c r="C98" s="3" t="s">
        <v>1941</v>
      </c>
      <c r="D98" s="4" t="s">
        <v>36</v>
      </c>
      <c r="E98" s="5"/>
      <c r="F98" s="4"/>
      <c r="G98" s="79" t="s">
        <v>37</v>
      </c>
      <c r="H98" s="79"/>
      <c r="I98" s="4" t="s">
        <v>47</v>
      </c>
      <c r="J98" s="4" t="s">
        <v>39</v>
      </c>
      <c r="K98" s="4" t="s">
        <v>39</v>
      </c>
      <c r="L98" s="4" t="s">
        <v>48</v>
      </c>
      <c r="M98" s="5">
        <v>46</v>
      </c>
      <c r="N98" s="6">
        <v>7500</v>
      </c>
      <c r="O98" s="90">
        <v>345000</v>
      </c>
      <c r="P98" s="90"/>
      <c r="Q98" s="79" t="s">
        <v>1820</v>
      </c>
      <c r="R98" s="79"/>
      <c r="S98" s="79" t="s">
        <v>173</v>
      </c>
      <c r="T98" s="79"/>
      <c r="U98" s="4" t="s">
        <v>55</v>
      </c>
      <c r="V98" s="4" t="s">
        <v>47</v>
      </c>
      <c r="W98" s="4" t="s">
        <v>73</v>
      </c>
      <c r="X98" s="4" t="s">
        <v>44</v>
      </c>
      <c r="Y98" s="6">
        <v>8150</v>
      </c>
      <c r="Z98" s="6">
        <v>391200</v>
      </c>
      <c r="AA98" s="4" t="s">
        <v>45</v>
      </c>
      <c r="AB98" s="80">
        <v>332520</v>
      </c>
      <c r="AC98" s="80"/>
      <c r="AD98" s="6">
        <v>58680</v>
      </c>
      <c r="AE98" s="80">
        <v>403680</v>
      </c>
      <c r="AF98" s="80"/>
      <c r="AG98" s="80" t="s">
        <v>46</v>
      </c>
      <c r="AH98" s="80"/>
      <c r="AI98" s="80">
        <v>58680</v>
      </c>
      <c r="AJ98" s="80"/>
      <c r="AK98" s="6">
        <v>345000</v>
      </c>
      <c r="AL98" s="5">
        <v>0.02</v>
      </c>
    </row>
    <row r="99" spans="3:38" ht="36" customHeight="1" x14ac:dyDescent="0.3">
      <c r="C99" s="3" t="s">
        <v>1942</v>
      </c>
      <c r="D99" s="4" t="s">
        <v>36</v>
      </c>
      <c r="E99" s="5"/>
      <c r="F99" s="4"/>
      <c r="G99" s="79" t="s">
        <v>37</v>
      </c>
      <c r="H99" s="79"/>
      <c r="I99" s="4" t="s">
        <v>38</v>
      </c>
      <c r="J99" s="4" t="s">
        <v>39</v>
      </c>
      <c r="K99" s="4" t="s">
        <v>39</v>
      </c>
      <c r="L99" s="4" t="s">
        <v>116</v>
      </c>
      <c r="M99" s="5">
        <v>30</v>
      </c>
      <c r="N99" s="6">
        <v>16500</v>
      </c>
      <c r="O99" s="90">
        <v>495000</v>
      </c>
      <c r="P99" s="90"/>
      <c r="Q99" s="79" t="s">
        <v>1823</v>
      </c>
      <c r="R99" s="79"/>
      <c r="S99" s="79" t="s">
        <v>108</v>
      </c>
      <c r="T99" s="79"/>
      <c r="U99" s="4" t="s">
        <v>42</v>
      </c>
      <c r="V99" s="4" t="s">
        <v>38</v>
      </c>
      <c r="W99" s="4" t="s">
        <v>112</v>
      </c>
      <c r="X99" s="4" t="s">
        <v>44</v>
      </c>
      <c r="Y99" s="6">
        <v>7650</v>
      </c>
      <c r="Z99" s="6">
        <v>321300</v>
      </c>
      <c r="AA99" s="4" t="s">
        <v>69</v>
      </c>
      <c r="AB99" s="80">
        <v>128520</v>
      </c>
      <c r="AC99" s="80"/>
      <c r="AD99" s="6">
        <v>192780</v>
      </c>
      <c r="AE99" s="80">
        <v>687780</v>
      </c>
      <c r="AF99" s="80"/>
      <c r="AG99" s="80" t="s">
        <v>46</v>
      </c>
      <c r="AH99" s="80"/>
      <c r="AI99" s="80" t="s">
        <v>46</v>
      </c>
      <c r="AJ99" s="80"/>
      <c r="AK99" s="6">
        <v>687780</v>
      </c>
      <c r="AL99" s="5">
        <v>0.3</v>
      </c>
    </row>
    <row r="100" spans="3:38" ht="36.75" customHeight="1" x14ac:dyDescent="0.3">
      <c r="C100" s="3" t="s">
        <v>1943</v>
      </c>
      <c r="D100" s="4" t="s">
        <v>88</v>
      </c>
      <c r="E100" s="5"/>
      <c r="F100" s="4"/>
      <c r="G100" s="79" t="s">
        <v>37</v>
      </c>
      <c r="H100" s="79"/>
      <c r="I100" s="4" t="s">
        <v>60</v>
      </c>
      <c r="J100" s="4" t="s">
        <v>39</v>
      </c>
      <c r="K100" s="4" t="s">
        <v>39</v>
      </c>
      <c r="L100" s="4" t="s">
        <v>90</v>
      </c>
      <c r="M100" s="5">
        <v>14</v>
      </c>
      <c r="N100" s="6">
        <v>3000</v>
      </c>
      <c r="O100" s="90">
        <v>42000</v>
      </c>
      <c r="P100" s="90"/>
      <c r="Q100" s="79" t="s">
        <v>1825</v>
      </c>
      <c r="R100" s="79"/>
      <c r="S100" s="79" t="s">
        <v>86</v>
      </c>
      <c r="T100" s="79"/>
      <c r="U100" s="4" t="s">
        <v>50</v>
      </c>
      <c r="V100" s="4" t="s">
        <v>46</v>
      </c>
      <c r="W100" s="4" t="s">
        <v>175</v>
      </c>
      <c r="X100" s="4" t="s">
        <v>44</v>
      </c>
      <c r="Y100" s="6">
        <v>8600</v>
      </c>
      <c r="Z100" s="6">
        <v>963200</v>
      </c>
      <c r="AA100" s="4" t="s">
        <v>45</v>
      </c>
      <c r="AB100" s="80">
        <v>327488</v>
      </c>
      <c r="AC100" s="80"/>
      <c r="AD100" s="6">
        <v>635712</v>
      </c>
      <c r="AE100" s="80">
        <v>677712</v>
      </c>
      <c r="AF100" s="80"/>
      <c r="AG100" s="80" t="s">
        <v>46</v>
      </c>
      <c r="AH100" s="80"/>
      <c r="AI100" s="80" t="s">
        <v>46</v>
      </c>
      <c r="AJ100" s="80"/>
      <c r="AK100" s="6" t="s">
        <v>46</v>
      </c>
      <c r="AL100" s="4" t="s">
        <v>46</v>
      </c>
    </row>
    <row r="101" spans="3:38" ht="36.75" customHeight="1" x14ac:dyDescent="0.3">
      <c r="C101" s="7"/>
      <c r="D101" s="5"/>
      <c r="E101" s="5"/>
      <c r="F101" s="5"/>
      <c r="G101" s="91"/>
      <c r="H101" s="91"/>
      <c r="I101" s="4"/>
      <c r="J101" s="5"/>
      <c r="K101" s="5"/>
      <c r="L101" s="5"/>
      <c r="M101" s="5"/>
      <c r="N101" s="6"/>
      <c r="O101" s="90"/>
      <c r="P101" s="90"/>
      <c r="Q101" s="91"/>
      <c r="R101" s="91"/>
      <c r="S101" s="79" t="s">
        <v>91</v>
      </c>
      <c r="T101" s="79"/>
      <c r="U101" s="4" t="s">
        <v>46</v>
      </c>
      <c r="V101" s="4" t="s">
        <v>38</v>
      </c>
      <c r="W101" s="4" t="s">
        <v>46</v>
      </c>
      <c r="X101" s="4" t="s">
        <v>84</v>
      </c>
      <c r="Y101" s="6" t="s">
        <v>46</v>
      </c>
      <c r="Z101" s="6" t="s">
        <v>46</v>
      </c>
      <c r="AA101" s="4" t="s">
        <v>46</v>
      </c>
      <c r="AB101" s="80" t="s">
        <v>46</v>
      </c>
      <c r="AC101" s="80"/>
      <c r="AD101" s="6" t="s">
        <v>46</v>
      </c>
      <c r="AE101" s="80" t="s">
        <v>46</v>
      </c>
      <c r="AF101" s="80"/>
      <c r="AG101" s="80">
        <v>338856</v>
      </c>
      <c r="AH101" s="80"/>
      <c r="AI101" s="80" t="s">
        <v>46</v>
      </c>
      <c r="AJ101" s="80"/>
      <c r="AK101" s="6">
        <v>338856</v>
      </c>
      <c r="AL101" s="5">
        <v>0.3</v>
      </c>
    </row>
    <row r="102" spans="3:38" ht="36" customHeight="1" x14ac:dyDescent="0.3">
      <c r="C102" s="7"/>
      <c r="D102" s="5"/>
      <c r="E102" s="5"/>
      <c r="F102" s="5"/>
      <c r="G102" s="91"/>
      <c r="H102" s="91"/>
      <c r="I102" s="4"/>
      <c r="J102" s="5"/>
      <c r="K102" s="5"/>
      <c r="L102" s="5"/>
      <c r="M102" s="5"/>
      <c r="N102" s="6"/>
      <c r="O102" s="90"/>
      <c r="P102" s="90"/>
      <c r="Q102" s="91"/>
      <c r="R102" s="91"/>
      <c r="S102" s="79" t="s">
        <v>92</v>
      </c>
      <c r="T102" s="79"/>
      <c r="U102" s="4" t="s">
        <v>46</v>
      </c>
      <c r="V102" s="4" t="s">
        <v>47</v>
      </c>
      <c r="W102" s="4" t="s">
        <v>46</v>
      </c>
      <c r="X102" s="4" t="s">
        <v>84</v>
      </c>
      <c r="Y102" s="6" t="s">
        <v>46</v>
      </c>
      <c r="Z102" s="6" t="s">
        <v>46</v>
      </c>
      <c r="AA102" s="4" t="s">
        <v>46</v>
      </c>
      <c r="AB102" s="80" t="s">
        <v>46</v>
      </c>
      <c r="AC102" s="80"/>
      <c r="AD102" s="6" t="s">
        <v>46</v>
      </c>
      <c r="AE102" s="80" t="s">
        <v>46</v>
      </c>
      <c r="AF102" s="80"/>
      <c r="AG102" s="80">
        <v>338856</v>
      </c>
      <c r="AH102" s="80"/>
      <c r="AI102" s="80">
        <v>21000</v>
      </c>
      <c r="AJ102" s="80"/>
      <c r="AK102" s="6">
        <v>317856</v>
      </c>
      <c r="AL102" s="5">
        <v>0.02</v>
      </c>
    </row>
    <row r="103" spans="3:38" ht="36.75" customHeight="1" x14ac:dyDescent="0.3">
      <c r="C103" s="3" t="s">
        <v>509</v>
      </c>
      <c r="D103" s="4" t="s">
        <v>83</v>
      </c>
      <c r="E103" s="5"/>
      <c r="F103" s="4" t="s">
        <v>118</v>
      </c>
      <c r="G103" s="79" t="s">
        <v>37</v>
      </c>
      <c r="H103" s="79"/>
      <c r="I103" s="4" t="s">
        <v>38</v>
      </c>
      <c r="J103" s="4" t="s">
        <v>39</v>
      </c>
      <c r="K103" s="4" t="s">
        <v>39</v>
      </c>
      <c r="L103" s="4" t="s">
        <v>130</v>
      </c>
      <c r="M103" s="5">
        <v>37</v>
      </c>
      <c r="N103" s="6">
        <v>16500</v>
      </c>
      <c r="O103" s="90">
        <v>610500</v>
      </c>
      <c r="P103" s="90"/>
      <c r="Q103" s="79" t="s">
        <v>1828</v>
      </c>
      <c r="R103" s="79"/>
      <c r="S103" s="79" t="s">
        <v>59</v>
      </c>
      <c r="T103" s="79"/>
      <c r="U103" s="4" t="s">
        <v>50</v>
      </c>
      <c r="V103" s="4" t="s">
        <v>38</v>
      </c>
      <c r="W103" s="4" t="s">
        <v>130</v>
      </c>
      <c r="X103" s="4" t="s">
        <v>44</v>
      </c>
      <c r="Y103" s="6">
        <v>8050</v>
      </c>
      <c r="Z103" s="6">
        <v>297850</v>
      </c>
      <c r="AA103" s="4" t="s">
        <v>45</v>
      </c>
      <c r="AB103" s="80">
        <v>101269</v>
      </c>
      <c r="AC103" s="80"/>
      <c r="AD103" s="6">
        <v>196581</v>
      </c>
      <c r="AE103" s="80">
        <v>807081</v>
      </c>
      <c r="AF103" s="80"/>
      <c r="AG103" s="80" t="s">
        <v>46</v>
      </c>
      <c r="AH103" s="80"/>
      <c r="AI103" s="80" t="s">
        <v>46</v>
      </c>
      <c r="AJ103" s="80"/>
      <c r="AK103" s="6">
        <v>807081</v>
      </c>
      <c r="AL103" s="5">
        <v>0.3</v>
      </c>
    </row>
    <row r="104" spans="3:38" ht="36" customHeight="1" x14ac:dyDescent="0.3">
      <c r="C104" s="3" t="s">
        <v>1944</v>
      </c>
      <c r="D104" s="4" t="s">
        <v>83</v>
      </c>
      <c r="E104" s="5"/>
      <c r="F104" s="4" t="s">
        <v>112</v>
      </c>
      <c r="G104" s="79" t="s">
        <v>37</v>
      </c>
      <c r="H104" s="79"/>
      <c r="I104" s="4" t="s">
        <v>47</v>
      </c>
      <c r="J104" s="4" t="s">
        <v>39</v>
      </c>
      <c r="K104" s="4" t="s">
        <v>39</v>
      </c>
      <c r="L104" s="4" t="s">
        <v>176</v>
      </c>
      <c r="M104" s="5">
        <v>81</v>
      </c>
      <c r="N104" s="6">
        <v>7500</v>
      </c>
      <c r="O104" s="90">
        <v>607500</v>
      </c>
      <c r="P104" s="90"/>
      <c r="Q104" s="79" t="s">
        <v>1831</v>
      </c>
      <c r="R104" s="79"/>
      <c r="S104" s="79" t="s">
        <v>54</v>
      </c>
      <c r="T104" s="79"/>
      <c r="U104" s="4" t="s">
        <v>55</v>
      </c>
      <c r="V104" s="4" t="s">
        <v>47</v>
      </c>
      <c r="W104" s="4" t="s">
        <v>73</v>
      </c>
      <c r="X104" s="4" t="s">
        <v>44</v>
      </c>
      <c r="Y104" s="6">
        <v>8750</v>
      </c>
      <c r="Z104" s="6">
        <v>420000</v>
      </c>
      <c r="AA104" s="4" t="s">
        <v>45</v>
      </c>
      <c r="AB104" s="80">
        <v>357000</v>
      </c>
      <c r="AC104" s="80"/>
      <c r="AD104" s="6">
        <v>63000</v>
      </c>
      <c r="AE104" s="80">
        <v>670500</v>
      </c>
      <c r="AF104" s="80"/>
      <c r="AG104" s="80" t="s">
        <v>46</v>
      </c>
      <c r="AH104" s="80"/>
      <c r="AI104" s="80">
        <v>670500</v>
      </c>
      <c r="AJ104" s="80"/>
      <c r="AK104" s="6" t="s">
        <v>46</v>
      </c>
      <c r="AL104" s="4" t="s">
        <v>46</v>
      </c>
    </row>
    <row r="105" spans="3:38" ht="36.75" customHeight="1" x14ac:dyDescent="0.3">
      <c r="C105" s="3" t="s">
        <v>512</v>
      </c>
      <c r="D105" s="4" t="s">
        <v>83</v>
      </c>
      <c r="E105" s="4" t="s">
        <v>148</v>
      </c>
      <c r="F105" s="4" t="s">
        <v>156</v>
      </c>
      <c r="G105" s="79" t="s">
        <v>37</v>
      </c>
      <c r="H105" s="79"/>
      <c r="I105" s="4" t="s">
        <v>38</v>
      </c>
      <c r="J105" s="4" t="s">
        <v>35</v>
      </c>
      <c r="K105" s="4" t="s">
        <v>39</v>
      </c>
      <c r="L105" s="4" t="s">
        <v>39</v>
      </c>
      <c r="M105" s="5">
        <v>400</v>
      </c>
      <c r="N105" s="6">
        <v>16500</v>
      </c>
      <c r="O105" s="90">
        <v>6600000</v>
      </c>
      <c r="P105" s="90"/>
      <c r="Q105" s="79" t="s">
        <v>1833</v>
      </c>
      <c r="R105" s="79"/>
      <c r="S105" s="79" t="s">
        <v>108</v>
      </c>
      <c r="T105" s="79"/>
      <c r="U105" s="4" t="s">
        <v>42</v>
      </c>
      <c r="V105" s="4" t="s">
        <v>38</v>
      </c>
      <c r="W105" s="4" t="s">
        <v>56</v>
      </c>
      <c r="X105" s="4" t="s">
        <v>44</v>
      </c>
      <c r="Y105" s="6">
        <v>7650</v>
      </c>
      <c r="Z105" s="6">
        <v>459000</v>
      </c>
      <c r="AA105" s="4" t="s">
        <v>45</v>
      </c>
      <c r="AB105" s="80">
        <v>426870</v>
      </c>
      <c r="AC105" s="80"/>
      <c r="AD105" s="6">
        <v>32130</v>
      </c>
      <c r="AE105" s="80">
        <v>6632130</v>
      </c>
      <c r="AF105" s="80"/>
      <c r="AG105" s="80" t="s">
        <v>46</v>
      </c>
      <c r="AH105" s="80"/>
      <c r="AI105" s="80" t="s">
        <v>46</v>
      </c>
      <c r="AJ105" s="80"/>
      <c r="AK105" s="6">
        <v>6632130</v>
      </c>
      <c r="AL105" s="5">
        <v>0.3</v>
      </c>
    </row>
    <row r="106" spans="3:38" ht="36.75" customHeight="1" x14ac:dyDescent="0.3">
      <c r="C106" s="7"/>
      <c r="D106" s="5"/>
      <c r="E106" s="5"/>
      <c r="F106" s="5"/>
      <c r="G106" s="91"/>
      <c r="H106" s="91"/>
      <c r="I106" s="4"/>
      <c r="J106" s="5"/>
      <c r="K106" s="5"/>
      <c r="L106" s="5"/>
      <c r="M106" s="5"/>
      <c r="N106" s="6"/>
      <c r="O106" s="90">
        <v>0</v>
      </c>
      <c r="P106" s="90"/>
      <c r="Q106" s="79" t="s">
        <v>1835</v>
      </c>
      <c r="R106" s="79"/>
      <c r="S106" s="79" t="s">
        <v>108</v>
      </c>
      <c r="T106" s="79"/>
      <c r="U106" s="4" t="s">
        <v>42</v>
      </c>
      <c r="V106" s="4" t="s">
        <v>38</v>
      </c>
      <c r="W106" s="4" t="s">
        <v>56</v>
      </c>
      <c r="X106" s="4" t="s">
        <v>44</v>
      </c>
      <c r="Y106" s="6">
        <v>7650</v>
      </c>
      <c r="Z106" s="6">
        <v>459000</v>
      </c>
      <c r="AA106" s="4" t="s">
        <v>45</v>
      </c>
      <c r="AB106" s="80">
        <v>426870</v>
      </c>
      <c r="AC106" s="80"/>
      <c r="AD106" s="6">
        <v>32130</v>
      </c>
      <c r="AE106" s="80">
        <v>32130</v>
      </c>
      <c r="AF106" s="80"/>
      <c r="AG106" s="80" t="s">
        <v>46</v>
      </c>
      <c r="AH106" s="80"/>
      <c r="AI106" s="80" t="s">
        <v>46</v>
      </c>
      <c r="AJ106" s="80"/>
      <c r="AK106" s="6">
        <v>32130</v>
      </c>
      <c r="AL106" s="5">
        <v>0.3</v>
      </c>
    </row>
    <row r="107" spans="3:38" ht="36" customHeight="1" x14ac:dyDescent="0.3">
      <c r="C107" s="7"/>
      <c r="D107" s="5"/>
      <c r="E107" s="5"/>
      <c r="F107" s="5"/>
      <c r="G107" s="91"/>
      <c r="H107" s="91"/>
      <c r="I107" s="4"/>
      <c r="J107" s="5"/>
      <c r="K107" s="5"/>
      <c r="L107" s="5"/>
      <c r="M107" s="5"/>
      <c r="N107" s="6"/>
      <c r="O107" s="90">
        <v>0</v>
      </c>
      <c r="P107" s="90"/>
      <c r="Q107" s="79" t="s">
        <v>1837</v>
      </c>
      <c r="R107" s="79"/>
      <c r="S107" s="79" t="s">
        <v>108</v>
      </c>
      <c r="T107" s="79"/>
      <c r="U107" s="4" t="s">
        <v>42</v>
      </c>
      <c r="V107" s="4" t="s">
        <v>38</v>
      </c>
      <c r="W107" s="4" t="s">
        <v>56</v>
      </c>
      <c r="X107" s="4" t="s">
        <v>44</v>
      </c>
      <c r="Y107" s="6">
        <v>7650</v>
      </c>
      <c r="Z107" s="6">
        <v>459000</v>
      </c>
      <c r="AA107" s="4" t="s">
        <v>45</v>
      </c>
      <c r="AB107" s="80">
        <v>426870</v>
      </c>
      <c r="AC107" s="80"/>
      <c r="AD107" s="6">
        <v>32130</v>
      </c>
      <c r="AE107" s="80">
        <v>32130</v>
      </c>
      <c r="AF107" s="80"/>
      <c r="AG107" s="80" t="s">
        <v>46</v>
      </c>
      <c r="AH107" s="80"/>
      <c r="AI107" s="80" t="s">
        <v>46</v>
      </c>
      <c r="AJ107" s="80"/>
      <c r="AK107" s="6">
        <v>32130</v>
      </c>
      <c r="AL107" s="5">
        <v>0.3</v>
      </c>
    </row>
    <row r="108" spans="3:38" ht="36.75" customHeight="1" x14ac:dyDescent="0.3">
      <c r="C108" s="7"/>
      <c r="D108" s="5"/>
      <c r="E108" s="5"/>
      <c r="F108" s="5"/>
      <c r="G108" s="91"/>
      <c r="H108" s="91"/>
      <c r="I108" s="4"/>
      <c r="J108" s="5"/>
      <c r="K108" s="5"/>
      <c r="L108" s="5"/>
      <c r="M108" s="5"/>
      <c r="N108" s="6"/>
      <c r="O108" s="90">
        <v>0</v>
      </c>
      <c r="P108" s="90"/>
      <c r="Q108" s="79" t="s">
        <v>1839</v>
      </c>
      <c r="R108" s="79"/>
      <c r="S108" s="79" t="s">
        <v>108</v>
      </c>
      <c r="T108" s="79"/>
      <c r="U108" s="4" t="s">
        <v>42</v>
      </c>
      <c r="V108" s="4" t="s">
        <v>38</v>
      </c>
      <c r="W108" s="4" t="s">
        <v>56</v>
      </c>
      <c r="X108" s="4" t="s">
        <v>44</v>
      </c>
      <c r="Y108" s="6">
        <v>7650</v>
      </c>
      <c r="Z108" s="6">
        <v>459000</v>
      </c>
      <c r="AA108" s="4" t="s">
        <v>45</v>
      </c>
      <c r="AB108" s="80">
        <v>426870</v>
      </c>
      <c r="AC108" s="80"/>
      <c r="AD108" s="6">
        <v>32130</v>
      </c>
      <c r="AE108" s="80">
        <v>32130</v>
      </c>
      <c r="AF108" s="80"/>
      <c r="AG108" s="80" t="s">
        <v>46</v>
      </c>
      <c r="AH108" s="80"/>
      <c r="AI108" s="80" t="s">
        <v>46</v>
      </c>
      <c r="AJ108" s="80"/>
      <c r="AK108" s="6">
        <v>32130</v>
      </c>
      <c r="AL108" s="5">
        <v>0.3</v>
      </c>
    </row>
    <row r="109" spans="3:38" ht="36" customHeight="1" x14ac:dyDescent="0.3">
      <c r="C109" s="7"/>
      <c r="D109" s="5"/>
      <c r="E109" s="5"/>
      <c r="F109" s="5"/>
      <c r="G109" s="91"/>
      <c r="H109" s="91"/>
      <c r="I109" s="4"/>
      <c r="J109" s="5"/>
      <c r="K109" s="5"/>
      <c r="L109" s="5"/>
      <c r="M109" s="5"/>
      <c r="N109" s="6"/>
      <c r="O109" s="90">
        <v>0</v>
      </c>
      <c r="P109" s="90"/>
      <c r="Q109" s="79" t="s">
        <v>1841</v>
      </c>
      <c r="R109" s="79"/>
      <c r="S109" s="79" t="s">
        <v>108</v>
      </c>
      <c r="T109" s="79"/>
      <c r="U109" s="4" t="s">
        <v>42</v>
      </c>
      <c r="V109" s="4" t="s">
        <v>38</v>
      </c>
      <c r="W109" s="4" t="s">
        <v>56</v>
      </c>
      <c r="X109" s="4" t="s">
        <v>44</v>
      </c>
      <c r="Y109" s="6">
        <v>7650</v>
      </c>
      <c r="Z109" s="6">
        <v>459000</v>
      </c>
      <c r="AA109" s="4" t="s">
        <v>45</v>
      </c>
      <c r="AB109" s="80">
        <v>426870</v>
      </c>
      <c r="AC109" s="80"/>
      <c r="AD109" s="6">
        <v>32130</v>
      </c>
      <c r="AE109" s="80">
        <v>32130</v>
      </c>
      <c r="AF109" s="80"/>
      <c r="AG109" s="80" t="s">
        <v>46</v>
      </c>
      <c r="AH109" s="80"/>
      <c r="AI109" s="80" t="s">
        <v>46</v>
      </c>
      <c r="AJ109" s="80"/>
      <c r="AK109" s="6">
        <v>32130</v>
      </c>
      <c r="AL109" s="5">
        <v>0.3</v>
      </c>
    </row>
    <row r="110" spans="3:38" ht="36.75" customHeight="1" x14ac:dyDescent="0.3">
      <c r="C110" s="7"/>
      <c r="D110" s="5"/>
      <c r="E110" s="5"/>
      <c r="F110" s="5"/>
      <c r="G110" s="91"/>
      <c r="H110" s="91"/>
      <c r="I110" s="4"/>
      <c r="J110" s="5"/>
      <c r="K110" s="5"/>
      <c r="L110" s="5"/>
      <c r="M110" s="5"/>
      <c r="N110" s="6"/>
      <c r="O110" s="90">
        <v>0</v>
      </c>
      <c r="P110" s="90"/>
      <c r="Q110" s="79" t="s">
        <v>1843</v>
      </c>
      <c r="R110" s="79"/>
      <c r="S110" s="79" t="s">
        <v>108</v>
      </c>
      <c r="T110" s="79"/>
      <c r="U110" s="4" t="s">
        <v>42</v>
      </c>
      <c r="V110" s="4" t="s">
        <v>38</v>
      </c>
      <c r="W110" s="4" t="s">
        <v>56</v>
      </c>
      <c r="X110" s="4" t="s">
        <v>44</v>
      </c>
      <c r="Y110" s="6">
        <v>7650</v>
      </c>
      <c r="Z110" s="6">
        <v>459000</v>
      </c>
      <c r="AA110" s="4" t="s">
        <v>45</v>
      </c>
      <c r="AB110" s="80">
        <v>426870</v>
      </c>
      <c r="AC110" s="80"/>
      <c r="AD110" s="6">
        <v>32130</v>
      </c>
      <c r="AE110" s="80">
        <v>32130</v>
      </c>
      <c r="AF110" s="80"/>
      <c r="AG110" s="80" t="s">
        <v>46</v>
      </c>
      <c r="AH110" s="80"/>
      <c r="AI110" s="80" t="s">
        <v>46</v>
      </c>
      <c r="AJ110" s="80"/>
      <c r="AK110" s="6">
        <v>32130</v>
      </c>
      <c r="AL110" s="5">
        <v>0.3</v>
      </c>
    </row>
    <row r="111" spans="3:38" ht="36" customHeight="1" x14ac:dyDescent="0.3">
      <c r="C111" s="3" t="s">
        <v>515</v>
      </c>
      <c r="D111" s="4" t="s">
        <v>63</v>
      </c>
      <c r="E111" s="5"/>
      <c r="F111" s="4" t="s">
        <v>114</v>
      </c>
      <c r="G111" s="79" t="s">
        <v>37</v>
      </c>
      <c r="H111" s="79"/>
      <c r="I111" s="4" t="s">
        <v>57</v>
      </c>
      <c r="J111" s="4" t="s">
        <v>47</v>
      </c>
      <c r="K111" s="4" t="s">
        <v>38</v>
      </c>
      <c r="L111" s="4" t="s">
        <v>160</v>
      </c>
      <c r="M111" s="5">
        <v>1190</v>
      </c>
      <c r="N111" s="6">
        <v>1000</v>
      </c>
      <c r="O111" s="90">
        <v>1190000</v>
      </c>
      <c r="P111" s="90"/>
      <c r="Q111" s="91"/>
      <c r="R111" s="91"/>
      <c r="S111" s="79" t="s">
        <v>46</v>
      </c>
      <c r="T111" s="79"/>
      <c r="U111" s="4" t="s">
        <v>46</v>
      </c>
      <c r="V111" s="4" t="s">
        <v>46</v>
      </c>
      <c r="W111" s="4" t="s">
        <v>46</v>
      </c>
      <c r="X111" s="4" t="s">
        <v>46</v>
      </c>
      <c r="Y111" s="6" t="s">
        <v>46</v>
      </c>
      <c r="Z111" s="6" t="s">
        <v>46</v>
      </c>
      <c r="AA111" s="4" t="s">
        <v>46</v>
      </c>
      <c r="AB111" s="80" t="s">
        <v>46</v>
      </c>
      <c r="AC111" s="80"/>
      <c r="AD111" s="6" t="s">
        <v>46</v>
      </c>
      <c r="AE111" s="80">
        <v>1190000</v>
      </c>
      <c r="AF111" s="80"/>
      <c r="AG111" s="80" t="s">
        <v>46</v>
      </c>
      <c r="AH111" s="80"/>
      <c r="AI111" s="80" t="s">
        <v>46</v>
      </c>
      <c r="AJ111" s="80"/>
      <c r="AK111" s="6">
        <v>1190000</v>
      </c>
      <c r="AL111" s="5">
        <v>0.3</v>
      </c>
    </row>
    <row r="112" spans="3:38" ht="36.75" customHeight="1" x14ac:dyDescent="0.3">
      <c r="C112" s="3" t="s">
        <v>518</v>
      </c>
      <c r="D112" s="4" t="s">
        <v>181</v>
      </c>
      <c r="E112" s="5"/>
      <c r="F112" s="4" t="s">
        <v>168</v>
      </c>
      <c r="G112" s="79" t="s">
        <v>37</v>
      </c>
      <c r="H112" s="79"/>
      <c r="I112" s="4" t="s">
        <v>38</v>
      </c>
      <c r="J112" s="4" t="s">
        <v>39</v>
      </c>
      <c r="K112" s="4" t="s">
        <v>39</v>
      </c>
      <c r="L112" s="4" t="s">
        <v>132</v>
      </c>
      <c r="M112" s="5">
        <v>70</v>
      </c>
      <c r="N112" s="6">
        <v>4400</v>
      </c>
      <c r="O112" s="90">
        <v>308000</v>
      </c>
      <c r="P112" s="90"/>
      <c r="Q112" s="79" t="s">
        <v>1845</v>
      </c>
      <c r="R112" s="79"/>
      <c r="S112" s="79" t="s">
        <v>108</v>
      </c>
      <c r="T112" s="79"/>
      <c r="U112" s="4" t="s">
        <v>42</v>
      </c>
      <c r="V112" s="4" t="s">
        <v>38</v>
      </c>
      <c r="W112" s="4" t="s">
        <v>145</v>
      </c>
      <c r="X112" s="4" t="s">
        <v>44</v>
      </c>
      <c r="Y112" s="6">
        <v>7650</v>
      </c>
      <c r="Z112" s="6">
        <v>374850</v>
      </c>
      <c r="AA112" s="4" t="s">
        <v>103</v>
      </c>
      <c r="AB112" s="80">
        <v>348610.5</v>
      </c>
      <c r="AC112" s="80"/>
      <c r="AD112" s="6">
        <v>26239.5</v>
      </c>
      <c r="AE112" s="80">
        <v>334239.5</v>
      </c>
      <c r="AF112" s="80"/>
      <c r="AG112" s="80" t="s">
        <v>46</v>
      </c>
      <c r="AH112" s="80"/>
      <c r="AI112" s="80" t="s">
        <v>46</v>
      </c>
      <c r="AJ112" s="80"/>
      <c r="AK112" s="6">
        <v>334239.5</v>
      </c>
      <c r="AL112" s="5">
        <v>0.3</v>
      </c>
    </row>
    <row r="113" spans="3:38" ht="36.75" customHeight="1" x14ac:dyDescent="0.3">
      <c r="C113" s="3" t="s">
        <v>1945</v>
      </c>
      <c r="D113" s="4" t="s">
        <v>83</v>
      </c>
      <c r="E113" s="5"/>
      <c r="F113" s="4" t="s">
        <v>183</v>
      </c>
      <c r="G113" s="79" t="s">
        <v>37</v>
      </c>
      <c r="H113" s="79"/>
      <c r="I113" s="4" t="s">
        <v>38</v>
      </c>
      <c r="J113" s="4" t="s">
        <v>39</v>
      </c>
      <c r="K113" s="4" t="s">
        <v>39</v>
      </c>
      <c r="L113" s="4" t="s">
        <v>184</v>
      </c>
      <c r="M113" s="5">
        <v>27.7</v>
      </c>
      <c r="N113" s="6">
        <v>16500</v>
      </c>
      <c r="O113" s="90">
        <v>457050</v>
      </c>
      <c r="P113" s="90"/>
      <c r="Q113" s="91"/>
      <c r="R113" s="91"/>
      <c r="S113" s="79" t="s">
        <v>46</v>
      </c>
      <c r="T113" s="79"/>
      <c r="U113" s="4" t="s">
        <v>46</v>
      </c>
      <c r="V113" s="4" t="s">
        <v>46</v>
      </c>
      <c r="W113" s="4" t="s">
        <v>46</v>
      </c>
      <c r="X113" s="4" t="s">
        <v>46</v>
      </c>
      <c r="Y113" s="6" t="s">
        <v>46</v>
      </c>
      <c r="Z113" s="6" t="s">
        <v>46</v>
      </c>
      <c r="AA113" s="4" t="s">
        <v>46</v>
      </c>
      <c r="AB113" s="80" t="s">
        <v>46</v>
      </c>
      <c r="AC113" s="80"/>
      <c r="AD113" s="6" t="s">
        <v>46</v>
      </c>
      <c r="AE113" s="80">
        <v>457050</v>
      </c>
      <c r="AF113" s="80"/>
      <c r="AG113" s="80" t="s">
        <v>46</v>
      </c>
      <c r="AH113" s="80"/>
      <c r="AI113" s="80" t="s">
        <v>46</v>
      </c>
      <c r="AJ113" s="80"/>
      <c r="AK113" s="6">
        <v>457050</v>
      </c>
      <c r="AL113" s="5">
        <v>0.3</v>
      </c>
    </row>
    <row r="114" spans="3:38" ht="37.5" customHeight="1" x14ac:dyDescent="0.3">
      <c r="C114" s="3" t="s">
        <v>1946</v>
      </c>
      <c r="D114" s="4" t="s">
        <v>83</v>
      </c>
      <c r="E114" s="5"/>
      <c r="F114" s="4" t="s">
        <v>185</v>
      </c>
      <c r="G114" s="79" t="s">
        <v>186</v>
      </c>
      <c r="H114" s="79"/>
      <c r="I114" s="4" t="s">
        <v>38</v>
      </c>
      <c r="J114" s="4" t="s">
        <v>35</v>
      </c>
      <c r="K114" s="4" t="s">
        <v>35</v>
      </c>
      <c r="L114" s="4" t="s">
        <v>82</v>
      </c>
      <c r="M114" s="5">
        <v>532</v>
      </c>
      <c r="N114" s="6">
        <v>3000</v>
      </c>
      <c r="O114" s="90">
        <v>1596000</v>
      </c>
      <c r="P114" s="90"/>
      <c r="Q114" s="79" t="s">
        <v>1847</v>
      </c>
      <c r="R114" s="79"/>
      <c r="S114" s="79" t="s">
        <v>188</v>
      </c>
      <c r="T114" s="79"/>
      <c r="U114" s="4" t="s">
        <v>50</v>
      </c>
      <c r="V114" s="4" t="s">
        <v>38</v>
      </c>
      <c r="W114" s="4" t="s">
        <v>189</v>
      </c>
      <c r="X114" s="4" t="s">
        <v>44</v>
      </c>
      <c r="Y114" s="6">
        <v>5700</v>
      </c>
      <c r="Z114" s="6">
        <v>1995000</v>
      </c>
      <c r="AA114" s="4" t="s">
        <v>45</v>
      </c>
      <c r="AB114" s="80">
        <v>678300</v>
      </c>
      <c r="AC114" s="80"/>
      <c r="AD114" s="6">
        <v>1316700</v>
      </c>
      <c r="AE114" s="80">
        <v>2912700</v>
      </c>
      <c r="AF114" s="80"/>
      <c r="AG114" s="80" t="s">
        <v>46</v>
      </c>
      <c r="AH114" s="80"/>
      <c r="AI114" s="80" t="s">
        <v>46</v>
      </c>
      <c r="AJ114" s="80"/>
      <c r="AK114" s="6">
        <v>2912700</v>
      </c>
      <c r="AL114" s="5">
        <v>0.3</v>
      </c>
    </row>
    <row r="115" spans="3:38" ht="36.75" customHeight="1" x14ac:dyDescent="0.3">
      <c r="C115" s="7"/>
      <c r="D115" s="5"/>
      <c r="E115" s="5"/>
      <c r="F115" s="5"/>
      <c r="G115" s="91"/>
      <c r="H115" s="91"/>
      <c r="I115" s="4"/>
      <c r="J115" s="5"/>
      <c r="K115" s="5"/>
      <c r="L115" s="5"/>
      <c r="M115" s="5"/>
      <c r="N115" s="6"/>
      <c r="O115" s="90">
        <v>0</v>
      </c>
      <c r="P115" s="90"/>
      <c r="Q115" s="79" t="s">
        <v>1849</v>
      </c>
      <c r="R115" s="79"/>
      <c r="S115" s="79" t="s">
        <v>190</v>
      </c>
      <c r="T115" s="79"/>
      <c r="U115" s="4" t="s">
        <v>46</v>
      </c>
      <c r="V115" s="4" t="s">
        <v>38</v>
      </c>
      <c r="W115" s="4" t="s">
        <v>191</v>
      </c>
      <c r="X115" s="4" t="s">
        <v>44</v>
      </c>
      <c r="Y115" s="6">
        <v>550</v>
      </c>
      <c r="Z115" s="6">
        <v>281600</v>
      </c>
      <c r="AA115" s="4" t="s">
        <v>45</v>
      </c>
      <c r="AB115" s="80" t="s">
        <v>46</v>
      </c>
      <c r="AC115" s="80"/>
      <c r="AD115" s="6">
        <v>281600</v>
      </c>
      <c r="AE115" s="80">
        <v>281600</v>
      </c>
      <c r="AF115" s="80"/>
      <c r="AG115" s="80" t="s">
        <v>46</v>
      </c>
      <c r="AH115" s="80"/>
      <c r="AI115" s="80" t="s">
        <v>46</v>
      </c>
      <c r="AJ115" s="80"/>
      <c r="AK115" s="6">
        <v>281600</v>
      </c>
      <c r="AL115" s="5">
        <v>0.3</v>
      </c>
    </row>
    <row r="116" spans="3:38" ht="36" customHeight="1" x14ac:dyDescent="0.3">
      <c r="C116" s="7"/>
      <c r="D116" s="5"/>
      <c r="E116" s="5"/>
      <c r="F116" s="5"/>
      <c r="G116" s="91"/>
      <c r="H116" s="91"/>
      <c r="I116" s="4"/>
      <c r="J116" s="5"/>
      <c r="K116" s="5"/>
      <c r="L116" s="5"/>
      <c r="M116" s="5"/>
      <c r="N116" s="6"/>
      <c r="O116" s="90">
        <v>0</v>
      </c>
      <c r="P116" s="90"/>
      <c r="Q116" s="79" t="s">
        <v>1851</v>
      </c>
      <c r="R116" s="79"/>
      <c r="S116" s="79" t="s">
        <v>76</v>
      </c>
      <c r="T116" s="79"/>
      <c r="U116" s="4" t="s">
        <v>50</v>
      </c>
      <c r="V116" s="4" t="s">
        <v>38</v>
      </c>
      <c r="W116" s="4" t="s">
        <v>82</v>
      </c>
      <c r="X116" s="4" t="s">
        <v>44</v>
      </c>
      <c r="Y116" s="6">
        <v>8800</v>
      </c>
      <c r="Z116" s="6">
        <v>281600</v>
      </c>
      <c r="AA116" s="4" t="s">
        <v>57</v>
      </c>
      <c r="AB116" s="80">
        <v>11264</v>
      </c>
      <c r="AC116" s="80"/>
      <c r="AD116" s="6">
        <v>270336</v>
      </c>
      <c r="AE116" s="80">
        <v>270336</v>
      </c>
      <c r="AF116" s="80"/>
      <c r="AG116" s="80" t="s">
        <v>46</v>
      </c>
      <c r="AH116" s="80"/>
      <c r="AI116" s="80" t="s">
        <v>46</v>
      </c>
      <c r="AJ116" s="80"/>
      <c r="AK116" s="6">
        <v>270336</v>
      </c>
      <c r="AL116" s="5">
        <v>0.3</v>
      </c>
    </row>
    <row r="117" spans="3:38" ht="36.75" customHeight="1" x14ac:dyDescent="0.3">
      <c r="C117" s="3" t="s">
        <v>1947</v>
      </c>
      <c r="D117" s="4" t="s">
        <v>83</v>
      </c>
      <c r="E117" s="5"/>
      <c r="F117" s="4" t="s">
        <v>80</v>
      </c>
      <c r="G117" s="79" t="s">
        <v>37</v>
      </c>
      <c r="H117" s="79"/>
      <c r="I117" s="4" t="s">
        <v>57</v>
      </c>
      <c r="J117" s="4" t="s">
        <v>39</v>
      </c>
      <c r="K117" s="4" t="s">
        <v>39</v>
      </c>
      <c r="L117" s="4" t="s">
        <v>180</v>
      </c>
      <c r="M117" s="5">
        <v>85</v>
      </c>
      <c r="N117" s="6">
        <v>16500</v>
      </c>
      <c r="O117" s="90">
        <v>1402500</v>
      </c>
      <c r="P117" s="90"/>
      <c r="Q117" s="79" t="s">
        <v>1853</v>
      </c>
      <c r="R117" s="79"/>
      <c r="S117" s="79" t="s">
        <v>192</v>
      </c>
      <c r="T117" s="79"/>
      <c r="U117" s="4" t="s">
        <v>50</v>
      </c>
      <c r="V117" s="4" t="s">
        <v>57</v>
      </c>
      <c r="W117" s="4" t="s">
        <v>193</v>
      </c>
      <c r="X117" s="4" t="s">
        <v>44</v>
      </c>
      <c r="Y117" s="6">
        <v>8000</v>
      </c>
      <c r="Z117" s="6">
        <v>3200000</v>
      </c>
      <c r="AA117" s="4" t="s">
        <v>103</v>
      </c>
      <c r="AB117" s="80">
        <v>960000</v>
      </c>
      <c r="AC117" s="80"/>
      <c r="AD117" s="6">
        <v>2240000</v>
      </c>
      <c r="AE117" s="80">
        <v>3642500</v>
      </c>
      <c r="AF117" s="80"/>
      <c r="AG117" s="80" t="s">
        <v>46</v>
      </c>
      <c r="AH117" s="80"/>
      <c r="AI117" s="80" t="s">
        <v>46</v>
      </c>
      <c r="AJ117" s="80"/>
      <c r="AK117" s="6">
        <v>3642500</v>
      </c>
      <c r="AL117" s="5">
        <v>0.3</v>
      </c>
    </row>
    <row r="118" spans="3:38" ht="36" customHeight="1" x14ac:dyDescent="0.3">
      <c r="C118" s="3" t="s">
        <v>522</v>
      </c>
      <c r="D118" s="4" t="s">
        <v>83</v>
      </c>
      <c r="E118" s="5"/>
      <c r="F118" s="4" t="s">
        <v>194</v>
      </c>
      <c r="G118" s="79" t="s">
        <v>37</v>
      </c>
      <c r="H118" s="79"/>
      <c r="I118" s="4" t="s">
        <v>38</v>
      </c>
      <c r="J118" s="4" t="s">
        <v>39</v>
      </c>
      <c r="K118" s="4" t="s">
        <v>39</v>
      </c>
      <c r="L118" s="4" t="s">
        <v>195</v>
      </c>
      <c r="M118" s="5">
        <v>55.1</v>
      </c>
      <c r="N118" s="6">
        <v>16500</v>
      </c>
      <c r="O118" s="90">
        <v>909150</v>
      </c>
      <c r="P118" s="90"/>
      <c r="Q118" s="91"/>
      <c r="R118" s="91"/>
      <c r="S118" s="79" t="s">
        <v>46</v>
      </c>
      <c r="T118" s="79"/>
      <c r="U118" s="4" t="s">
        <v>46</v>
      </c>
      <c r="V118" s="4" t="s">
        <v>46</v>
      </c>
      <c r="W118" s="4" t="s">
        <v>46</v>
      </c>
      <c r="X118" s="4" t="s">
        <v>46</v>
      </c>
      <c r="Y118" s="6" t="s">
        <v>46</v>
      </c>
      <c r="Z118" s="6" t="s">
        <v>46</v>
      </c>
      <c r="AA118" s="4" t="s">
        <v>46</v>
      </c>
      <c r="AB118" s="80" t="s">
        <v>46</v>
      </c>
      <c r="AC118" s="80"/>
      <c r="AD118" s="6" t="s">
        <v>46</v>
      </c>
      <c r="AE118" s="80">
        <v>909150</v>
      </c>
      <c r="AF118" s="80"/>
      <c r="AG118" s="80" t="s">
        <v>46</v>
      </c>
      <c r="AH118" s="80"/>
      <c r="AI118" s="80" t="s">
        <v>46</v>
      </c>
      <c r="AJ118" s="80"/>
      <c r="AK118" s="6">
        <v>909150</v>
      </c>
      <c r="AL118" s="5">
        <v>0.3</v>
      </c>
    </row>
    <row r="119" spans="3:38" ht="36.75" customHeight="1" x14ac:dyDescent="0.3">
      <c r="C119" s="3" t="s">
        <v>1948</v>
      </c>
      <c r="D119" s="4" t="s">
        <v>196</v>
      </c>
      <c r="E119" s="4" t="s">
        <v>197</v>
      </c>
      <c r="F119" s="4" t="s">
        <v>198</v>
      </c>
      <c r="G119" s="79" t="s">
        <v>37</v>
      </c>
      <c r="H119" s="79"/>
      <c r="I119" s="4" t="s">
        <v>47</v>
      </c>
      <c r="J119" s="4" t="s">
        <v>39</v>
      </c>
      <c r="K119" s="4" t="s">
        <v>39</v>
      </c>
      <c r="L119" s="4" t="s">
        <v>104</v>
      </c>
      <c r="M119" s="5">
        <v>23</v>
      </c>
      <c r="N119" s="6">
        <v>7500</v>
      </c>
      <c r="O119" s="90">
        <v>172500</v>
      </c>
      <c r="P119" s="90"/>
      <c r="Q119" s="79" t="s">
        <v>1855</v>
      </c>
      <c r="R119" s="79"/>
      <c r="S119" s="79" t="s">
        <v>76</v>
      </c>
      <c r="T119" s="79"/>
      <c r="U119" s="4" t="s">
        <v>50</v>
      </c>
      <c r="V119" s="4" t="s">
        <v>47</v>
      </c>
      <c r="W119" s="4" t="s">
        <v>160</v>
      </c>
      <c r="X119" s="4" t="s">
        <v>44</v>
      </c>
      <c r="Y119" s="6">
        <v>8800</v>
      </c>
      <c r="Z119" s="6">
        <v>792000</v>
      </c>
      <c r="AA119" s="4" t="s">
        <v>60</v>
      </c>
      <c r="AB119" s="80">
        <v>39600</v>
      </c>
      <c r="AC119" s="80"/>
      <c r="AD119" s="6">
        <v>752400</v>
      </c>
      <c r="AE119" s="80">
        <v>924900</v>
      </c>
      <c r="AF119" s="80"/>
      <c r="AG119" s="80" t="s">
        <v>46</v>
      </c>
      <c r="AH119" s="80"/>
      <c r="AI119" s="80">
        <v>924900</v>
      </c>
      <c r="AJ119" s="80"/>
      <c r="AK119" s="6" t="s">
        <v>46</v>
      </c>
      <c r="AL119" s="4" t="s">
        <v>46</v>
      </c>
    </row>
    <row r="120" spans="3:38" ht="36.75" customHeight="1" x14ac:dyDescent="0.3">
      <c r="C120" s="7"/>
      <c r="D120" s="5"/>
      <c r="E120" s="5"/>
      <c r="F120" s="5"/>
      <c r="G120" s="91"/>
      <c r="H120" s="91"/>
      <c r="I120" s="4" t="s">
        <v>57</v>
      </c>
      <c r="J120" s="4" t="s">
        <v>39</v>
      </c>
      <c r="K120" s="4" t="s">
        <v>35</v>
      </c>
      <c r="L120" s="4" t="s">
        <v>48</v>
      </c>
      <c r="M120" s="5">
        <v>146</v>
      </c>
      <c r="N120" s="6">
        <v>7500</v>
      </c>
      <c r="O120" s="90">
        <v>1095000</v>
      </c>
      <c r="P120" s="90"/>
      <c r="Q120" s="91"/>
      <c r="R120" s="91"/>
      <c r="S120" s="79" t="s">
        <v>46</v>
      </c>
      <c r="T120" s="79"/>
      <c r="U120" s="4" t="s">
        <v>46</v>
      </c>
      <c r="V120" s="4" t="s">
        <v>46</v>
      </c>
      <c r="W120" s="4" t="s">
        <v>46</v>
      </c>
      <c r="X120" s="4" t="s">
        <v>46</v>
      </c>
      <c r="Y120" s="6" t="s">
        <v>46</v>
      </c>
      <c r="Z120" s="6" t="s">
        <v>46</v>
      </c>
      <c r="AA120" s="4" t="s">
        <v>46</v>
      </c>
      <c r="AB120" s="80" t="s">
        <v>46</v>
      </c>
      <c r="AC120" s="80"/>
      <c r="AD120" s="6" t="s">
        <v>46</v>
      </c>
      <c r="AE120" s="80">
        <v>1095000</v>
      </c>
      <c r="AF120" s="80"/>
      <c r="AG120" s="80" t="s">
        <v>46</v>
      </c>
      <c r="AH120" s="80"/>
      <c r="AI120" s="80" t="s">
        <v>46</v>
      </c>
      <c r="AJ120" s="80"/>
      <c r="AK120" s="6">
        <v>1095000</v>
      </c>
      <c r="AL120" s="5">
        <v>0.3</v>
      </c>
    </row>
    <row r="121" spans="3:38" ht="36" customHeight="1" x14ac:dyDescent="0.3">
      <c r="C121" s="3" t="s">
        <v>525</v>
      </c>
      <c r="D121" s="4" t="s">
        <v>83</v>
      </c>
      <c r="E121" s="5"/>
      <c r="F121" s="4" t="s">
        <v>199</v>
      </c>
      <c r="G121" s="79" t="s">
        <v>37</v>
      </c>
      <c r="H121" s="79"/>
      <c r="I121" s="4" t="s">
        <v>60</v>
      </c>
      <c r="J121" s="4" t="s">
        <v>39</v>
      </c>
      <c r="K121" s="4" t="s">
        <v>35</v>
      </c>
      <c r="L121" s="4" t="s">
        <v>72</v>
      </c>
      <c r="M121" s="5">
        <v>178</v>
      </c>
      <c r="N121" s="6">
        <v>16500</v>
      </c>
      <c r="O121" s="90">
        <v>2937000</v>
      </c>
      <c r="P121" s="90"/>
      <c r="Q121" s="79" t="s">
        <v>1857</v>
      </c>
      <c r="R121" s="79"/>
      <c r="S121" s="79" t="s">
        <v>65</v>
      </c>
      <c r="T121" s="79"/>
      <c r="U121" s="4" t="s">
        <v>50</v>
      </c>
      <c r="V121" s="4" t="s">
        <v>46</v>
      </c>
      <c r="W121" s="4" t="s">
        <v>193</v>
      </c>
      <c r="X121" s="4" t="s">
        <v>44</v>
      </c>
      <c r="Y121" s="6">
        <v>8650</v>
      </c>
      <c r="Z121" s="6">
        <v>3460000</v>
      </c>
      <c r="AA121" s="4" t="s">
        <v>45</v>
      </c>
      <c r="AB121" s="80">
        <v>1176400</v>
      </c>
      <c r="AC121" s="80"/>
      <c r="AD121" s="6">
        <v>2283600</v>
      </c>
      <c r="AE121" s="80">
        <v>5220600</v>
      </c>
      <c r="AF121" s="80"/>
      <c r="AG121" s="80" t="s">
        <v>46</v>
      </c>
      <c r="AH121" s="80"/>
      <c r="AI121" s="80" t="s">
        <v>46</v>
      </c>
      <c r="AJ121" s="80"/>
      <c r="AK121" s="6" t="s">
        <v>46</v>
      </c>
      <c r="AL121" s="4" t="s">
        <v>46</v>
      </c>
    </row>
    <row r="122" spans="3:38" ht="36.75" customHeight="1" x14ac:dyDescent="0.3">
      <c r="C122" s="7"/>
      <c r="D122" s="5"/>
      <c r="E122" s="5"/>
      <c r="F122" s="5"/>
      <c r="G122" s="91"/>
      <c r="H122" s="91"/>
      <c r="I122" s="4"/>
      <c r="J122" s="5"/>
      <c r="K122" s="5"/>
      <c r="L122" s="5"/>
      <c r="M122" s="5"/>
      <c r="N122" s="6"/>
      <c r="O122" s="90"/>
      <c r="P122" s="90"/>
      <c r="Q122" s="91"/>
      <c r="R122" s="91"/>
      <c r="S122" s="79" t="s">
        <v>91</v>
      </c>
      <c r="T122" s="79"/>
      <c r="U122" s="4" t="s">
        <v>46</v>
      </c>
      <c r="V122" s="4" t="s">
        <v>38</v>
      </c>
      <c r="W122" s="4" t="s">
        <v>46</v>
      </c>
      <c r="X122" s="4" t="s">
        <v>201</v>
      </c>
      <c r="Y122" s="6" t="s">
        <v>46</v>
      </c>
      <c r="Z122" s="6" t="s">
        <v>46</v>
      </c>
      <c r="AA122" s="4" t="s">
        <v>46</v>
      </c>
      <c r="AB122" s="80" t="s">
        <v>46</v>
      </c>
      <c r="AC122" s="80"/>
      <c r="AD122" s="6" t="s">
        <v>46</v>
      </c>
      <c r="AE122" s="80" t="s">
        <v>46</v>
      </c>
      <c r="AF122" s="80"/>
      <c r="AG122" s="80">
        <v>1740025.98</v>
      </c>
      <c r="AH122" s="80"/>
      <c r="AI122" s="80" t="s">
        <v>46</v>
      </c>
      <c r="AJ122" s="80"/>
      <c r="AK122" s="6">
        <v>1740025.98</v>
      </c>
      <c r="AL122" s="5">
        <v>0.3</v>
      </c>
    </row>
    <row r="123" spans="3:38" ht="36" customHeight="1" x14ac:dyDescent="0.3">
      <c r="C123" s="7"/>
      <c r="D123" s="5"/>
      <c r="E123" s="5"/>
      <c r="F123" s="5"/>
      <c r="G123" s="91"/>
      <c r="H123" s="91"/>
      <c r="I123" s="4"/>
      <c r="J123" s="5"/>
      <c r="K123" s="5"/>
      <c r="L123" s="5"/>
      <c r="M123" s="5"/>
      <c r="N123" s="6"/>
      <c r="O123" s="90"/>
      <c r="P123" s="90"/>
      <c r="Q123" s="91"/>
      <c r="R123" s="91"/>
      <c r="S123" s="79" t="s">
        <v>92</v>
      </c>
      <c r="T123" s="79"/>
      <c r="U123" s="4" t="s">
        <v>46</v>
      </c>
      <c r="V123" s="4" t="s">
        <v>47</v>
      </c>
      <c r="W123" s="4" t="s">
        <v>46</v>
      </c>
      <c r="X123" s="4" t="s">
        <v>202</v>
      </c>
      <c r="Y123" s="6" t="s">
        <v>46</v>
      </c>
      <c r="Z123" s="6" t="s">
        <v>46</v>
      </c>
      <c r="AA123" s="4" t="s">
        <v>46</v>
      </c>
      <c r="AB123" s="80" t="s">
        <v>46</v>
      </c>
      <c r="AC123" s="80"/>
      <c r="AD123" s="6" t="s">
        <v>46</v>
      </c>
      <c r="AE123" s="80" t="s">
        <v>46</v>
      </c>
      <c r="AF123" s="80"/>
      <c r="AG123" s="80">
        <v>1740548.04</v>
      </c>
      <c r="AH123" s="80"/>
      <c r="AI123" s="80">
        <v>1740548.04</v>
      </c>
      <c r="AJ123" s="80"/>
      <c r="AK123" s="6" t="s">
        <v>46</v>
      </c>
      <c r="AL123" s="4" t="s">
        <v>46</v>
      </c>
    </row>
    <row r="124" spans="3:38" ht="36.75" customHeight="1" x14ac:dyDescent="0.3">
      <c r="C124" s="7"/>
      <c r="D124" s="5"/>
      <c r="E124" s="5"/>
      <c r="F124" s="5"/>
      <c r="G124" s="91"/>
      <c r="H124" s="91"/>
      <c r="I124" s="4"/>
      <c r="J124" s="5"/>
      <c r="K124" s="5"/>
      <c r="L124" s="5"/>
      <c r="M124" s="5"/>
      <c r="N124" s="6"/>
      <c r="O124" s="90"/>
      <c r="P124" s="90"/>
      <c r="Q124" s="91"/>
      <c r="R124" s="91"/>
      <c r="S124" s="79" t="s">
        <v>203</v>
      </c>
      <c r="T124" s="79"/>
      <c r="U124" s="4" t="s">
        <v>46</v>
      </c>
      <c r="V124" s="4" t="s">
        <v>47</v>
      </c>
      <c r="W124" s="4" t="s">
        <v>46</v>
      </c>
      <c r="X124" s="4" t="s">
        <v>201</v>
      </c>
      <c r="Y124" s="6" t="s">
        <v>46</v>
      </c>
      <c r="Z124" s="6" t="s">
        <v>46</v>
      </c>
      <c r="AA124" s="4" t="s">
        <v>46</v>
      </c>
      <c r="AB124" s="80" t="s">
        <v>46</v>
      </c>
      <c r="AC124" s="80"/>
      <c r="AD124" s="6" t="s">
        <v>46</v>
      </c>
      <c r="AE124" s="80" t="s">
        <v>46</v>
      </c>
      <c r="AF124" s="80"/>
      <c r="AG124" s="80">
        <v>1740025.98</v>
      </c>
      <c r="AH124" s="80"/>
      <c r="AI124" s="80">
        <v>1740025.98</v>
      </c>
      <c r="AJ124" s="80"/>
      <c r="AK124" s="6" t="s">
        <v>46</v>
      </c>
      <c r="AL124" s="4" t="s">
        <v>46</v>
      </c>
    </row>
    <row r="125" spans="3:38" ht="36.75" customHeight="1" x14ac:dyDescent="0.3">
      <c r="C125" s="3" t="s">
        <v>527</v>
      </c>
      <c r="D125" s="4" t="s">
        <v>83</v>
      </c>
      <c r="E125" s="4" t="s">
        <v>204</v>
      </c>
      <c r="F125" s="4" t="s">
        <v>205</v>
      </c>
      <c r="G125" s="79" t="s">
        <v>37</v>
      </c>
      <c r="H125" s="79"/>
      <c r="I125" s="4" t="s">
        <v>60</v>
      </c>
      <c r="J125" s="4" t="s">
        <v>39</v>
      </c>
      <c r="K125" s="4" t="s">
        <v>47</v>
      </c>
      <c r="L125" s="4" t="s">
        <v>107</v>
      </c>
      <c r="M125" s="5">
        <v>225</v>
      </c>
      <c r="N125" s="6">
        <v>3000</v>
      </c>
      <c r="O125" s="90">
        <v>675000</v>
      </c>
      <c r="P125" s="90"/>
      <c r="Q125" s="79" t="s">
        <v>1859</v>
      </c>
      <c r="R125" s="79"/>
      <c r="S125" s="79" t="s">
        <v>207</v>
      </c>
      <c r="T125" s="79"/>
      <c r="U125" s="4" t="s">
        <v>50</v>
      </c>
      <c r="V125" s="4" t="s">
        <v>46</v>
      </c>
      <c r="W125" s="4" t="s">
        <v>208</v>
      </c>
      <c r="X125" s="4" t="s">
        <v>44</v>
      </c>
      <c r="Y125" s="6">
        <v>8000</v>
      </c>
      <c r="Z125" s="6">
        <v>7200000</v>
      </c>
      <c r="AA125" s="4" t="s">
        <v>45</v>
      </c>
      <c r="AB125" s="80">
        <v>2448000</v>
      </c>
      <c r="AC125" s="80"/>
      <c r="AD125" s="6">
        <v>4752000</v>
      </c>
      <c r="AE125" s="80">
        <v>5427000</v>
      </c>
      <c r="AF125" s="80"/>
      <c r="AG125" s="80" t="s">
        <v>46</v>
      </c>
      <c r="AH125" s="80"/>
      <c r="AI125" s="80" t="s">
        <v>46</v>
      </c>
      <c r="AJ125" s="80"/>
      <c r="AK125" s="6" t="s">
        <v>46</v>
      </c>
      <c r="AL125" s="4" t="s">
        <v>46</v>
      </c>
    </row>
    <row r="126" spans="3:38" ht="36" customHeight="1" x14ac:dyDescent="0.3">
      <c r="C126" s="7"/>
      <c r="D126" s="5"/>
      <c r="E126" s="5"/>
      <c r="F126" s="5"/>
      <c r="G126" s="91"/>
      <c r="H126" s="91"/>
      <c r="I126" s="4"/>
      <c r="J126" s="5"/>
      <c r="K126" s="5"/>
      <c r="L126" s="5"/>
      <c r="M126" s="5"/>
      <c r="N126" s="6"/>
      <c r="O126" s="90"/>
      <c r="P126" s="90"/>
      <c r="Q126" s="91"/>
      <c r="R126" s="91"/>
      <c r="S126" s="79" t="s">
        <v>91</v>
      </c>
      <c r="T126" s="79"/>
      <c r="U126" s="4" t="s">
        <v>46</v>
      </c>
      <c r="V126" s="4" t="s">
        <v>38</v>
      </c>
      <c r="W126" s="4" t="s">
        <v>46</v>
      </c>
      <c r="X126" s="4" t="s">
        <v>201</v>
      </c>
      <c r="Y126" s="6" t="s">
        <v>46</v>
      </c>
      <c r="Z126" s="6" t="s">
        <v>46</v>
      </c>
      <c r="AA126" s="4" t="s">
        <v>46</v>
      </c>
      <c r="AB126" s="80" t="s">
        <v>46</v>
      </c>
      <c r="AC126" s="80"/>
      <c r="AD126" s="6" t="s">
        <v>46</v>
      </c>
      <c r="AE126" s="80" t="s">
        <v>46</v>
      </c>
      <c r="AF126" s="80"/>
      <c r="AG126" s="80">
        <v>1808819.1</v>
      </c>
      <c r="AH126" s="80"/>
      <c r="AI126" s="80" t="s">
        <v>46</v>
      </c>
      <c r="AJ126" s="80"/>
      <c r="AK126" s="6">
        <v>1808819.1</v>
      </c>
      <c r="AL126" s="5">
        <v>0.3</v>
      </c>
    </row>
    <row r="127" spans="3:38" ht="36.75" customHeight="1" x14ac:dyDescent="0.3">
      <c r="C127" s="7"/>
      <c r="D127" s="5"/>
      <c r="E127" s="5"/>
      <c r="F127" s="5"/>
      <c r="G127" s="91"/>
      <c r="H127" s="91"/>
      <c r="I127" s="4"/>
      <c r="J127" s="5"/>
      <c r="K127" s="5"/>
      <c r="L127" s="5"/>
      <c r="M127" s="5"/>
      <c r="N127" s="6"/>
      <c r="O127" s="90"/>
      <c r="P127" s="90"/>
      <c r="Q127" s="91"/>
      <c r="R127" s="91"/>
      <c r="S127" s="79" t="s">
        <v>92</v>
      </c>
      <c r="T127" s="79"/>
      <c r="U127" s="4" t="s">
        <v>46</v>
      </c>
      <c r="V127" s="4" t="s">
        <v>47</v>
      </c>
      <c r="W127" s="4" t="s">
        <v>46</v>
      </c>
      <c r="X127" s="4" t="s">
        <v>202</v>
      </c>
      <c r="Y127" s="6" t="s">
        <v>46</v>
      </c>
      <c r="Z127" s="6" t="s">
        <v>46</v>
      </c>
      <c r="AA127" s="4" t="s">
        <v>46</v>
      </c>
      <c r="AB127" s="80" t="s">
        <v>46</v>
      </c>
      <c r="AC127" s="80"/>
      <c r="AD127" s="6" t="s">
        <v>46</v>
      </c>
      <c r="AE127" s="80" t="s">
        <v>46</v>
      </c>
      <c r="AF127" s="80"/>
      <c r="AG127" s="80">
        <v>1809361.8</v>
      </c>
      <c r="AH127" s="80"/>
      <c r="AI127" s="80">
        <v>1809361.8</v>
      </c>
      <c r="AJ127" s="80"/>
      <c r="AK127" s="6" t="s">
        <v>46</v>
      </c>
      <c r="AL127" s="4" t="s">
        <v>46</v>
      </c>
    </row>
    <row r="128" spans="3:38" ht="36" customHeight="1" x14ac:dyDescent="0.3">
      <c r="C128" s="7"/>
      <c r="D128" s="5"/>
      <c r="E128" s="5"/>
      <c r="F128" s="5"/>
      <c r="G128" s="91"/>
      <c r="H128" s="91"/>
      <c r="I128" s="4"/>
      <c r="J128" s="5"/>
      <c r="K128" s="5"/>
      <c r="L128" s="5"/>
      <c r="M128" s="5"/>
      <c r="N128" s="6"/>
      <c r="O128" s="90"/>
      <c r="P128" s="90"/>
      <c r="Q128" s="91"/>
      <c r="R128" s="91"/>
      <c r="S128" s="79" t="s">
        <v>203</v>
      </c>
      <c r="T128" s="79"/>
      <c r="U128" s="4" t="s">
        <v>46</v>
      </c>
      <c r="V128" s="4" t="s">
        <v>47</v>
      </c>
      <c r="W128" s="4" t="s">
        <v>46</v>
      </c>
      <c r="X128" s="4" t="s">
        <v>201</v>
      </c>
      <c r="Y128" s="6" t="s">
        <v>46</v>
      </c>
      <c r="Z128" s="6" t="s">
        <v>46</v>
      </c>
      <c r="AA128" s="4" t="s">
        <v>46</v>
      </c>
      <c r="AB128" s="80" t="s">
        <v>46</v>
      </c>
      <c r="AC128" s="80"/>
      <c r="AD128" s="6" t="s">
        <v>46</v>
      </c>
      <c r="AE128" s="80" t="s">
        <v>46</v>
      </c>
      <c r="AF128" s="80"/>
      <c r="AG128" s="80">
        <v>1808819.1</v>
      </c>
      <c r="AH128" s="80"/>
      <c r="AI128" s="80">
        <v>1808819.1</v>
      </c>
      <c r="AJ128" s="80"/>
      <c r="AK128" s="6" t="s">
        <v>46</v>
      </c>
      <c r="AL128" s="4" t="s">
        <v>46</v>
      </c>
    </row>
    <row r="129" spans="3:38" ht="36.75" customHeight="1" x14ac:dyDescent="0.3">
      <c r="C129" s="7"/>
      <c r="D129" s="5"/>
      <c r="E129" s="5"/>
      <c r="F129" s="5"/>
      <c r="G129" s="91"/>
      <c r="H129" s="91"/>
      <c r="I129" s="4" t="s">
        <v>47</v>
      </c>
      <c r="J129" s="4" t="s">
        <v>35</v>
      </c>
      <c r="K129" s="4" t="s">
        <v>38</v>
      </c>
      <c r="L129" s="4" t="s">
        <v>126</v>
      </c>
      <c r="M129" s="5">
        <v>735</v>
      </c>
      <c r="N129" s="6">
        <v>3000</v>
      </c>
      <c r="O129" s="90">
        <v>2205000</v>
      </c>
      <c r="P129" s="90"/>
      <c r="Q129" s="79" t="s">
        <v>1861</v>
      </c>
      <c r="R129" s="79"/>
      <c r="S129" s="79" t="s">
        <v>76</v>
      </c>
      <c r="T129" s="79"/>
      <c r="U129" s="4" t="s">
        <v>50</v>
      </c>
      <c r="V129" s="4" t="s">
        <v>47</v>
      </c>
      <c r="W129" s="4" t="s">
        <v>210</v>
      </c>
      <c r="X129" s="4" t="s">
        <v>44</v>
      </c>
      <c r="Y129" s="6">
        <v>8800</v>
      </c>
      <c r="Z129" s="6">
        <v>2534400</v>
      </c>
      <c r="AA129" s="4" t="s">
        <v>38</v>
      </c>
      <c r="AB129" s="80">
        <v>76032</v>
      </c>
      <c r="AC129" s="80"/>
      <c r="AD129" s="6">
        <v>2458368</v>
      </c>
      <c r="AE129" s="80">
        <v>4663368</v>
      </c>
      <c r="AF129" s="80"/>
      <c r="AG129" s="80" t="s">
        <v>46</v>
      </c>
      <c r="AH129" s="80"/>
      <c r="AI129" s="80">
        <v>4663368</v>
      </c>
      <c r="AJ129" s="80"/>
      <c r="AK129" s="6" t="s">
        <v>46</v>
      </c>
      <c r="AL129" s="4" t="s">
        <v>46</v>
      </c>
    </row>
    <row r="130" spans="3:38" ht="36.75" customHeight="1" x14ac:dyDescent="0.3">
      <c r="C130" s="7"/>
      <c r="D130" s="5"/>
      <c r="E130" s="5"/>
      <c r="F130" s="5"/>
      <c r="G130" s="91"/>
      <c r="H130" s="91"/>
      <c r="I130" s="4"/>
      <c r="J130" s="5"/>
      <c r="K130" s="5"/>
      <c r="L130" s="5"/>
      <c r="M130" s="5"/>
      <c r="N130" s="6"/>
      <c r="O130" s="90">
        <v>0</v>
      </c>
      <c r="P130" s="90"/>
      <c r="Q130" s="79" t="s">
        <v>1863</v>
      </c>
      <c r="R130" s="79"/>
      <c r="S130" s="79" t="s">
        <v>54</v>
      </c>
      <c r="T130" s="79"/>
      <c r="U130" s="4" t="s">
        <v>55</v>
      </c>
      <c r="V130" s="4" t="s">
        <v>47</v>
      </c>
      <c r="W130" s="4" t="s">
        <v>161</v>
      </c>
      <c r="X130" s="4" t="s">
        <v>44</v>
      </c>
      <c r="Y130" s="6">
        <v>8750</v>
      </c>
      <c r="Z130" s="6">
        <v>1750000</v>
      </c>
      <c r="AA130" s="4" t="s">
        <v>52</v>
      </c>
      <c r="AB130" s="80">
        <v>665000</v>
      </c>
      <c r="AC130" s="80"/>
      <c r="AD130" s="6">
        <v>1085000</v>
      </c>
      <c r="AE130" s="80">
        <v>1085000</v>
      </c>
      <c r="AF130" s="80"/>
      <c r="AG130" s="80" t="s">
        <v>46</v>
      </c>
      <c r="AH130" s="80"/>
      <c r="AI130" s="80">
        <v>1085000</v>
      </c>
      <c r="AJ130" s="80"/>
      <c r="AK130" s="6" t="s">
        <v>46</v>
      </c>
      <c r="AL130" s="4" t="s">
        <v>46</v>
      </c>
    </row>
    <row r="131" spans="3:38" ht="36" customHeight="1" x14ac:dyDescent="0.3">
      <c r="C131" s="7"/>
      <c r="D131" s="5"/>
      <c r="E131" s="5"/>
      <c r="F131" s="5"/>
      <c r="G131" s="91"/>
      <c r="H131" s="91"/>
      <c r="I131" s="4"/>
      <c r="J131" s="5"/>
      <c r="K131" s="5"/>
      <c r="L131" s="5"/>
      <c r="M131" s="5"/>
      <c r="N131" s="6"/>
      <c r="O131" s="90">
        <v>0</v>
      </c>
      <c r="P131" s="90"/>
      <c r="Q131" s="79" t="s">
        <v>753</v>
      </c>
      <c r="R131" s="79"/>
      <c r="S131" s="79" t="s">
        <v>76</v>
      </c>
      <c r="T131" s="79"/>
      <c r="U131" s="4" t="s">
        <v>50</v>
      </c>
      <c r="V131" s="4" t="s">
        <v>47</v>
      </c>
      <c r="W131" s="4" t="s">
        <v>84</v>
      </c>
      <c r="X131" s="4" t="s">
        <v>44</v>
      </c>
      <c r="Y131" s="6">
        <v>8800</v>
      </c>
      <c r="Z131" s="6">
        <v>440000</v>
      </c>
      <c r="AA131" s="4" t="s">
        <v>38</v>
      </c>
      <c r="AB131" s="80">
        <v>13200</v>
      </c>
      <c r="AC131" s="80"/>
      <c r="AD131" s="6">
        <v>426800</v>
      </c>
      <c r="AE131" s="80">
        <v>426800</v>
      </c>
      <c r="AF131" s="80"/>
      <c r="AG131" s="80" t="s">
        <v>46</v>
      </c>
      <c r="AH131" s="80"/>
      <c r="AI131" s="80">
        <v>426800</v>
      </c>
      <c r="AJ131" s="80"/>
      <c r="AK131" s="6" t="s">
        <v>46</v>
      </c>
      <c r="AL131" s="4" t="s">
        <v>46</v>
      </c>
    </row>
    <row r="132" spans="3:38" ht="36.75" customHeight="1" x14ac:dyDescent="0.3">
      <c r="C132" s="7"/>
      <c r="D132" s="5"/>
      <c r="E132" s="5"/>
      <c r="F132" s="5"/>
      <c r="G132" s="91"/>
      <c r="H132" s="91"/>
      <c r="I132" s="4"/>
      <c r="J132" s="5"/>
      <c r="K132" s="5"/>
      <c r="L132" s="5"/>
      <c r="M132" s="5"/>
      <c r="N132" s="6"/>
      <c r="O132" s="90">
        <v>0</v>
      </c>
      <c r="P132" s="90"/>
      <c r="Q132" s="79" t="s">
        <v>1866</v>
      </c>
      <c r="R132" s="79"/>
      <c r="S132" s="79" t="s">
        <v>119</v>
      </c>
      <c r="T132" s="79"/>
      <c r="U132" s="4" t="s">
        <v>50</v>
      </c>
      <c r="V132" s="4" t="s">
        <v>47</v>
      </c>
      <c r="W132" s="4" t="s">
        <v>213</v>
      </c>
      <c r="X132" s="4" t="s">
        <v>44</v>
      </c>
      <c r="Y132" s="6">
        <v>2650</v>
      </c>
      <c r="Z132" s="6">
        <v>424000</v>
      </c>
      <c r="AA132" s="4" t="s">
        <v>82</v>
      </c>
      <c r="AB132" s="80">
        <v>228960</v>
      </c>
      <c r="AC132" s="80"/>
      <c r="AD132" s="6">
        <v>195040</v>
      </c>
      <c r="AE132" s="80">
        <v>195040</v>
      </c>
      <c r="AF132" s="80"/>
      <c r="AG132" s="80" t="s">
        <v>46</v>
      </c>
      <c r="AH132" s="80"/>
      <c r="AI132" s="80">
        <v>195040</v>
      </c>
      <c r="AJ132" s="80"/>
      <c r="AK132" s="6" t="s">
        <v>46</v>
      </c>
      <c r="AL132" s="4" t="s">
        <v>46</v>
      </c>
    </row>
    <row r="133" spans="3:38" ht="36" customHeight="1" x14ac:dyDescent="0.3">
      <c r="C133" s="7"/>
      <c r="D133" s="5"/>
      <c r="E133" s="5"/>
      <c r="F133" s="5"/>
      <c r="G133" s="91"/>
      <c r="H133" s="91"/>
      <c r="I133" s="4"/>
      <c r="J133" s="5"/>
      <c r="K133" s="5"/>
      <c r="L133" s="5"/>
      <c r="M133" s="5"/>
      <c r="N133" s="6"/>
      <c r="O133" s="90">
        <v>0</v>
      </c>
      <c r="P133" s="90"/>
      <c r="Q133" s="79" t="s">
        <v>1868</v>
      </c>
      <c r="R133" s="79"/>
      <c r="S133" s="79" t="s">
        <v>119</v>
      </c>
      <c r="T133" s="79"/>
      <c r="U133" s="4" t="s">
        <v>50</v>
      </c>
      <c r="V133" s="4" t="s">
        <v>47</v>
      </c>
      <c r="W133" s="4" t="s">
        <v>214</v>
      </c>
      <c r="X133" s="4" t="s">
        <v>44</v>
      </c>
      <c r="Y133" s="6">
        <v>2650</v>
      </c>
      <c r="Z133" s="6">
        <v>795000</v>
      </c>
      <c r="AA133" s="4" t="s">
        <v>82</v>
      </c>
      <c r="AB133" s="80">
        <v>429300</v>
      </c>
      <c r="AC133" s="80"/>
      <c r="AD133" s="6">
        <v>365700</v>
      </c>
      <c r="AE133" s="80">
        <v>365700</v>
      </c>
      <c r="AF133" s="80"/>
      <c r="AG133" s="80" t="s">
        <v>46</v>
      </c>
      <c r="AH133" s="80"/>
      <c r="AI133" s="80">
        <v>365700</v>
      </c>
      <c r="AJ133" s="80"/>
      <c r="AK133" s="6" t="s">
        <v>46</v>
      </c>
      <c r="AL133" s="4" t="s">
        <v>46</v>
      </c>
    </row>
    <row r="134" spans="3:38" ht="36.75" customHeight="1" x14ac:dyDescent="0.3">
      <c r="C134" s="3" t="s">
        <v>530</v>
      </c>
      <c r="D134" s="4" t="s">
        <v>63</v>
      </c>
      <c r="E134" s="5"/>
      <c r="F134" s="4" t="s">
        <v>215</v>
      </c>
      <c r="G134" s="79" t="s">
        <v>37</v>
      </c>
      <c r="H134" s="79"/>
      <c r="I134" s="4" t="s">
        <v>35</v>
      </c>
      <c r="J134" s="4" t="s">
        <v>39</v>
      </c>
      <c r="K134" s="4" t="s">
        <v>47</v>
      </c>
      <c r="L134" s="4" t="s">
        <v>39</v>
      </c>
      <c r="M134" s="5">
        <v>200</v>
      </c>
      <c r="N134" s="6">
        <v>1000</v>
      </c>
      <c r="O134" s="90">
        <v>200000</v>
      </c>
      <c r="P134" s="90"/>
      <c r="Q134" s="91"/>
      <c r="R134" s="91"/>
      <c r="S134" s="79" t="s">
        <v>46</v>
      </c>
      <c r="T134" s="79"/>
      <c r="U134" s="4" t="s">
        <v>46</v>
      </c>
      <c r="V134" s="4" t="s">
        <v>46</v>
      </c>
      <c r="W134" s="4" t="s">
        <v>46</v>
      </c>
      <c r="X134" s="4" t="s">
        <v>46</v>
      </c>
      <c r="Y134" s="6" t="s">
        <v>46</v>
      </c>
      <c r="Z134" s="6" t="s">
        <v>46</v>
      </c>
      <c r="AA134" s="4" t="s">
        <v>46</v>
      </c>
      <c r="AB134" s="80" t="s">
        <v>46</v>
      </c>
      <c r="AC134" s="80"/>
      <c r="AD134" s="6" t="s">
        <v>46</v>
      </c>
      <c r="AE134" s="80">
        <v>200000</v>
      </c>
      <c r="AF134" s="80"/>
      <c r="AG134" s="80" t="s">
        <v>46</v>
      </c>
      <c r="AH134" s="80"/>
      <c r="AI134" s="80" t="s">
        <v>46</v>
      </c>
      <c r="AJ134" s="80"/>
      <c r="AK134" s="6">
        <v>200000</v>
      </c>
      <c r="AL134" s="5">
        <v>0.01</v>
      </c>
    </row>
    <row r="135" spans="3:38" ht="36.75" customHeight="1" x14ac:dyDescent="0.3">
      <c r="C135" s="3" t="s">
        <v>1949</v>
      </c>
      <c r="D135" s="4" t="s">
        <v>36</v>
      </c>
      <c r="E135" s="5"/>
      <c r="F135" s="4" t="s">
        <v>216</v>
      </c>
      <c r="G135" s="79" t="s">
        <v>37</v>
      </c>
      <c r="H135" s="79"/>
      <c r="I135" s="4" t="s">
        <v>47</v>
      </c>
      <c r="J135" s="4" t="s">
        <v>39</v>
      </c>
      <c r="K135" s="4" t="s">
        <v>39</v>
      </c>
      <c r="L135" s="4" t="s">
        <v>110</v>
      </c>
      <c r="M135" s="5">
        <v>27</v>
      </c>
      <c r="N135" s="6">
        <v>2650</v>
      </c>
      <c r="O135" s="90">
        <v>71550</v>
      </c>
      <c r="P135" s="90"/>
      <c r="Q135" s="79" t="s">
        <v>1870</v>
      </c>
      <c r="R135" s="79"/>
      <c r="S135" s="79" t="s">
        <v>123</v>
      </c>
      <c r="T135" s="79"/>
      <c r="U135" s="4" t="s">
        <v>50</v>
      </c>
      <c r="V135" s="4" t="s">
        <v>47</v>
      </c>
      <c r="W135" s="4" t="s">
        <v>137</v>
      </c>
      <c r="X135" s="4" t="s">
        <v>44</v>
      </c>
      <c r="Y135" s="6">
        <v>8600</v>
      </c>
      <c r="Z135" s="6">
        <v>722400</v>
      </c>
      <c r="AA135" s="4" t="s">
        <v>45</v>
      </c>
      <c r="AB135" s="80">
        <v>245616</v>
      </c>
      <c r="AC135" s="80"/>
      <c r="AD135" s="6">
        <v>476784</v>
      </c>
      <c r="AE135" s="80">
        <v>548334</v>
      </c>
      <c r="AF135" s="80"/>
      <c r="AG135" s="80" t="s">
        <v>46</v>
      </c>
      <c r="AH135" s="80"/>
      <c r="AI135" s="80">
        <v>476784</v>
      </c>
      <c r="AJ135" s="80"/>
      <c r="AK135" s="6">
        <v>71550</v>
      </c>
      <c r="AL135" s="5">
        <v>0.02</v>
      </c>
    </row>
    <row r="136" spans="3:38" ht="36" customHeight="1" x14ac:dyDescent="0.3">
      <c r="C136" s="7"/>
      <c r="D136" s="5"/>
      <c r="E136" s="5"/>
      <c r="F136" s="5"/>
      <c r="G136" s="91"/>
      <c r="H136" s="91"/>
      <c r="I136" s="4"/>
      <c r="J136" s="5"/>
      <c r="K136" s="5"/>
      <c r="L136" s="5"/>
      <c r="M136" s="5"/>
      <c r="N136" s="6"/>
      <c r="O136" s="90">
        <v>0</v>
      </c>
      <c r="P136" s="90"/>
      <c r="Q136" s="79" t="s">
        <v>1872</v>
      </c>
      <c r="R136" s="79"/>
      <c r="S136" s="79" t="s">
        <v>119</v>
      </c>
      <c r="T136" s="79"/>
      <c r="U136" s="4" t="s">
        <v>50</v>
      </c>
      <c r="V136" s="4" t="s">
        <v>47</v>
      </c>
      <c r="W136" s="4" t="s">
        <v>105</v>
      </c>
      <c r="X136" s="4" t="s">
        <v>44</v>
      </c>
      <c r="Y136" s="6">
        <v>2650</v>
      </c>
      <c r="Z136" s="6">
        <v>63600</v>
      </c>
      <c r="AA136" s="4" t="s">
        <v>45</v>
      </c>
      <c r="AB136" s="80">
        <v>21624</v>
      </c>
      <c r="AC136" s="80"/>
      <c r="AD136" s="6">
        <v>41976</v>
      </c>
      <c r="AE136" s="80">
        <v>41976</v>
      </c>
      <c r="AF136" s="80"/>
      <c r="AG136" s="80" t="s">
        <v>46</v>
      </c>
      <c r="AH136" s="80"/>
      <c r="AI136" s="80">
        <v>41976</v>
      </c>
      <c r="AJ136" s="80"/>
      <c r="AK136" s="6" t="s">
        <v>46</v>
      </c>
      <c r="AL136" s="4" t="s">
        <v>46</v>
      </c>
    </row>
    <row r="137" spans="3:38" ht="36.75" customHeight="1" x14ac:dyDescent="0.3">
      <c r="C137" s="3" t="s">
        <v>1950</v>
      </c>
      <c r="D137" s="4" t="s">
        <v>36</v>
      </c>
      <c r="E137" s="5"/>
      <c r="F137" s="4" t="s">
        <v>218</v>
      </c>
      <c r="G137" s="79" t="s">
        <v>37</v>
      </c>
      <c r="H137" s="79"/>
      <c r="I137" s="4" t="s">
        <v>60</v>
      </c>
      <c r="J137" s="4" t="s">
        <v>39</v>
      </c>
      <c r="K137" s="4" t="s">
        <v>39</v>
      </c>
      <c r="L137" s="4" t="s">
        <v>200</v>
      </c>
      <c r="M137" s="5">
        <v>92</v>
      </c>
      <c r="N137" s="6">
        <v>16500</v>
      </c>
      <c r="O137" s="90">
        <v>1518000</v>
      </c>
      <c r="P137" s="90"/>
      <c r="Q137" s="79" t="s">
        <v>1874</v>
      </c>
      <c r="R137" s="79"/>
      <c r="S137" s="79" t="s">
        <v>173</v>
      </c>
      <c r="T137" s="79"/>
      <c r="U137" s="4" t="s">
        <v>55</v>
      </c>
      <c r="V137" s="4" t="s">
        <v>46</v>
      </c>
      <c r="W137" s="4" t="s">
        <v>220</v>
      </c>
      <c r="X137" s="4" t="s">
        <v>44</v>
      </c>
      <c r="Y137" s="6">
        <v>8150</v>
      </c>
      <c r="Z137" s="6">
        <v>1043200</v>
      </c>
      <c r="AA137" s="4" t="s">
        <v>118</v>
      </c>
      <c r="AB137" s="80">
        <v>886720</v>
      </c>
      <c r="AC137" s="80"/>
      <c r="AD137" s="6">
        <v>156480</v>
      </c>
      <c r="AE137" s="80">
        <v>1674480</v>
      </c>
      <c r="AF137" s="80"/>
      <c r="AG137" s="80" t="s">
        <v>46</v>
      </c>
      <c r="AH137" s="80"/>
      <c r="AI137" s="80" t="s">
        <v>46</v>
      </c>
      <c r="AJ137" s="80"/>
      <c r="AK137" s="6" t="s">
        <v>46</v>
      </c>
      <c r="AL137" s="4" t="s">
        <v>46</v>
      </c>
    </row>
    <row r="138" spans="3:38" ht="36" customHeight="1" x14ac:dyDescent="0.3">
      <c r="C138" s="7"/>
      <c r="D138" s="5"/>
      <c r="E138" s="5"/>
      <c r="F138" s="5"/>
      <c r="G138" s="91"/>
      <c r="H138" s="91"/>
      <c r="I138" s="4"/>
      <c r="J138" s="5"/>
      <c r="K138" s="5"/>
      <c r="L138" s="5"/>
      <c r="M138" s="5"/>
      <c r="N138" s="6"/>
      <c r="O138" s="90"/>
      <c r="P138" s="90"/>
      <c r="Q138" s="91"/>
      <c r="R138" s="91"/>
      <c r="S138" s="79" t="s">
        <v>91</v>
      </c>
      <c r="T138" s="79"/>
      <c r="U138" s="4" t="s">
        <v>46</v>
      </c>
      <c r="V138" s="4" t="s">
        <v>38</v>
      </c>
      <c r="W138" s="4" t="s">
        <v>46</v>
      </c>
      <c r="X138" s="4" t="s">
        <v>84</v>
      </c>
      <c r="Y138" s="6" t="s">
        <v>46</v>
      </c>
      <c r="Z138" s="6" t="s">
        <v>46</v>
      </c>
      <c r="AA138" s="4" t="s">
        <v>46</v>
      </c>
      <c r="AB138" s="80" t="s">
        <v>46</v>
      </c>
      <c r="AC138" s="80"/>
      <c r="AD138" s="6" t="s">
        <v>46</v>
      </c>
      <c r="AE138" s="80" t="s">
        <v>46</v>
      </c>
      <c r="AF138" s="80"/>
      <c r="AG138" s="80">
        <v>837240</v>
      </c>
      <c r="AH138" s="80"/>
      <c r="AI138" s="80" t="s">
        <v>46</v>
      </c>
      <c r="AJ138" s="80"/>
      <c r="AK138" s="6">
        <v>837240</v>
      </c>
      <c r="AL138" s="5">
        <v>0.3</v>
      </c>
    </row>
    <row r="139" spans="3:38" ht="36.75" customHeight="1" x14ac:dyDescent="0.3">
      <c r="C139" s="7"/>
      <c r="D139" s="5"/>
      <c r="E139" s="5"/>
      <c r="F139" s="5"/>
      <c r="G139" s="91"/>
      <c r="H139" s="91"/>
      <c r="I139" s="4"/>
      <c r="J139" s="5"/>
      <c r="K139" s="5"/>
      <c r="L139" s="5"/>
      <c r="M139" s="5"/>
      <c r="N139" s="6"/>
      <c r="O139" s="90"/>
      <c r="P139" s="90"/>
      <c r="Q139" s="91"/>
      <c r="R139" s="91"/>
      <c r="S139" s="79" t="s">
        <v>92</v>
      </c>
      <c r="T139" s="79"/>
      <c r="U139" s="4" t="s">
        <v>46</v>
      </c>
      <c r="V139" s="4" t="s">
        <v>47</v>
      </c>
      <c r="W139" s="4" t="s">
        <v>46</v>
      </c>
      <c r="X139" s="4" t="s">
        <v>84</v>
      </c>
      <c r="Y139" s="6" t="s">
        <v>46</v>
      </c>
      <c r="Z139" s="6" t="s">
        <v>46</v>
      </c>
      <c r="AA139" s="4" t="s">
        <v>46</v>
      </c>
      <c r="AB139" s="80" t="s">
        <v>46</v>
      </c>
      <c r="AC139" s="80"/>
      <c r="AD139" s="6" t="s">
        <v>46</v>
      </c>
      <c r="AE139" s="80" t="s">
        <v>46</v>
      </c>
      <c r="AF139" s="80"/>
      <c r="AG139" s="80">
        <v>837240</v>
      </c>
      <c r="AH139" s="80"/>
      <c r="AI139" s="80">
        <v>759000</v>
      </c>
      <c r="AJ139" s="80"/>
      <c r="AK139" s="6">
        <v>78240</v>
      </c>
      <c r="AL139" s="5">
        <v>0.02</v>
      </c>
    </row>
    <row r="140" spans="3:38" ht="36" customHeight="1" x14ac:dyDescent="0.3">
      <c r="C140" s="3" t="s">
        <v>605</v>
      </c>
      <c r="D140" s="4" t="s">
        <v>63</v>
      </c>
      <c r="E140" s="5"/>
      <c r="F140" s="4" t="s">
        <v>221</v>
      </c>
      <c r="G140" s="79" t="s">
        <v>37</v>
      </c>
      <c r="H140" s="79"/>
      <c r="I140" s="4" t="s">
        <v>35</v>
      </c>
      <c r="J140" s="4" t="s">
        <v>39</v>
      </c>
      <c r="K140" s="4" t="s">
        <v>35</v>
      </c>
      <c r="L140" s="4" t="s">
        <v>71</v>
      </c>
      <c r="M140" s="5">
        <v>140</v>
      </c>
      <c r="N140" s="6">
        <v>7500</v>
      </c>
      <c r="O140" s="90">
        <v>1050000</v>
      </c>
      <c r="P140" s="90"/>
      <c r="Q140" s="91"/>
      <c r="R140" s="91"/>
      <c r="S140" s="79" t="s">
        <v>46</v>
      </c>
      <c r="T140" s="79"/>
      <c r="U140" s="4" t="s">
        <v>46</v>
      </c>
      <c r="V140" s="4" t="s">
        <v>46</v>
      </c>
      <c r="W140" s="4" t="s">
        <v>46</v>
      </c>
      <c r="X140" s="4" t="s">
        <v>46</v>
      </c>
      <c r="Y140" s="6" t="s">
        <v>46</v>
      </c>
      <c r="Z140" s="6" t="s">
        <v>46</v>
      </c>
      <c r="AA140" s="4" t="s">
        <v>46</v>
      </c>
      <c r="AB140" s="80" t="s">
        <v>46</v>
      </c>
      <c r="AC140" s="80"/>
      <c r="AD140" s="6" t="s">
        <v>46</v>
      </c>
      <c r="AE140" s="80">
        <v>1050000</v>
      </c>
      <c r="AF140" s="80"/>
      <c r="AG140" s="80" t="s">
        <v>46</v>
      </c>
      <c r="AH140" s="80"/>
      <c r="AI140" s="80" t="s">
        <v>46</v>
      </c>
      <c r="AJ140" s="80"/>
      <c r="AK140" s="6">
        <v>1050000</v>
      </c>
      <c r="AL140" s="5">
        <v>0.01</v>
      </c>
    </row>
    <row r="141" spans="3:38" ht="36.75" customHeight="1" x14ac:dyDescent="0.3">
      <c r="C141" s="3" t="s">
        <v>608</v>
      </c>
      <c r="D141" s="4" t="s">
        <v>63</v>
      </c>
      <c r="E141" s="5"/>
      <c r="F141" s="4" t="s">
        <v>222</v>
      </c>
      <c r="G141" s="79" t="s">
        <v>37</v>
      </c>
      <c r="H141" s="79"/>
      <c r="I141" s="4" t="s">
        <v>38</v>
      </c>
      <c r="J141" s="4" t="s">
        <v>39</v>
      </c>
      <c r="K141" s="4" t="s">
        <v>35</v>
      </c>
      <c r="L141" s="4" t="s">
        <v>39</v>
      </c>
      <c r="M141" s="5">
        <v>100</v>
      </c>
      <c r="N141" s="6">
        <v>7500</v>
      </c>
      <c r="O141" s="90">
        <v>750000</v>
      </c>
      <c r="P141" s="90"/>
      <c r="Q141" s="79" t="s">
        <v>1876</v>
      </c>
      <c r="R141" s="79"/>
      <c r="S141" s="79" t="s">
        <v>97</v>
      </c>
      <c r="T141" s="79"/>
      <c r="U141" s="4" t="s">
        <v>50</v>
      </c>
      <c r="V141" s="4" t="s">
        <v>38</v>
      </c>
      <c r="W141" s="4" t="s">
        <v>66</v>
      </c>
      <c r="X141" s="4" t="s">
        <v>44</v>
      </c>
      <c r="Y141" s="6">
        <v>3600</v>
      </c>
      <c r="Z141" s="6">
        <v>1382400</v>
      </c>
      <c r="AA141" s="4" t="s">
        <v>82</v>
      </c>
      <c r="AB141" s="80">
        <v>746496</v>
      </c>
      <c r="AC141" s="80"/>
      <c r="AD141" s="6">
        <v>635904</v>
      </c>
      <c r="AE141" s="80">
        <v>1385904</v>
      </c>
      <c r="AF141" s="80"/>
      <c r="AG141" s="80" t="s">
        <v>46</v>
      </c>
      <c r="AH141" s="80"/>
      <c r="AI141" s="80" t="s">
        <v>46</v>
      </c>
      <c r="AJ141" s="80"/>
      <c r="AK141" s="6">
        <v>1385904</v>
      </c>
      <c r="AL141" s="5">
        <v>0.3</v>
      </c>
    </row>
    <row r="142" spans="3:38" ht="36.75" customHeight="1" x14ac:dyDescent="0.3">
      <c r="C142" s="3" t="s">
        <v>1951</v>
      </c>
      <c r="D142" s="4" t="s">
        <v>63</v>
      </c>
      <c r="E142" s="5"/>
      <c r="F142" s="4" t="s">
        <v>224</v>
      </c>
      <c r="G142" s="79" t="s">
        <v>37</v>
      </c>
      <c r="H142" s="79"/>
      <c r="I142" s="4" t="s">
        <v>47</v>
      </c>
      <c r="J142" s="4" t="s">
        <v>39</v>
      </c>
      <c r="K142" s="4" t="s">
        <v>39</v>
      </c>
      <c r="L142" s="4" t="s">
        <v>84</v>
      </c>
      <c r="M142" s="5">
        <v>50</v>
      </c>
      <c r="N142" s="6">
        <v>7500</v>
      </c>
      <c r="O142" s="90">
        <v>375000</v>
      </c>
      <c r="P142" s="90"/>
      <c r="Q142" s="91"/>
      <c r="R142" s="91"/>
      <c r="S142" s="79" t="s">
        <v>46</v>
      </c>
      <c r="T142" s="79"/>
      <c r="U142" s="4" t="s">
        <v>46</v>
      </c>
      <c r="V142" s="4" t="s">
        <v>46</v>
      </c>
      <c r="W142" s="4" t="s">
        <v>46</v>
      </c>
      <c r="X142" s="4" t="s">
        <v>46</v>
      </c>
      <c r="Y142" s="6" t="s">
        <v>46</v>
      </c>
      <c r="Z142" s="6" t="s">
        <v>46</v>
      </c>
      <c r="AA142" s="4" t="s">
        <v>46</v>
      </c>
      <c r="AB142" s="80" t="s">
        <v>46</v>
      </c>
      <c r="AC142" s="80"/>
      <c r="AD142" s="6" t="s">
        <v>46</v>
      </c>
      <c r="AE142" s="80">
        <v>375000</v>
      </c>
      <c r="AF142" s="80"/>
      <c r="AG142" s="80" t="s">
        <v>46</v>
      </c>
      <c r="AH142" s="80"/>
      <c r="AI142" s="80">
        <v>375000</v>
      </c>
      <c r="AJ142" s="80"/>
      <c r="AK142" s="6" t="s">
        <v>46</v>
      </c>
      <c r="AL142" s="4" t="s">
        <v>46</v>
      </c>
    </row>
    <row r="143" spans="3:38" ht="36" customHeight="1" x14ac:dyDescent="0.3">
      <c r="C143" s="3" t="s">
        <v>1952</v>
      </c>
      <c r="D143" s="4" t="s">
        <v>63</v>
      </c>
      <c r="E143" s="5"/>
      <c r="F143" s="4" t="s">
        <v>225</v>
      </c>
      <c r="G143" s="79" t="s">
        <v>37</v>
      </c>
      <c r="H143" s="79"/>
      <c r="I143" s="4" t="s">
        <v>47</v>
      </c>
      <c r="J143" s="4" t="s">
        <v>39</v>
      </c>
      <c r="K143" s="4" t="s">
        <v>35</v>
      </c>
      <c r="L143" s="4" t="s">
        <v>39</v>
      </c>
      <c r="M143" s="5">
        <v>100</v>
      </c>
      <c r="N143" s="6">
        <v>7500</v>
      </c>
      <c r="O143" s="90">
        <v>750000</v>
      </c>
      <c r="P143" s="90"/>
      <c r="Q143" s="91"/>
      <c r="R143" s="91"/>
      <c r="S143" s="79" t="s">
        <v>46</v>
      </c>
      <c r="T143" s="79"/>
      <c r="U143" s="4" t="s">
        <v>46</v>
      </c>
      <c r="V143" s="4" t="s">
        <v>46</v>
      </c>
      <c r="W143" s="4" t="s">
        <v>46</v>
      </c>
      <c r="X143" s="4" t="s">
        <v>46</v>
      </c>
      <c r="Y143" s="6" t="s">
        <v>46</v>
      </c>
      <c r="Z143" s="6" t="s">
        <v>46</v>
      </c>
      <c r="AA143" s="4" t="s">
        <v>46</v>
      </c>
      <c r="AB143" s="80" t="s">
        <v>46</v>
      </c>
      <c r="AC143" s="80"/>
      <c r="AD143" s="6" t="s">
        <v>46</v>
      </c>
      <c r="AE143" s="80">
        <v>750000</v>
      </c>
      <c r="AF143" s="80"/>
      <c r="AG143" s="80" t="s">
        <v>46</v>
      </c>
      <c r="AH143" s="80"/>
      <c r="AI143" s="80">
        <v>750000</v>
      </c>
      <c r="AJ143" s="80"/>
      <c r="AK143" s="6" t="s">
        <v>46</v>
      </c>
      <c r="AL143" s="4" t="s">
        <v>46</v>
      </c>
    </row>
    <row r="144" spans="3:38" ht="36.75" customHeight="1" x14ac:dyDescent="0.3">
      <c r="C144" s="3" t="s">
        <v>1953</v>
      </c>
      <c r="D144" s="4" t="s">
        <v>63</v>
      </c>
      <c r="E144" s="5"/>
      <c r="F144" s="4" t="s">
        <v>226</v>
      </c>
      <c r="G144" s="79" t="s">
        <v>37</v>
      </c>
      <c r="H144" s="79"/>
      <c r="I144" s="4" t="s">
        <v>47</v>
      </c>
      <c r="J144" s="4" t="s">
        <v>39</v>
      </c>
      <c r="K144" s="4" t="s">
        <v>35</v>
      </c>
      <c r="L144" s="4" t="s">
        <v>39</v>
      </c>
      <c r="M144" s="5">
        <v>100</v>
      </c>
      <c r="N144" s="6">
        <v>7500</v>
      </c>
      <c r="O144" s="90">
        <v>750000</v>
      </c>
      <c r="P144" s="90"/>
      <c r="Q144" s="91"/>
      <c r="R144" s="91"/>
      <c r="S144" s="79" t="s">
        <v>46</v>
      </c>
      <c r="T144" s="79"/>
      <c r="U144" s="4" t="s">
        <v>46</v>
      </c>
      <c r="V144" s="4" t="s">
        <v>46</v>
      </c>
      <c r="W144" s="4" t="s">
        <v>46</v>
      </c>
      <c r="X144" s="4" t="s">
        <v>46</v>
      </c>
      <c r="Y144" s="6" t="s">
        <v>46</v>
      </c>
      <c r="Z144" s="6" t="s">
        <v>46</v>
      </c>
      <c r="AA144" s="4" t="s">
        <v>46</v>
      </c>
      <c r="AB144" s="80" t="s">
        <v>46</v>
      </c>
      <c r="AC144" s="80"/>
      <c r="AD144" s="6" t="s">
        <v>46</v>
      </c>
      <c r="AE144" s="80">
        <v>750000</v>
      </c>
      <c r="AF144" s="80"/>
      <c r="AG144" s="80" t="s">
        <v>46</v>
      </c>
      <c r="AH144" s="80"/>
      <c r="AI144" s="80">
        <v>750000</v>
      </c>
      <c r="AJ144" s="80"/>
      <c r="AK144" s="6" t="s">
        <v>46</v>
      </c>
      <c r="AL144" s="4" t="s">
        <v>46</v>
      </c>
    </row>
    <row r="145" spans="3:38" ht="36" customHeight="1" x14ac:dyDescent="0.3">
      <c r="C145" s="3" t="s">
        <v>1954</v>
      </c>
      <c r="D145" s="4" t="s">
        <v>63</v>
      </c>
      <c r="E145" s="5"/>
      <c r="F145" s="4" t="s">
        <v>227</v>
      </c>
      <c r="G145" s="79" t="s">
        <v>37</v>
      </c>
      <c r="H145" s="79"/>
      <c r="I145" s="4" t="s">
        <v>38</v>
      </c>
      <c r="J145" s="4" t="s">
        <v>39</v>
      </c>
      <c r="K145" s="4" t="s">
        <v>35</v>
      </c>
      <c r="L145" s="4" t="s">
        <v>94</v>
      </c>
      <c r="M145" s="5">
        <v>115</v>
      </c>
      <c r="N145" s="6">
        <v>1300</v>
      </c>
      <c r="O145" s="90">
        <v>149500</v>
      </c>
      <c r="P145" s="90"/>
      <c r="Q145" s="79" t="s">
        <v>536</v>
      </c>
      <c r="R145" s="79"/>
      <c r="S145" s="79" t="s">
        <v>229</v>
      </c>
      <c r="T145" s="79"/>
      <c r="U145" s="4" t="s">
        <v>50</v>
      </c>
      <c r="V145" s="4" t="s">
        <v>38</v>
      </c>
      <c r="W145" s="4" t="s">
        <v>230</v>
      </c>
      <c r="X145" s="4" t="s">
        <v>44</v>
      </c>
      <c r="Y145" s="6">
        <v>5750</v>
      </c>
      <c r="Z145" s="6">
        <v>1449000</v>
      </c>
      <c r="AA145" s="4" t="s">
        <v>82</v>
      </c>
      <c r="AB145" s="80">
        <v>782460</v>
      </c>
      <c r="AC145" s="80"/>
      <c r="AD145" s="6">
        <v>666540</v>
      </c>
      <c r="AE145" s="80">
        <v>816040</v>
      </c>
      <c r="AF145" s="80"/>
      <c r="AG145" s="80" t="s">
        <v>46</v>
      </c>
      <c r="AH145" s="80"/>
      <c r="AI145" s="80" t="s">
        <v>46</v>
      </c>
      <c r="AJ145" s="80"/>
      <c r="AK145" s="6">
        <v>816040</v>
      </c>
      <c r="AL145" s="5">
        <v>0.3</v>
      </c>
    </row>
    <row r="146" spans="3:38" ht="36.75" customHeight="1" x14ac:dyDescent="0.3">
      <c r="C146" s="3" t="s">
        <v>1955</v>
      </c>
      <c r="D146" s="4" t="s">
        <v>63</v>
      </c>
      <c r="E146" s="5"/>
      <c r="F146" s="4" t="s">
        <v>231</v>
      </c>
      <c r="G146" s="79" t="s">
        <v>37</v>
      </c>
      <c r="H146" s="79"/>
      <c r="I146" s="4" t="s">
        <v>38</v>
      </c>
      <c r="J146" s="4" t="s">
        <v>39</v>
      </c>
      <c r="K146" s="4" t="s">
        <v>35</v>
      </c>
      <c r="L146" s="4" t="s">
        <v>115</v>
      </c>
      <c r="M146" s="5">
        <v>129</v>
      </c>
      <c r="N146" s="6">
        <v>1300</v>
      </c>
      <c r="O146" s="90">
        <v>167700</v>
      </c>
      <c r="P146" s="90"/>
      <c r="Q146" s="79" t="s">
        <v>1879</v>
      </c>
      <c r="R146" s="79"/>
      <c r="S146" s="79" t="s">
        <v>229</v>
      </c>
      <c r="T146" s="79"/>
      <c r="U146" s="4" t="s">
        <v>50</v>
      </c>
      <c r="V146" s="4" t="s">
        <v>38</v>
      </c>
      <c r="W146" s="4" t="s">
        <v>77</v>
      </c>
      <c r="X146" s="4" t="s">
        <v>44</v>
      </c>
      <c r="Y146" s="6">
        <v>5750</v>
      </c>
      <c r="Z146" s="6">
        <v>805000</v>
      </c>
      <c r="AA146" s="4" t="s">
        <v>82</v>
      </c>
      <c r="AB146" s="80">
        <v>434700</v>
      </c>
      <c r="AC146" s="80"/>
      <c r="AD146" s="6">
        <v>370300</v>
      </c>
      <c r="AE146" s="80">
        <v>538000</v>
      </c>
      <c r="AF146" s="80"/>
      <c r="AG146" s="80" t="s">
        <v>46</v>
      </c>
      <c r="AH146" s="80"/>
      <c r="AI146" s="80" t="s">
        <v>46</v>
      </c>
      <c r="AJ146" s="80"/>
      <c r="AK146" s="6">
        <v>538000</v>
      </c>
      <c r="AL146" s="5">
        <v>0.3</v>
      </c>
    </row>
    <row r="147" spans="3:38" ht="36.75" customHeight="1" x14ac:dyDescent="0.3">
      <c r="C147" s="3" t="s">
        <v>620</v>
      </c>
      <c r="D147" s="4" t="s">
        <v>63</v>
      </c>
      <c r="E147" s="5"/>
      <c r="F147" s="4" t="s">
        <v>233</v>
      </c>
      <c r="G147" s="79" t="s">
        <v>37</v>
      </c>
      <c r="H147" s="79"/>
      <c r="I147" s="4" t="s">
        <v>38</v>
      </c>
      <c r="J147" s="4" t="s">
        <v>39</v>
      </c>
      <c r="K147" s="4" t="s">
        <v>39</v>
      </c>
      <c r="L147" s="4" t="s">
        <v>52</v>
      </c>
      <c r="M147" s="5">
        <v>12</v>
      </c>
      <c r="N147" s="6">
        <v>1000</v>
      </c>
      <c r="O147" s="90">
        <v>12000</v>
      </c>
      <c r="P147" s="90"/>
      <c r="Q147" s="79" t="s">
        <v>1881</v>
      </c>
      <c r="R147" s="79"/>
      <c r="S147" s="79" t="s">
        <v>76</v>
      </c>
      <c r="T147" s="79"/>
      <c r="U147" s="4" t="s">
        <v>50</v>
      </c>
      <c r="V147" s="4" t="s">
        <v>38</v>
      </c>
      <c r="W147" s="4" t="s">
        <v>105</v>
      </c>
      <c r="X147" s="4" t="s">
        <v>44</v>
      </c>
      <c r="Y147" s="6">
        <v>8800</v>
      </c>
      <c r="Z147" s="6">
        <v>211200</v>
      </c>
      <c r="AA147" s="4" t="s">
        <v>45</v>
      </c>
      <c r="AB147" s="80">
        <v>71808</v>
      </c>
      <c r="AC147" s="80"/>
      <c r="AD147" s="6">
        <v>139392</v>
      </c>
      <c r="AE147" s="80">
        <v>151392</v>
      </c>
      <c r="AF147" s="80"/>
      <c r="AG147" s="80" t="s">
        <v>46</v>
      </c>
      <c r="AH147" s="80"/>
      <c r="AI147" s="80" t="s">
        <v>46</v>
      </c>
      <c r="AJ147" s="80"/>
      <c r="AK147" s="6">
        <v>151392</v>
      </c>
      <c r="AL147" s="5">
        <v>0.3</v>
      </c>
    </row>
    <row r="148" spans="3:38" ht="36" customHeight="1" x14ac:dyDescent="0.3">
      <c r="C148" s="3" t="s">
        <v>1956</v>
      </c>
      <c r="D148" s="4" t="s">
        <v>196</v>
      </c>
      <c r="E148" s="5"/>
      <c r="F148" s="4" t="s">
        <v>235</v>
      </c>
      <c r="G148" s="79" t="s">
        <v>37</v>
      </c>
      <c r="H148" s="79"/>
      <c r="I148" s="4" t="s">
        <v>57</v>
      </c>
      <c r="J148" s="4" t="s">
        <v>39</v>
      </c>
      <c r="K148" s="4" t="s">
        <v>35</v>
      </c>
      <c r="L148" s="4" t="s">
        <v>71</v>
      </c>
      <c r="M148" s="5">
        <v>140</v>
      </c>
      <c r="N148" s="6">
        <v>2000</v>
      </c>
      <c r="O148" s="90">
        <v>280000</v>
      </c>
      <c r="P148" s="90"/>
      <c r="Q148" s="91"/>
      <c r="R148" s="91"/>
      <c r="S148" s="79" t="s">
        <v>46</v>
      </c>
      <c r="T148" s="79"/>
      <c r="U148" s="4" t="s">
        <v>46</v>
      </c>
      <c r="V148" s="4" t="s">
        <v>46</v>
      </c>
      <c r="W148" s="4" t="s">
        <v>46</v>
      </c>
      <c r="X148" s="4" t="s">
        <v>46</v>
      </c>
      <c r="Y148" s="6" t="s">
        <v>46</v>
      </c>
      <c r="Z148" s="6" t="s">
        <v>46</v>
      </c>
      <c r="AA148" s="4" t="s">
        <v>46</v>
      </c>
      <c r="AB148" s="80" t="s">
        <v>46</v>
      </c>
      <c r="AC148" s="80"/>
      <c r="AD148" s="6" t="s">
        <v>46</v>
      </c>
      <c r="AE148" s="80">
        <v>280000</v>
      </c>
      <c r="AF148" s="80"/>
      <c r="AG148" s="80" t="s">
        <v>46</v>
      </c>
      <c r="AH148" s="80"/>
      <c r="AI148" s="80" t="s">
        <v>46</v>
      </c>
      <c r="AJ148" s="80"/>
      <c r="AK148" s="6">
        <v>280000</v>
      </c>
      <c r="AL148" s="5">
        <v>0.3</v>
      </c>
    </row>
    <row r="149" spans="3:38" ht="36.75" customHeight="1" x14ac:dyDescent="0.3">
      <c r="C149" s="3" t="s">
        <v>1957</v>
      </c>
      <c r="D149" s="4" t="s">
        <v>196</v>
      </c>
      <c r="E149" s="4" t="s">
        <v>187</v>
      </c>
      <c r="F149" s="4" t="s">
        <v>236</v>
      </c>
      <c r="G149" s="79" t="s">
        <v>37</v>
      </c>
      <c r="H149" s="79"/>
      <c r="I149" s="4" t="s">
        <v>35</v>
      </c>
      <c r="J149" s="4" t="s">
        <v>99</v>
      </c>
      <c r="K149" s="4" t="s">
        <v>35</v>
      </c>
      <c r="L149" s="4" t="s">
        <v>43</v>
      </c>
      <c r="M149" s="5">
        <v>6980</v>
      </c>
      <c r="N149" s="6">
        <v>1300</v>
      </c>
      <c r="O149" s="90">
        <v>9074000</v>
      </c>
      <c r="P149" s="90"/>
      <c r="Q149" s="91"/>
      <c r="R149" s="91"/>
      <c r="S149" s="79" t="s">
        <v>46</v>
      </c>
      <c r="T149" s="79"/>
      <c r="U149" s="4" t="s">
        <v>46</v>
      </c>
      <c r="V149" s="4" t="s">
        <v>46</v>
      </c>
      <c r="W149" s="4" t="s">
        <v>46</v>
      </c>
      <c r="X149" s="4" t="s">
        <v>46</v>
      </c>
      <c r="Y149" s="6" t="s">
        <v>46</v>
      </c>
      <c r="Z149" s="6" t="s">
        <v>46</v>
      </c>
      <c r="AA149" s="4" t="s">
        <v>46</v>
      </c>
      <c r="AB149" s="80" t="s">
        <v>46</v>
      </c>
      <c r="AC149" s="80"/>
      <c r="AD149" s="6" t="s">
        <v>46</v>
      </c>
      <c r="AE149" s="80">
        <v>9074000</v>
      </c>
      <c r="AF149" s="80"/>
      <c r="AG149" s="80" t="s">
        <v>46</v>
      </c>
      <c r="AH149" s="80"/>
      <c r="AI149" s="80">
        <v>9074000</v>
      </c>
      <c r="AJ149" s="80"/>
      <c r="AK149" s="6" t="s">
        <v>46</v>
      </c>
      <c r="AL149" s="4" t="s">
        <v>46</v>
      </c>
    </row>
    <row r="150" spans="3:38" ht="36" customHeight="1" x14ac:dyDescent="0.3">
      <c r="C150" s="3" t="s">
        <v>1958</v>
      </c>
      <c r="D150" s="4" t="s">
        <v>196</v>
      </c>
      <c r="E150" s="4" t="s">
        <v>237</v>
      </c>
      <c r="F150" s="4" t="s">
        <v>238</v>
      </c>
      <c r="G150" s="79" t="s">
        <v>37</v>
      </c>
      <c r="H150" s="79"/>
      <c r="I150" s="4" t="s">
        <v>38</v>
      </c>
      <c r="J150" s="4" t="s">
        <v>39</v>
      </c>
      <c r="K150" s="4" t="s">
        <v>35</v>
      </c>
      <c r="L150" s="4" t="s">
        <v>73</v>
      </c>
      <c r="M150" s="5">
        <v>148</v>
      </c>
      <c r="N150" s="6">
        <v>16500</v>
      </c>
      <c r="O150" s="90">
        <v>2442000</v>
      </c>
      <c r="P150" s="90"/>
      <c r="Q150" s="79" t="s">
        <v>1883</v>
      </c>
      <c r="R150" s="79"/>
      <c r="S150" s="79" t="s">
        <v>86</v>
      </c>
      <c r="T150" s="79"/>
      <c r="U150" s="4" t="s">
        <v>50</v>
      </c>
      <c r="V150" s="4" t="s">
        <v>38</v>
      </c>
      <c r="W150" s="4" t="s">
        <v>240</v>
      </c>
      <c r="X150" s="4" t="s">
        <v>44</v>
      </c>
      <c r="Y150" s="6">
        <v>8600</v>
      </c>
      <c r="Z150" s="6">
        <v>1548000</v>
      </c>
      <c r="AA150" s="4" t="s">
        <v>45</v>
      </c>
      <c r="AB150" s="80">
        <v>526320</v>
      </c>
      <c r="AC150" s="80"/>
      <c r="AD150" s="6">
        <v>1021680</v>
      </c>
      <c r="AE150" s="80">
        <v>3463680</v>
      </c>
      <c r="AF150" s="80"/>
      <c r="AG150" s="80" t="s">
        <v>46</v>
      </c>
      <c r="AH150" s="80"/>
      <c r="AI150" s="80" t="s">
        <v>46</v>
      </c>
      <c r="AJ150" s="80"/>
      <c r="AK150" s="6">
        <v>3463680</v>
      </c>
      <c r="AL150" s="5">
        <v>0.3</v>
      </c>
    </row>
    <row r="151" spans="3:38" ht="36.75" customHeight="1" x14ac:dyDescent="0.3">
      <c r="C151" s="3" t="s">
        <v>539</v>
      </c>
      <c r="D151" s="4" t="s">
        <v>196</v>
      </c>
      <c r="E151" s="4" t="s">
        <v>241</v>
      </c>
      <c r="F151" s="4" t="s">
        <v>242</v>
      </c>
      <c r="G151" s="79" t="s">
        <v>37</v>
      </c>
      <c r="H151" s="79"/>
      <c r="I151" s="4" t="s">
        <v>60</v>
      </c>
      <c r="J151" s="4" t="s">
        <v>39</v>
      </c>
      <c r="K151" s="4" t="s">
        <v>39</v>
      </c>
      <c r="L151" s="4" t="s">
        <v>114</v>
      </c>
      <c r="M151" s="5">
        <v>64</v>
      </c>
      <c r="N151" s="6">
        <v>16500</v>
      </c>
      <c r="O151" s="90">
        <v>1056000</v>
      </c>
      <c r="P151" s="90"/>
      <c r="Q151" s="79" t="s">
        <v>1885</v>
      </c>
      <c r="R151" s="79"/>
      <c r="S151" s="79" t="s">
        <v>86</v>
      </c>
      <c r="T151" s="79"/>
      <c r="U151" s="4" t="s">
        <v>50</v>
      </c>
      <c r="V151" s="4" t="s">
        <v>46</v>
      </c>
      <c r="W151" s="4" t="s">
        <v>244</v>
      </c>
      <c r="X151" s="4" t="s">
        <v>44</v>
      </c>
      <c r="Y151" s="6">
        <v>8600</v>
      </c>
      <c r="Z151" s="6">
        <v>2201600</v>
      </c>
      <c r="AA151" s="4" t="s">
        <v>118</v>
      </c>
      <c r="AB151" s="80">
        <v>1144832</v>
      </c>
      <c r="AC151" s="80"/>
      <c r="AD151" s="6">
        <v>1056768</v>
      </c>
      <c r="AE151" s="80">
        <v>2112768</v>
      </c>
      <c r="AF151" s="80"/>
      <c r="AG151" s="80" t="s">
        <v>46</v>
      </c>
      <c r="AH151" s="80"/>
      <c r="AI151" s="80" t="s">
        <v>46</v>
      </c>
      <c r="AJ151" s="80"/>
      <c r="AK151" s="6" t="s">
        <v>46</v>
      </c>
      <c r="AL151" s="4" t="s">
        <v>46</v>
      </c>
    </row>
    <row r="152" spans="3:38" ht="36.75" customHeight="1" x14ac:dyDescent="0.3">
      <c r="C152" s="7"/>
      <c r="D152" s="5"/>
      <c r="E152" s="5"/>
      <c r="F152" s="5"/>
      <c r="G152" s="91"/>
      <c r="H152" s="91"/>
      <c r="I152" s="4"/>
      <c r="J152" s="5"/>
      <c r="K152" s="5"/>
      <c r="L152" s="5"/>
      <c r="M152" s="5"/>
      <c r="N152" s="6"/>
      <c r="O152" s="90"/>
      <c r="P152" s="90"/>
      <c r="Q152" s="91"/>
      <c r="R152" s="91"/>
      <c r="S152" s="79" t="s">
        <v>91</v>
      </c>
      <c r="T152" s="79"/>
      <c r="U152" s="4" t="s">
        <v>46</v>
      </c>
      <c r="V152" s="4" t="s">
        <v>38</v>
      </c>
      <c r="W152" s="4" t="s">
        <v>46</v>
      </c>
      <c r="X152" s="4" t="s">
        <v>84</v>
      </c>
      <c r="Y152" s="6" t="s">
        <v>46</v>
      </c>
      <c r="Z152" s="6" t="s">
        <v>46</v>
      </c>
      <c r="AA152" s="4" t="s">
        <v>46</v>
      </c>
      <c r="AB152" s="80" t="s">
        <v>46</v>
      </c>
      <c r="AC152" s="80"/>
      <c r="AD152" s="6" t="s">
        <v>46</v>
      </c>
      <c r="AE152" s="80" t="s">
        <v>46</v>
      </c>
      <c r="AF152" s="80"/>
      <c r="AG152" s="80">
        <v>1056384</v>
      </c>
      <c r="AH152" s="80"/>
      <c r="AI152" s="80" t="s">
        <v>46</v>
      </c>
      <c r="AJ152" s="80"/>
      <c r="AK152" s="6">
        <v>1056384</v>
      </c>
      <c r="AL152" s="5">
        <v>0.3</v>
      </c>
    </row>
    <row r="153" spans="3:38" ht="36" customHeight="1" x14ac:dyDescent="0.3">
      <c r="C153" s="7"/>
      <c r="D153" s="5"/>
      <c r="E153" s="5"/>
      <c r="F153" s="5"/>
      <c r="G153" s="91"/>
      <c r="H153" s="91"/>
      <c r="I153" s="4"/>
      <c r="J153" s="5"/>
      <c r="K153" s="5"/>
      <c r="L153" s="5"/>
      <c r="M153" s="5"/>
      <c r="N153" s="6"/>
      <c r="O153" s="90"/>
      <c r="P153" s="90"/>
      <c r="Q153" s="91"/>
      <c r="R153" s="91"/>
      <c r="S153" s="79" t="s">
        <v>92</v>
      </c>
      <c r="T153" s="79"/>
      <c r="U153" s="4" t="s">
        <v>46</v>
      </c>
      <c r="V153" s="4" t="s">
        <v>47</v>
      </c>
      <c r="W153" s="4" t="s">
        <v>46</v>
      </c>
      <c r="X153" s="4" t="s">
        <v>84</v>
      </c>
      <c r="Y153" s="6" t="s">
        <v>46</v>
      </c>
      <c r="Z153" s="6" t="s">
        <v>46</v>
      </c>
      <c r="AA153" s="4" t="s">
        <v>46</v>
      </c>
      <c r="AB153" s="80" t="s">
        <v>46</v>
      </c>
      <c r="AC153" s="80"/>
      <c r="AD153" s="6" t="s">
        <v>46</v>
      </c>
      <c r="AE153" s="80" t="s">
        <v>46</v>
      </c>
      <c r="AF153" s="80"/>
      <c r="AG153" s="80">
        <v>1056384</v>
      </c>
      <c r="AH153" s="80"/>
      <c r="AI153" s="80" t="s">
        <v>46</v>
      </c>
      <c r="AJ153" s="80"/>
      <c r="AK153" s="6">
        <v>1056384</v>
      </c>
      <c r="AL153" s="5">
        <v>0.02</v>
      </c>
    </row>
    <row r="154" spans="3:38" ht="36.75" customHeight="1" x14ac:dyDescent="0.3">
      <c r="C154" s="3" t="s">
        <v>1959</v>
      </c>
      <c r="D154" s="4" t="s">
        <v>196</v>
      </c>
      <c r="E154" s="4" t="s">
        <v>245</v>
      </c>
      <c r="F154" s="4" t="s">
        <v>246</v>
      </c>
      <c r="G154" s="79" t="s">
        <v>37</v>
      </c>
      <c r="H154" s="79"/>
      <c r="I154" s="4" t="s">
        <v>35</v>
      </c>
      <c r="J154" s="4" t="s">
        <v>147</v>
      </c>
      <c r="K154" s="4" t="s">
        <v>35</v>
      </c>
      <c r="L154" s="4" t="s">
        <v>48</v>
      </c>
      <c r="M154" s="5">
        <v>20546</v>
      </c>
      <c r="N154" s="6">
        <v>1300</v>
      </c>
      <c r="O154" s="90">
        <v>26709800</v>
      </c>
      <c r="P154" s="90"/>
      <c r="Q154" s="91"/>
      <c r="R154" s="91"/>
      <c r="S154" s="79" t="s">
        <v>46</v>
      </c>
      <c r="T154" s="79"/>
      <c r="U154" s="4" t="s">
        <v>46</v>
      </c>
      <c r="V154" s="4" t="s">
        <v>46</v>
      </c>
      <c r="W154" s="4" t="s">
        <v>46</v>
      </c>
      <c r="X154" s="4" t="s">
        <v>46</v>
      </c>
      <c r="Y154" s="6" t="s">
        <v>46</v>
      </c>
      <c r="Z154" s="6" t="s">
        <v>46</v>
      </c>
      <c r="AA154" s="4" t="s">
        <v>46</v>
      </c>
      <c r="AB154" s="80" t="s">
        <v>46</v>
      </c>
      <c r="AC154" s="80"/>
      <c r="AD154" s="6" t="s">
        <v>46</v>
      </c>
      <c r="AE154" s="80">
        <v>26709800</v>
      </c>
      <c r="AF154" s="80"/>
      <c r="AG154" s="80" t="s">
        <v>46</v>
      </c>
      <c r="AH154" s="80"/>
      <c r="AI154" s="80" t="s">
        <v>46</v>
      </c>
      <c r="AJ154" s="80"/>
      <c r="AK154" s="6">
        <v>26709800</v>
      </c>
      <c r="AL154" s="5">
        <v>0.01</v>
      </c>
    </row>
    <row r="155" spans="3:38" ht="36" customHeight="1" x14ac:dyDescent="0.3">
      <c r="C155" s="3" t="s">
        <v>1960</v>
      </c>
      <c r="D155" s="4" t="s">
        <v>196</v>
      </c>
      <c r="E155" s="4" t="s">
        <v>247</v>
      </c>
      <c r="F155" s="4" t="s">
        <v>248</v>
      </c>
      <c r="G155" s="79" t="s">
        <v>37</v>
      </c>
      <c r="H155" s="79"/>
      <c r="I155" s="4" t="s">
        <v>38</v>
      </c>
      <c r="J155" s="4" t="s">
        <v>39</v>
      </c>
      <c r="K155" s="4" t="s">
        <v>39</v>
      </c>
      <c r="L155" s="4" t="s">
        <v>64</v>
      </c>
      <c r="M155" s="5">
        <v>20</v>
      </c>
      <c r="N155" s="6">
        <v>16500</v>
      </c>
      <c r="O155" s="90">
        <v>330000</v>
      </c>
      <c r="P155" s="90"/>
      <c r="Q155" s="79" t="s">
        <v>1887</v>
      </c>
      <c r="R155" s="79"/>
      <c r="S155" s="79" t="s">
        <v>86</v>
      </c>
      <c r="T155" s="79"/>
      <c r="U155" s="4" t="s">
        <v>50</v>
      </c>
      <c r="V155" s="4" t="s">
        <v>38</v>
      </c>
      <c r="W155" s="4" t="s">
        <v>213</v>
      </c>
      <c r="X155" s="4" t="s">
        <v>44</v>
      </c>
      <c r="Y155" s="6">
        <v>8600</v>
      </c>
      <c r="Z155" s="6">
        <v>1376000</v>
      </c>
      <c r="AA155" s="4" t="s">
        <v>52</v>
      </c>
      <c r="AB155" s="80">
        <v>192640</v>
      </c>
      <c r="AC155" s="80"/>
      <c r="AD155" s="6">
        <v>1183360</v>
      </c>
      <c r="AE155" s="80">
        <v>1513360</v>
      </c>
      <c r="AF155" s="80"/>
      <c r="AG155" s="80" t="s">
        <v>46</v>
      </c>
      <c r="AH155" s="80"/>
      <c r="AI155" s="80" t="s">
        <v>46</v>
      </c>
      <c r="AJ155" s="80"/>
      <c r="AK155" s="6">
        <v>1513360</v>
      </c>
      <c r="AL155" s="5">
        <v>0.3</v>
      </c>
    </row>
    <row r="156" spans="3:38" ht="36.75" customHeight="1" x14ac:dyDescent="0.3">
      <c r="C156" s="7"/>
      <c r="D156" s="5"/>
      <c r="E156" s="5"/>
      <c r="F156" s="5"/>
      <c r="G156" s="91"/>
      <c r="H156" s="91"/>
      <c r="I156" s="4" t="s">
        <v>47</v>
      </c>
      <c r="J156" s="4" t="s">
        <v>39</v>
      </c>
      <c r="K156" s="4" t="s">
        <v>39</v>
      </c>
      <c r="L156" s="4" t="s">
        <v>112</v>
      </c>
      <c r="M156" s="5">
        <v>42</v>
      </c>
      <c r="N156" s="6">
        <v>16500</v>
      </c>
      <c r="O156" s="90">
        <v>693000</v>
      </c>
      <c r="P156" s="90"/>
      <c r="Q156" s="79" t="s">
        <v>1889</v>
      </c>
      <c r="R156" s="79"/>
      <c r="S156" s="79" t="s">
        <v>250</v>
      </c>
      <c r="T156" s="79"/>
      <c r="U156" s="4" t="s">
        <v>50</v>
      </c>
      <c r="V156" s="4" t="s">
        <v>47</v>
      </c>
      <c r="W156" s="4" t="s">
        <v>56</v>
      </c>
      <c r="X156" s="4" t="s">
        <v>44</v>
      </c>
      <c r="Y156" s="6">
        <v>8600</v>
      </c>
      <c r="Z156" s="6">
        <v>516000</v>
      </c>
      <c r="AA156" s="4" t="s">
        <v>52</v>
      </c>
      <c r="AB156" s="80">
        <v>72240</v>
      </c>
      <c r="AC156" s="80"/>
      <c r="AD156" s="6">
        <v>443760</v>
      </c>
      <c r="AE156" s="80">
        <v>1136760</v>
      </c>
      <c r="AF156" s="80"/>
      <c r="AG156" s="80" t="s">
        <v>46</v>
      </c>
      <c r="AH156" s="80"/>
      <c r="AI156" s="80">
        <v>1136760</v>
      </c>
      <c r="AJ156" s="80"/>
      <c r="AK156" s="6" t="s">
        <v>46</v>
      </c>
      <c r="AL156" s="4" t="s">
        <v>46</v>
      </c>
    </row>
    <row r="157" spans="3:38" ht="36.75" customHeight="1" x14ac:dyDescent="0.3">
      <c r="C157" s="3" t="s">
        <v>1961</v>
      </c>
      <c r="D157" s="4" t="s">
        <v>196</v>
      </c>
      <c r="E157" s="4" t="s">
        <v>220</v>
      </c>
      <c r="F157" s="4" t="s">
        <v>251</v>
      </c>
      <c r="G157" s="79" t="s">
        <v>37</v>
      </c>
      <c r="H157" s="79"/>
      <c r="I157" s="4" t="s">
        <v>47</v>
      </c>
      <c r="J157" s="4" t="s">
        <v>39</v>
      </c>
      <c r="K157" s="4" t="s">
        <v>39</v>
      </c>
      <c r="L157" s="4" t="s">
        <v>169</v>
      </c>
      <c r="M157" s="5">
        <v>72</v>
      </c>
      <c r="N157" s="6">
        <v>16500</v>
      </c>
      <c r="O157" s="90">
        <v>1188000</v>
      </c>
      <c r="P157" s="90"/>
      <c r="Q157" s="79" t="s">
        <v>1892</v>
      </c>
      <c r="R157" s="79"/>
      <c r="S157" s="79" t="s">
        <v>253</v>
      </c>
      <c r="T157" s="79"/>
      <c r="U157" s="4" t="s">
        <v>42</v>
      </c>
      <c r="V157" s="4" t="s">
        <v>47</v>
      </c>
      <c r="W157" s="4" t="s">
        <v>240</v>
      </c>
      <c r="X157" s="4" t="s">
        <v>44</v>
      </c>
      <c r="Y157" s="6">
        <v>8650</v>
      </c>
      <c r="Z157" s="6">
        <v>1557000</v>
      </c>
      <c r="AA157" s="4" t="s">
        <v>45</v>
      </c>
      <c r="AB157" s="80">
        <v>1448010</v>
      </c>
      <c r="AC157" s="80"/>
      <c r="AD157" s="6">
        <v>108990</v>
      </c>
      <c r="AE157" s="80">
        <v>1296990</v>
      </c>
      <c r="AF157" s="80"/>
      <c r="AG157" s="80" t="s">
        <v>46</v>
      </c>
      <c r="AH157" s="80"/>
      <c r="AI157" s="80">
        <v>1296990</v>
      </c>
      <c r="AJ157" s="80"/>
      <c r="AK157" s="6" t="s">
        <v>46</v>
      </c>
      <c r="AL157" s="4" t="s">
        <v>46</v>
      </c>
    </row>
    <row r="158" spans="3:38" ht="36" customHeight="1" x14ac:dyDescent="0.3">
      <c r="C158" s="3" t="s">
        <v>1962</v>
      </c>
      <c r="D158" s="4" t="s">
        <v>196</v>
      </c>
      <c r="E158" s="4" t="s">
        <v>38</v>
      </c>
      <c r="F158" s="4" t="s">
        <v>254</v>
      </c>
      <c r="G158" s="79" t="s">
        <v>37</v>
      </c>
      <c r="H158" s="79"/>
      <c r="I158" s="4" t="s">
        <v>47</v>
      </c>
      <c r="J158" s="4" t="s">
        <v>39</v>
      </c>
      <c r="K158" s="4" t="s">
        <v>38</v>
      </c>
      <c r="L158" s="4" t="s">
        <v>157</v>
      </c>
      <c r="M158" s="5">
        <v>359</v>
      </c>
      <c r="N158" s="6">
        <v>4000</v>
      </c>
      <c r="O158" s="90">
        <v>1436000</v>
      </c>
      <c r="P158" s="90"/>
      <c r="Q158" s="79" t="s">
        <v>1893</v>
      </c>
      <c r="R158" s="79"/>
      <c r="S158" s="79" t="s">
        <v>70</v>
      </c>
      <c r="T158" s="79"/>
      <c r="U158" s="4" t="s">
        <v>50</v>
      </c>
      <c r="V158" s="4" t="s">
        <v>47</v>
      </c>
      <c r="W158" s="4" t="s">
        <v>61</v>
      </c>
      <c r="X158" s="4" t="s">
        <v>44</v>
      </c>
      <c r="Y158" s="6">
        <v>8750</v>
      </c>
      <c r="Z158" s="6">
        <v>840000</v>
      </c>
      <c r="AA158" s="4" t="s">
        <v>45</v>
      </c>
      <c r="AB158" s="80">
        <v>285600</v>
      </c>
      <c r="AC158" s="80"/>
      <c r="AD158" s="6">
        <v>554400</v>
      </c>
      <c r="AE158" s="80">
        <v>1990400</v>
      </c>
      <c r="AF158" s="80"/>
      <c r="AG158" s="80" t="s">
        <v>46</v>
      </c>
      <c r="AH158" s="80"/>
      <c r="AI158" s="80">
        <v>1990400</v>
      </c>
      <c r="AJ158" s="80"/>
      <c r="AK158" s="6" t="s">
        <v>46</v>
      </c>
      <c r="AL158" s="4" t="s">
        <v>46</v>
      </c>
    </row>
    <row r="159" spans="3:38" ht="36.75" customHeight="1" x14ac:dyDescent="0.3">
      <c r="C159" s="3" t="s">
        <v>543</v>
      </c>
      <c r="D159" s="4" t="s">
        <v>196</v>
      </c>
      <c r="E159" s="4" t="s">
        <v>67</v>
      </c>
      <c r="F159" s="4" t="s">
        <v>256</v>
      </c>
      <c r="G159" s="79" t="s">
        <v>37</v>
      </c>
      <c r="H159" s="79"/>
      <c r="I159" s="4" t="s">
        <v>57</v>
      </c>
      <c r="J159" s="4" t="s">
        <v>47</v>
      </c>
      <c r="K159" s="4" t="s">
        <v>35</v>
      </c>
      <c r="L159" s="4" t="s">
        <v>64</v>
      </c>
      <c r="M159" s="5">
        <v>920</v>
      </c>
      <c r="N159" s="6">
        <v>6250</v>
      </c>
      <c r="O159" s="90">
        <v>5750000</v>
      </c>
      <c r="P159" s="90"/>
      <c r="Q159" s="79" t="s">
        <v>479</v>
      </c>
      <c r="R159" s="79"/>
      <c r="S159" s="79" t="s">
        <v>257</v>
      </c>
      <c r="T159" s="79"/>
      <c r="U159" s="4" t="s">
        <v>50</v>
      </c>
      <c r="V159" s="4" t="s">
        <v>57</v>
      </c>
      <c r="W159" s="4" t="s">
        <v>161</v>
      </c>
      <c r="X159" s="4" t="s">
        <v>44</v>
      </c>
      <c r="Y159" s="6">
        <v>6350</v>
      </c>
      <c r="Z159" s="6">
        <v>1270000</v>
      </c>
      <c r="AA159" s="4" t="s">
        <v>52</v>
      </c>
      <c r="AB159" s="80">
        <v>177800</v>
      </c>
      <c r="AC159" s="80"/>
      <c r="AD159" s="6">
        <v>1092200</v>
      </c>
      <c r="AE159" s="80">
        <v>6842200</v>
      </c>
      <c r="AF159" s="80"/>
      <c r="AG159" s="80" t="s">
        <v>46</v>
      </c>
      <c r="AH159" s="80"/>
      <c r="AI159" s="80" t="s">
        <v>46</v>
      </c>
      <c r="AJ159" s="80"/>
      <c r="AK159" s="6">
        <v>6842200</v>
      </c>
      <c r="AL159" s="5">
        <v>0.3</v>
      </c>
    </row>
    <row r="160" spans="3:38" ht="36" customHeight="1" x14ac:dyDescent="0.3">
      <c r="C160" s="3" t="s">
        <v>546</v>
      </c>
      <c r="D160" s="4" t="s">
        <v>196</v>
      </c>
      <c r="E160" s="4" t="s">
        <v>75</v>
      </c>
      <c r="F160" s="4" t="s">
        <v>258</v>
      </c>
      <c r="G160" s="79" t="s">
        <v>37</v>
      </c>
      <c r="H160" s="79"/>
      <c r="I160" s="4" t="s">
        <v>38</v>
      </c>
      <c r="J160" s="4" t="s">
        <v>39</v>
      </c>
      <c r="K160" s="4" t="s">
        <v>38</v>
      </c>
      <c r="L160" s="4" t="s">
        <v>200</v>
      </c>
      <c r="M160" s="5">
        <v>392</v>
      </c>
      <c r="N160" s="6">
        <v>2250</v>
      </c>
      <c r="O160" s="90">
        <v>882000</v>
      </c>
      <c r="P160" s="90"/>
      <c r="Q160" s="79" t="s">
        <v>482</v>
      </c>
      <c r="R160" s="79"/>
      <c r="S160" s="79" t="s">
        <v>260</v>
      </c>
      <c r="T160" s="79"/>
      <c r="U160" s="4" t="s">
        <v>50</v>
      </c>
      <c r="V160" s="4" t="s">
        <v>38</v>
      </c>
      <c r="W160" s="4" t="s">
        <v>261</v>
      </c>
      <c r="X160" s="4" t="s">
        <v>44</v>
      </c>
      <c r="Y160" s="6">
        <v>9950</v>
      </c>
      <c r="Z160" s="6">
        <v>3979900.5</v>
      </c>
      <c r="AA160" s="4" t="s">
        <v>52</v>
      </c>
      <c r="AB160" s="80">
        <v>557186.06999999995</v>
      </c>
      <c r="AC160" s="80"/>
      <c r="AD160" s="6">
        <v>3422714.43</v>
      </c>
      <c r="AE160" s="80">
        <v>4304714.43</v>
      </c>
      <c r="AF160" s="80"/>
      <c r="AG160" s="80" t="s">
        <v>46</v>
      </c>
      <c r="AH160" s="80"/>
      <c r="AI160" s="80" t="s">
        <v>46</v>
      </c>
      <c r="AJ160" s="80"/>
      <c r="AK160" s="6">
        <v>4304714.43</v>
      </c>
      <c r="AL160" s="5">
        <v>0.3</v>
      </c>
    </row>
    <row r="161" spans="3:38" ht="36.75" customHeight="1" x14ac:dyDescent="0.3">
      <c r="C161" s="3" t="s">
        <v>1963</v>
      </c>
      <c r="D161" s="4" t="s">
        <v>196</v>
      </c>
      <c r="E161" s="4" t="s">
        <v>69</v>
      </c>
      <c r="F161" s="4" t="s">
        <v>262</v>
      </c>
      <c r="G161" s="79" t="s">
        <v>37</v>
      </c>
      <c r="H161" s="79"/>
      <c r="I161" s="4" t="s">
        <v>38</v>
      </c>
      <c r="J161" s="4" t="s">
        <v>39</v>
      </c>
      <c r="K161" s="4" t="s">
        <v>38</v>
      </c>
      <c r="L161" s="4" t="s">
        <v>74</v>
      </c>
      <c r="M161" s="5">
        <v>356</v>
      </c>
      <c r="N161" s="6">
        <v>5000</v>
      </c>
      <c r="O161" s="90">
        <v>1780000</v>
      </c>
      <c r="P161" s="90"/>
      <c r="Q161" s="79" t="s">
        <v>485</v>
      </c>
      <c r="R161" s="79"/>
      <c r="S161" s="79" t="s">
        <v>86</v>
      </c>
      <c r="T161" s="79"/>
      <c r="U161" s="4" t="s">
        <v>50</v>
      </c>
      <c r="V161" s="4" t="s">
        <v>38</v>
      </c>
      <c r="W161" s="4" t="s">
        <v>234</v>
      </c>
      <c r="X161" s="4" t="s">
        <v>44</v>
      </c>
      <c r="Y161" s="6">
        <v>8600</v>
      </c>
      <c r="Z161" s="6">
        <v>903000</v>
      </c>
      <c r="AA161" s="4" t="s">
        <v>45</v>
      </c>
      <c r="AB161" s="80">
        <v>307020</v>
      </c>
      <c r="AC161" s="80"/>
      <c r="AD161" s="6">
        <v>595980</v>
      </c>
      <c r="AE161" s="80">
        <v>2375980</v>
      </c>
      <c r="AF161" s="80"/>
      <c r="AG161" s="80" t="s">
        <v>46</v>
      </c>
      <c r="AH161" s="80"/>
      <c r="AI161" s="80" t="s">
        <v>46</v>
      </c>
      <c r="AJ161" s="80"/>
      <c r="AK161" s="6">
        <v>2375980</v>
      </c>
      <c r="AL161" s="5">
        <v>0.3</v>
      </c>
    </row>
    <row r="162" spans="3:38" ht="36.75" customHeight="1" x14ac:dyDescent="0.3">
      <c r="C162" s="3" t="s">
        <v>1964</v>
      </c>
      <c r="D162" s="4" t="s">
        <v>196</v>
      </c>
      <c r="E162" s="4" t="s">
        <v>85</v>
      </c>
      <c r="F162" s="4" t="s">
        <v>264</v>
      </c>
      <c r="G162" s="79" t="s">
        <v>37</v>
      </c>
      <c r="H162" s="79"/>
      <c r="I162" s="4" t="s">
        <v>35</v>
      </c>
      <c r="J162" s="4" t="s">
        <v>35</v>
      </c>
      <c r="K162" s="4" t="s">
        <v>39</v>
      </c>
      <c r="L162" s="4" t="s">
        <v>103</v>
      </c>
      <c r="M162" s="5">
        <v>421</v>
      </c>
      <c r="N162" s="6">
        <v>2650</v>
      </c>
      <c r="O162" s="90">
        <v>1115650</v>
      </c>
      <c r="P162" s="90"/>
      <c r="Q162" s="91"/>
      <c r="R162" s="91"/>
      <c r="S162" s="79" t="s">
        <v>46</v>
      </c>
      <c r="T162" s="79"/>
      <c r="U162" s="4" t="s">
        <v>46</v>
      </c>
      <c r="V162" s="4" t="s">
        <v>46</v>
      </c>
      <c r="W162" s="4" t="s">
        <v>46</v>
      </c>
      <c r="X162" s="4" t="s">
        <v>46</v>
      </c>
      <c r="Y162" s="6" t="s">
        <v>46</v>
      </c>
      <c r="Z162" s="6" t="s">
        <v>46</v>
      </c>
      <c r="AA162" s="4" t="s">
        <v>46</v>
      </c>
      <c r="AB162" s="80" t="s">
        <v>46</v>
      </c>
      <c r="AC162" s="80"/>
      <c r="AD162" s="6" t="s">
        <v>46</v>
      </c>
      <c r="AE162" s="80">
        <v>1115650</v>
      </c>
      <c r="AF162" s="80"/>
      <c r="AG162" s="80" t="s">
        <v>46</v>
      </c>
      <c r="AH162" s="80"/>
      <c r="AI162" s="80">
        <v>1115650</v>
      </c>
      <c r="AJ162" s="80"/>
      <c r="AK162" s="6" t="s">
        <v>46</v>
      </c>
      <c r="AL162" s="4" t="s">
        <v>46</v>
      </c>
    </row>
    <row r="163" spans="3:38" ht="36" customHeight="1" x14ac:dyDescent="0.3">
      <c r="C163" s="3" t="s">
        <v>1965</v>
      </c>
      <c r="D163" s="4" t="s">
        <v>196</v>
      </c>
      <c r="E163" s="4" t="s">
        <v>100</v>
      </c>
      <c r="F163" s="4" t="s">
        <v>265</v>
      </c>
      <c r="G163" s="79" t="s">
        <v>37</v>
      </c>
      <c r="H163" s="79"/>
      <c r="I163" s="4" t="s">
        <v>47</v>
      </c>
      <c r="J163" s="4" t="s">
        <v>39</v>
      </c>
      <c r="K163" s="4" t="s">
        <v>39</v>
      </c>
      <c r="L163" s="4" t="s">
        <v>217</v>
      </c>
      <c r="M163" s="5">
        <v>99</v>
      </c>
      <c r="N163" s="6">
        <v>2000</v>
      </c>
      <c r="O163" s="90">
        <v>198000</v>
      </c>
      <c r="P163" s="90"/>
      <c r="Q163" s="79" t="s">
        <v>1894</v>
      </c>
      <c r="R163" s="79"/>
      <c r="S163" s="79" t="s">
        <v>76</v>
      </c>
      <c r="T163" s="79"/>
      <c r="U163" s="4" t="s">
        <v>50</v>
      </c>
      <c r="V163" s="4" t="s">
        <v>47</v>
      </c>
      <c r="W163" s="4" t="s">
        <v>124</v>
      </c>
      <c r="X163" s="4" t="s">
        <v>44</v>
      </c>
      <c r="Y163" s="6">
        <v>8800</v>
      </c>
      <c r="Z163" s="6">
        <v>1056000</v>
      </c>
      <c r="AA163" s="4" t="s">
        <v>45</v>
      </c>
      <c r="AB163" s="80">
        <v>359040</v>
      </c>
      <c r="AC163" s="80"/>
      <c r="AD163" s="6">
        <v>696960</v>
      </c>
      <c r="AE163" s="80">
        <v>894960</v>
      </c>
      <c r="AF163" s="80"/>
      <c r="AG163" s="80" t="s">
        <v>46</v>
      </c>
      <c r="AH163" s="80"/>
      <c r="AI163" s="80">
        <v>894960</v>
      </c>
      <c r="AJ163" s="80"/>
      <c r="AK163" s="6" t="s">
        <v>46</v>
      </c>
      <c r="AL163" s="4" t="s">
        <v>46</v>
      </c>
    </row>
    <row r="164" spans="3:38" ht="36.75" customHeight="1" x14ac:dyDescent="0.3">
      <c r="C164" s="3" t="s">
        <v>1966</v>
      </c>
      <c r="D164" s="4" t="s">
        <v>196</v>
      </c>
      <c r="E164" s="4" t="s">
        <v>104</v>
      </c>
      <c r="F164" s="4" t="s">
        <v>267</v>
      </c>
      <c r="G164" s="79" t="s">
        <v>37</v>
      </c>
      <c r="H164" s="79"/>
      <c r="I164" s="4" t="s">
        <v>47</v>
      </c>
      <c r="J164" s="4" t="s">
        <v>39</v>
      </c>
      <c r="K164" s="4" t="s">
        <v>35</v>
      </c>
      <c r="L164" s="4" t="s">
        <v>200</v>
      </c>
      <c r="M164" s="5">
        <v>192</v>
      </c>
      <c r="N164" s="6">
        <v>8750</v>
      </c>
      <c r="O164" s="90">
        <v>1680000</v>
      </c>
      <c r="P164" s="90"/>
      <c r="Q164" s="79" t="s">
        <v>1895</v>
      </c>
      <c r="R164" s="79"/>
      <c r="S164" s="79" t="s">
        <v>59</v>
      </c>
      <c r="T164" s="79"/>
      <c r="U164" s="4" t="s">
        <v>50</v>
      </c>
      <c r="V164" s="4" t="s">
        <v>47</v>
      </c>
      <c r="W164" s="4" t="s">
        <v>96</v>
      </c>
      <c r="X164" s="4" t="s">
        <v>44</v>
      </c>
      <c r="Y164" s="6">
        <v>8050</v>
      </c>
      <c r="Z164" s="6">
        <v>128800</v>
      </c>
      <c r="AA164" s="4" t="s">
        <v>52</v>
      </c>
      <c r="AB164" s="80">
        <v>18032</v>
      </c>
      <c r="AC164" s="80"/>
      <c r="AD164" s="6">
        <v>110768</v>
      </c>
      <c r="AE164" s="80">
        <v>1790768</v>
      </c>
      <c r="AF164" s="80"/>
      <c r="AG164" s="80" t="s">
        <v>46</v>
      </c>
      <c r="AH164" s="80"/>
      <c r="AI164" s="80">
        <v>1790768</v>
      </c>
      <c r="AJ164" s="80"/>
      <c r="AK164" s="6" t="s">
        <v>46</v>
      </c>
      <c r="AL164" s="4" t="s">
        <v>46</v>
      </c>
    </row>
    <row r="165" spans="3:38" ht="36" customHeight="1" x14ac:dyDescent="0.3">
      <c r="C165" s="3" t="s">
        <v>1967</v>
      </c>
      <c r="D165" s="4" t="s">
        <v>196</v>
      </c>
      <c r="E165" s="4" t="s">
        <v>105</v>
      </c>
      <c r="F165" s="4" t="s">
        <v>269</v>
      </c>
      <c r="G165" s="79" t="s">
        <v>37</v>
      </c>
      <c r="H165" s="79"/>
      <c r="I165" s="4" t="s">
        <v>38</v>
      </c>
      <c r="J165" s="4" t="s">
        <v>39</v>
      </c>
      <c r="K165" s="4" t="s">
        <v>39</v>
      </c>
      <c r="L165" s="4" t="s">
        <v>114</v>
      </c>
      <c r="M165" s="5">
        <v>64</v>
      </c>
      <c r="N165" s="6">
        <v>8750</v>
      </c>
      <c r="O165" s="90">
        <v>560000</v>
      </c>
      <c r="P165" s="90"/>
      <c r="Q165" s="79" t="s">
        <v>1896</v>
      </c>
      <c r="R165" s="79"/>
      <c r="S165" s="79" t="s">
        <v>76</v>
      </c>
      <c r="T165" s="79"/>
      <c r="U165" s="4" t="s">
        <v>50</v>
      </c>
      <c r="V165" s="4" t="s">
        <v>38</v>
      </c>
      <c r="W165" s="4" t="s">
        <v>114</v>
      </c>
      <c r="X165" s="4" t="s">
        <v>44</v>
      </c>
      <c r="Y165" s="6">
        <v>8800</v>
      </c>
      <c r="Z165" s="6">
        <v>563200</v>
      </c>
      <c r="AA165" s="4" t="s">
        <v>52</v>
      </c>
      <c r="AB165" s="80">
        <v>78848</v>
      </c>
      <c r="AC165" s="80"/>
      <c r="AD165" s="6">
        <v>484352</v>
      </c>
      <c r="AE165" s="80">
        <v>1044352</v>
      </c>
      <c r="AF165" s="80"/>
      <c r="AG165" s="80" t="s">
        <v>46</v>
      </c>
      <c r="AH165" s="80"/>
      <c r="AI165" s="80" t="s">
        <v>46</v>
      </c>
      <c r="AJ165" s="80"/>
      <c r="AK165" s="6">
        <v>1044352</v>
      </c>
      <c r="AL165" s="5">
        <v>0.3</v>
      </c>
    </row>
    <row r="166" spans="3:38" ht="36.75" customHeight="1" x14ac:dyDescent="0.3">
      <c r="C166" s="3" t="s">
        <v>1968</v>
      </c>
      <c r="D166" s="4" t="s">
        <v>196</v>
      </c>
      <c r="E166" s="4" t="s">
        <v>110</v>
      </c>
      <c r="F166" s="4" t="s">
        <v>271</v>
      </c>
      <c r="G166" s="79" t="s">
        <v>37</v>
      </c>
      <c r="H166" s="79"/>
      <c r="I166" s="4" t="s">
        <v>47</v>
      </c>
      <c r="J166" s="4" t="s">
        <v>35</v>
      </c>
      <c r="K166" s="4" t="s">
        <v>39</v>
      </c>
      <c r="L166" s="4" t="s">
        <v>39</v>
      </c>
      <c r="M166" s="5">
        <v>400</v>
      </c>
      <c r="N166" s="6">
        <v>7500</v>
      </c>
      <c r="O166" s="90">
        <v>3000000</v>
      </c>
      <c r="P166" s="90"/>
      <c r="Q166" s="79" t="s">
        <v>1897</v>
      </c>
      <c r="R166" s="79"/>
      <c r="S166" s="79" t="s">
        <v>76</v>
      </c>
      <c r="T166" s="79"/>
      <c r="U166" s="4" t="s">
        <v>50</v>
      </c>
      <c r="V166" s="4" t="s">
        <v>47</v>
      </c>
      <c r="W166" s="4" t="s">
        <v>144</v>
      </c>
      <c r="X166" s="4" t="s">
        <v>44</v>
      </c>
      <c r="Y166" s="6">
        <v>8800</v>
      </c>
      <c r="Z166" s="6">
        <v>1689600</v>
      </c>
      <c r="AA166" s="4" t="s">
        <v>52</v>
      </c>
      <c r="AB166" s="80">
        <v>236544</v>
      </c>
      <c r="AC166" s="80"/>
      <c r="AD166" s="6">
        <v>1453056</v>
      </c>
      <c r="AE166" s="80">
        <v>4453056</v>
      </c>
      <c r="AF166" s="80"/>
      <c r="AG166" s="80" t="s">
        <v>46</v>
      </c>
      <c r="AH166" s="80"/>
      <c r="AI166" s="80">
        <v>4453056</v>
      </c>
      <c r="AJ166" s="80"/>
      <c r="AK166" s="6" t="s">
        <v>46</v>
      </c>
      <c r="AL166" s="4" t="s">
        <v>46</v>
      </c>
    </row>
    <row r="167" spans="3:38" ht="36" customHeight="1" x14ac:dyDescent="0.3">
      <c r="C167" s="7"/>
      <c r="D167" s="5"/>
      <c r="E167" s="5"/>
      <c r="F167" s="5"/>
      <c r="G167" s="91"/>
      <c r="H167" s="91"/>
      <c r="I167" s="4"/>
      <c r="J167" s="5"/>
      <c r="K167" s="5"/>
      <c r="L167" s="5"/>
      <c r="M167" s="5"/>
      <c r="N167" s="6"/>
      <c r="O167" s="90">
        <v>0</v>
      </c>
      <c r="P167" s="90"/>
      <c r="Q167" s="79" t="s">
        <v>1898</v>
      </c>
      <c r="R167" s="79"/>
      <c r="S167" s="79" t="s">
        <v>54</v>
      </c>
      <c r="T167" s="79"/>
      <c r="U167" s="4" t="s">
        <v>55</v>
      </c>
      <c r="V167" s="4" t="s">
        <v>47</v>
      </c>
      <c r="W167" s="4" t="s">
        <v>80</v>
      </c>
      <c r="X167" s="4" t="s">
        <v>44</v>
      </c>
      <c r="Y167" s="6">
        <v>8750</v>
      </c>
      <c r="Z167" s="6">
        <v>1312500</v>
      </c>
      <c r="AA167" s="4" t="s">
        <v>52</v>
      </c>
      <c r="AB167" s="80">
        <v>498750</v>
      </c>
      <c r="AC167" s="80"/>
      <c r="AD167" s="6">
        <v>813750</v>
      </c>
      <c r="AE167" s="80">
        <v>813750</v>
      </c>
      <c r="AF167" s="80"/>
      <c r="AG167" s="80" t="s">
        <v>46</v>
      </c>
      <c r="AH167" s="80"/>
      <c r="AI167" s="80">
        <v>813750</v>
      </c>
      <c r="AJ167" s="80"/>
      <c r="AK167" s="6" t="s">
        <v>46</v>
      </c>
      <c r="AL167" s="4" t="s">
        <v>46</v>
      </c>
    </row>
    <row r="168" spans="3:38" ht="36.75" customHeight="1" x14ac:dyDescent="0.3">
      <c r="C168" s="7"/>
      <c r="D168" s="5"/>
      <c r="E168" s="5"/>
      <c r="F168" s="5"/>
      <c r="G168" s="91"/>
      <c r="H168" s="91"/>
      <c r="I168" s="4"/>
      <c r="J168" s="5"/>
      <c r="K168" s="5"/>
      <c r="L168" s="5"/>
      <c r="M168" s="5"/>
      <c r="N168" s="6"/>
      <c r="O168" s="90">
        <v>0</v>
      </c>
      <c r="P168" s="90"/>
      <c r="Q168" s="79" t="s">
        <v>494</v>
      </c>
      <c r="R168" s="79"/>
      <c r="S168" s="79" t="s">
        <v>119</v>
      </c>
      <c r="T168" s="79"/>
      <c r="U168" s="4" t="s">
        <v>50</v>
      </c>
      <c r="V168" s="4" t="s">
        <v>47</v>
      </c>
      <c r="W168" s="4" t="s">
        <v>61</v>
      </c>
      <c r="X168" s="4" t="s">
        <v>44</v>
      </c>
      <c r="Y168" s="6">
        <v>2650</v>
      </c>
      <c r="Z168" s="6">
        <v>254400</v>
      </c>
      <c r="AA168" s="4" t="s">
        <v>52</v>
      </c>
      <c r="AB168" s="80">
        <v>35616</v>
      </c>
      <c r="AC168" s="80"/>
      <c r="AD168" s="6">
        <v>218784</v>
      </c>
      <c r="AE168" s="80">
        <v>218784</v>
      </c>
      <c r="AF168" s="80"/>
      <c r="AG168" s="80" t="s">
        <v>46</v>
      </c>
      <c r="AH168" s="80"/>
      <c r="AI168" s="80">
        <v>218784</v>
      </c>
      <c r="AJ168" s="80"/>
      <c r="AK168" s="6" t="s">
        <v>46</v>
      </c>
      <c r="AL168" s="4" t="s">
        <v>46</v>
      </c>
    </row>
    <row r="169" spans="3:38" ht="36.75" customHeight="1" x14ac:dyDescent="0.3">
      <c r="C169" s="3" t="s">
        <v>1969</v>
      </c>
      <c r="D169" s="4" t="s">
        <v>196</v>
      </c>
      <c r="E169" s="4" t="s">
        <v>82</v>
      </c>
      <c r="F169" s="4" t="s">
        <v>272</v>
      </c>
      <c r="G169" s="79" t="s">
        <v>37</v>
      </c>
      <c r="H169" s="79"/>
      <c r="I169" s="4" t="s">
        <v>35</v>
      </c>
      <c r="J169" s="4" t="s">
        <v>39</v>
      </c>
      <c r="K169" s="4" t="s">
        <v>47</v>
      </c>
      <c r="L169" s="4" t="s">
        <v>101</v>
      </c>
      <c r="M169" s="5">
        <v>228</v>
      </c>
      <c r="N169" s="6">
        <v>3000</v>
      </c>
      <c r="O169" s="90">
        <v>684000</v>
      </c>
      <c r="P169" s="90"/>
      <c r="Q169" s="91"/>
      <c r="R169" s="91"/>
      <c r="S169" s="79" t="s">
        <v>46</v>
      </c>
      <c r="T169" s="79"/>
      <c r="U169" s="4" t="s">
        <v>46</v>
      </c>
      <c r="V169" s="4" t="s">
        <v>46</v>
      </c>
      <c r="W169" s="4" t="s">
        <v>46</v>
      </c>
      <c r="X169" s="4" t="s">
        <v>46</v>
      </c>
      <c r="Y169" s="6" t="s">
        <v>46</v>
      </c>
      <c r="Z169" s="6" t="s">
        <v>46</v>
      </c>
      <c r="AA169" s="4" t="s">
        <v>46</v>
      </c>
      <c r="AB169" s="80" t="s">
        <v>46</v>
      </c>
      <c r="AC169" s="80"/>
      <c r="AD169" s="6" t="s">
        <v>46</v>
      </c>
      <c r="AE169" s="80">
        <v>684000</v>
      </c>
      <c r="AF169" s="80"/>
      <c r="AG169" s="80" t="s">
        <v>46</v>
      </c>
      <c r="AH169" s="80"/>
      <c r="AI169" s="80">
        <v>684000</v>
      </c>
      <c r="AJ169" s="80"/>
      <c r="AK169" s="6" t="s">
        <v>46</v>
      </c>
      <c r="AL169" s="4" t="s">
        <v>46</v>
      </c>
    </row>
    <row r="170" spans="3:38" ht="36" customHeight="1" x14ac:dyDescent="0.3">
      <c r="C170" s="3" t="s">
        <v>1970</v>
      </c>
      <c r="D170" s="4" t="s">
        <v>196</v>
      </c>
      <c r="E170" s="4" t="s">
        <v>128</v>
      </c>
      <c r="F170" s="4" t="s">
        <v>273</v>
      </c>
      <c r="G170" s="79" t="s">
        <v>37</v>
      </c>
      <c r="H170" s="79"/>
      <c r="I170" s="4" t="s">
        <v>35</v>
      </c>
      <c r="J170" s="4" t="s">
        <v>39</v>
      </c>
      <c r="K170" s="4" t="s">
        <v>35</v>
      </c>
      <c r="L170" s="4" t="s">
        <v>168</v>
      </c>
      <c r="M170" s="5">
        <v>191</v>
      </c>
      <c r="N170" s="6">
        <v>2000</v>
      </c>
      <c r="O170" s="90">
        <v>382000</v>
      </c>
      <c r="P170" s="90"/>
      <c r="Q170" s="91"/>
      <c r="R170" s="91"/>
      <c r="S170" s="79" t="s">
        <v>46</v>
      </c>
      <c r="T170" s="79"/>
      <c r="U170" s="4" t="s">
        <v>46</v>
      </c>
      <c r="V170" s="4" t="s">
        <v>46</v>
      </c>
      <c r="W170" s="4" t="s">
        <v>46</v>
      </c>
      <c r="X170" s="4" t="s">
        <v>46</v>
      </c>
      <c r="Y170" s="6" t="s">
        <v>46</v>
      </c>
      <c r="Z170" s="6" t="s">
        <v>46</v>
      </c>
      <c r="AA170" s="4" t="s">
        <v>46</v>
      </c>
      <c r="AB170" s="80" t="s">
        <v>46</v>
      </c>
      <c r="AC170" s="80"/>
      <c r="AD170" s="6" t="s">
        <v>46</v>
      </c>
      <c r="AE170" s="80">
        <v>382000</v>
      </c>
      <c r="AF170" s="80"/>
      <c r="AG170" s="80" t="s">
        <v>46</v>
      </c>
      <c r="AH170" s="80"/>
      <c r="AI170" s="80">
        <v>382000</v>
      </c>
      <c r="AJ170" s="80"/>
      <c r="AK170" s="6" t="s">
        <v>46</v>
      </c>
      <c r="AL170" s="4" t="s">
        <v>46</v>
      </c>
    </row>
    <row r="171" spans="3:38" ht="36.75" customHeight="1" x14ac:dyDescent="0.3">
      <c r="C171" s="3" t="s">
        <v>1971</v>
      </c>
      <c r="D171" s="4" t="s">
        <v>196</v>
      </c>
      <c r="E171" s="4" t="s">
        <v>130</v>
      </c>
      <c r="F171" s="4" t="s">
        <v>274</v>
      </c>
      <c r="G171" s="79" t="s">
        <v>37</v>
      </c>
      <c r="H171" s="79"/>
      <c r="I171" s="4" t="s">
        <v>35</v>
      </c>
      <c r="J171" s="4" t="s">
        <v>35</v>
      </c>
      <c r="K171" s="4" t="s">
        <v>39</v>
      </c>
      <c r="L171" s="4" t="s">
        <v>57</v>
      </c>
      <c r="M171" s="5">
        <v>404</v>
      </c>
      <c r="N171" s="6">
        <v>2000</v>
      </c>
      <c r="O171" s="90">
        <v>808000</v>
      </c>
      <c r="P171" s="90"/>
      <c r="Q171" s="91"/>
      <c r="R171" s="91"/>
      <c r="S171" s="79" t="s">
        <v>46</v>
      </c>
      <c r="T171" s="79"/>
      <c r="U171" s="4" t="s">
        <v>46</v>
      </c>
      <c r="V171" s="4" t="s">
        <v>46</v>
      </c>
      <c r="W171" s="4" t="s">
        <v>46</v>
      </c>
      <c r="X171" s="4" t="s">
        <v>46</v>
      </c>
      <c r="Y171" s="6" t="s">
        <v>46</v>
      </c>
      <c r="Z171" s="6" t="s">
        <v>46</v>
      </c>
      <c r="AA171" s="4" t="s">
        <v>46</v>
      </c>
      <c r="AB171" s="80" t="s">
        <v>46</v>
      </c>
      <c r="AC171" s="80"/>
      <c r="AD171" s="6" t="s">
        <v>46</v>
      </c>
      <c r="AE171" s="80">
        <v>808000</v>
      </c>
      <c r="AF171" s="80"/>
      <c r="AG171" s="80" t="s">
        <v>46</v>
      </c>
      <c r="AH171" s="80"/>
      <c r="AI171" s="80">
        <v>808000</v>
      </c>
      <c r="AJ171" s="80"/>
      <c r="AK171" s="6" t="s">
        <v>46</v>
      </c>
      <c r="AL171" s="4" t="s">
        <v>46</v>
      </c>
    </row>
    <row r="172" spans="3:38" ht="36" customHeight="1" x14ac:dyDescent="0.3">
      <c r="C172" s="3" t="s">
        <v>1972</v>
      </c>
      <c r="D172" s="4" t="s">
        <v>196</v>
      </c>
      <c r="E172" s="4" t="s">
        <v>134</v>
      </c>
      <c r="F172" s="4" t="s">
        <v>275</v>
      </c>
      <c r="G172" s="79" t="s">
        <v>37</v>
      </c>
      <c r="H172" s="79"/>
      <c r="I172" s="4" t="s">
        <v>35</v>
      </c>
      <c r="J172" s="4" t="s">
        <v>39</v>
      </c>
      <c r="K172" s="4" t="s">
        <v>47</v>
      </c>
      <c r="L172" s="4" t="s">
        <v>60</v>
      </c>
      <c r="M172" s="5">
        <v>205</v>
      </c>
      <c r="N172" s="6">
        <v>2000</v>
      </c>
      <c r="O172" s="90">
        <v>410000</v>
      </c>
      <c r="P172" s="90"/>
      <c r="Q172" s="91"/>
      <c r="R172" s="91"/>
      <c r="S172" s="79" t="s">
        <v>46</v>
      </c>
      <c r="T172" s="79"/>
      <c r="U172" s="4" t="s">
        <v>46</v>
      </c>
      <c r="V172" s="4" t="s">
        <v>46</v>
      </c>
      <c r="W172" s="4" t="s">
        <v>46</v>
      </c>
      <c r="X172" s="4" t="s">
        <v>46</v>
      </c>
      <c r="Y172" s="6" t="s">
        <v>46</v>
      </c>
      <c r="Z172" s="6" t="s">
        <v>46</v>
      </c>
      <c r="AA172" s="4" t="s">
        <v>46</v>
      </c>
      <c r="AB172" s="80" t="s">
        <v>46</v>
      </c>
      <c r="AC172" s="80"/>
      <c r="AD172" s="6" t="s">
        <v>46</v>
      </c>
      <c r="AE172" s="80">
        <v>410000</v>
      </c>
      <c r="AF172" s="80"/>
      <c r="AG172" s="80" t="s">
        <v>46</v>
      </c>
      <c r="AH172" s="80"/>
      <c r="AI172" s="80">
        <v>410000</v>
      </c>
      <c r="AJ172" s="80"/>
      <c r="AK172" s="6" t="s">
        <v>46</v>
      </c>
      <c r="AL172" s="4" t="s">
        <v>46</v>
      </c>
    </row>
    <row r="173" spans="3:38" ht="36.75" customHeight="1" x14ac:dyDescent="0.3">
      <c r="C173" s="3" t="s">
        <v>1973</v>
      </c>
      <c r="D173" s="4" t="s">
        <v>196</v>
      </c>
      <c r="E173" s="4" t="s">
        <v>71</v>
      </c>
      <c r="F173" s="4" t="s">
        <v>276</v>
      </c>
      <c r="G173" s="79" t="s">
        <v>37</v>
      </c>
      <c r="H173" s="79"/>
      <c r="I173" s="4" t="s">
        <v>35</v>
      </c>
      <c r="J173" s="4" t="s">
        <v>39</v>
      </c>
      <c r="K173" s="4" t="s">
        <v>35</v>
      </c>
      <c r="L173" s="4" t="s">
        <v>182</v>
      </c>
      <c r="M173" s="5">
        <v>186</v>
      </c>
      <c r="N173" s="6">
        <v>2000</v>
      </c>
      <c r="O173" s="90">
        <v>372000</v>
      </c>
      <c r="P173" s="90"/>
      <c r="Q173" s="91"/>
      <c r="R173" s="91"/>
      <c r="S173" s="79" t="s">
        <v>46</v>
      </c>
      <c r="T173" s="79"/>
      <c r="U173" s="4" t="s">
        <v>46</v>
      </c>
      <c r="V173" s="4" t="s">
        <v>46</v>
      </c>
      <c r="W173" s="4" t="s">
        <v>46</v>
      </c>
      <c r="X173" s="4" t="s">
        <v>46</v>
      </c>
      <c r="Y173" s="6" t="s">
        <v>46</v>
      </c>
      <c r="Z173" s="6" t="s">
        <v>46</v>
      </c>
      <c r="AA173" s="4" t="s">
        <v>46</v>
      </c>
      <c r="AB173" s="80" t="s">
        <v>46</v>
      </c>
      <c r="AC173" s="80"/>
      <c r="AD173" s="6" t="s">
        <v>46</v>
      </c>
      <c r="AE173" s="80">
        <v>372000</v>
      </c>
      <c r="AF173" s="80"/>
      <c r="AG173" s="80" t="s">
        <v>46</v>
      </c>
      <c r="AH173" s="80"/>
      <c r="AI173" s="80">
        <v>372000</v>
      </c>
      <c r="AJ173" s="80"/>
      <c r="AK173" s="6" t="s">
        <v>46</v>
      </c>
      <c r="AL173" s="4" t="s">
        <v>46</v>
      </c>
    </row>
    <row r="174" spans="3:38" ht="36.75" customHeight="1" x14ac:dyDescent="0.3">
      <c r="C174" s="3" t="s">
        <v>1974</v>
      </c>
      <c r="D174" s="4" t="s">
        <v>196</v>
      </c>
      <c r="E174" s="4" t="s">
        <v>141</v>
      </c>
      <c r="F174" s="4" t="s">
        <v>277</v>
      </c>
      <c r="G174" s="79" t="s">
        <v>37</v>
      </c>
      <c r="H174" s="79"/>
      <c r="I174" s="4" t="s">
        <v>38</v>
      </c>
      <c r="J174" s="4" t="s">
        <v>39</v>
      </c>
      <c r="K174" s="4" t="s">
        <v>35</v>
      </c>
      <c r="L174" s="4" t="s">
        <v>90</v>
      </c>
      <c r="M174" s="5">
        <v>114</v>
      </c>
      <c r="N174" s="6">
        <v>16500</v>
      </c>
      <c r="O174" s="90">
        <v>1881000</v>
      </c>
      <c r="P174" s="90"/>
      <c r="Q174" s="79" t="s">
        <v>1899</v>
      </c>
      <c r="R174" s="79"/>
      <c r="S174" s="79" t="s">
        <v>76</v>
      </c>
      <c r="T174" s="79"/>
      <c r="U174" s="4" t="s">
        <v>50</v>
      </c>
      <c r="V174" s="4" t="s">
        <v>38</v>
      </c>
      <c r="W174" s="4" t="s">
        <v>61</v>
      </c>
      <c r="X174" s="4" t="s">
        <v>44</v>
      </c>
      <c r="Y174" s="6">
        <v>8800</v>
      </c>
      <c r="Z174" s="6">
        <v>844800</v>
      </c>
      <c r="AA174" s="4" t="s">
        <v>57</v>
      </c>
      <c r="AB174" s="80">
        <v>33792</v>
      </c>
      <c r="AC174" s="80"/>
      <c r="AD174" s="6">
        <v>811008</v>
      </c>
      <c r="AE174" s="80">
        <v>2692008</v>
      </c>
      <c r="AF174" s="80"/>
      <c r="AG174" s="80" t="s">
        <v>46</v>
      </c>
      <c r="AH174" s="80"/>
      <c r="AI174" s="80" t="s">
        <v>46</v>
      </c>
      <c r="AJ174" s="80"/>
      <c r="AK174" s="6">
        <v>2692008</v>
      </c>
      <c r="AL174" s="5">
        <v>0.3</v>
      </c>
    </row>
    <row r="175" spans="3:38" ht="36" customHeight="1" x14ac:dyDescent="0.3">
      <c r="C175" s="3" t="s">
        <v>1975</v>
      </c>
      <c r="D175" s="4" t="s">
        <v>196</v>
      </c>
      <c r="E175" s="4" t="s">
        <v>138</v>
      </c>
      <c r="F175" s="4" t="s">
        <v>279</v>
      </c>
      <c r="G175" s="79" t="s">
        <v>37</v>
      </c>
      <c r="H175" s="79"/>
      <c r="I175" s="4" t="s">
        <v>47</v>
      </c>
      <c r="J175" s="4" t="s">
        <v>39</v>
      </c>
      <c r="K175" s="4" t="s">
        <v>39</v>
      </c>
      <c r="L175" s="4" t="s">
        <v>280</v>
      </c>
      <c r="M175" s="5">
        <v>66.5</v>
      </c>
      <c r="N175" s="6">
        <v>16500</v>
      </c>
      <c r="O175" s="90">
        <v>1097250</v>
      </c>
      <c r="P175" s="90"/>
      <c r="Q175" s="79" t="s">
        <v>498</v>
      </c>
      <c r="R175" s="79"/>
      <c r="S175" s="79" t="s">
        <v>59</v>
      </c>
      <c r="T175" s="79"/>
      <c r="U175" s="4" t="s">
        <v>50</v>
      </c>
      <c r="V175" s="4" t="s">
        <v>47</v>
      </c>
      <c r="W175" s="4" t="s">
        <v>140</v>
      </c>
      <c r="X175" s="4" t="s">
        <v>44</v>
      </c>
      <c r="Y175" s="6">
        <v>8050</v>
      </c>
      <c r="Z175" s="6">
        <v>354200</v>
      </c>
      <c r="AA175" s="4" t="s">
        <v>96</v>
      </c>
      <c r="AB175" s="80">
        <v>77924</v>
      </c>
      <c r="AC175" s="80"/>
      <c r="AD175" s="6">
        <v>276276</v>
      </c>
      <c r="AE175" s="80">
        <v>1373526</v>
      </c>
      <c r="AF175" s="80"/>
      <c r="AG175" s="80" t="s">
        <v>46</v>
      </c>
      <c r="AH175" s="80"/>
      <c r="AI175" s="80" t="s">
        <v>46</v>
      </c>
      <c r="AJ175" s="80"/>
      <c r="AK175" s="6">
        <v>1373526</v>
      </c>
      <c r="AL175" s="5">
        <v>0.02</v>
      </c>
    </row>
    <row r="176" spans="3:38" ht="36.75" customHeight="1" x14ac:dyDescent="0.3">
      <c r="C176" s="7"/>
      <c r="D176" s="5"/>
      <c r="E176" s="5"/>
      <c r="F176" s="5"/>
      <c r="G176" s="91"/>
      <c r="H176" s="91"/>
      <c r="I176" s="4" t="s">
        <v>38</v>
      </c>
      <c r="J176" s="4" t="s">
        <v>39</v>
      </c>
      <c r="K176" s="4" t="s">
        <v>39</v>
      </c>
      <c r="L176" s="4" t="s">
        <v>280</v>
      </c>
      <c r="M176" s="5">
        <v>66.5</v>
      </c>
      <c r="N176" s="6">
        <v>16500</v>
      </c>
      <c r="O176" s="90">
        <v>1097250</v>
      </c>
      <c r="P176" s="90"/>
      <c r="Q176" s="79" t="s">
        <v>1900</v>
      </c>
      <c r="R176" s="79"/>
      <c r="S176" s="79" t="s">
        <v>59</v>
      </c>
      <c r="T176" s="79"/>
      <c r="U176" s="4" t="s">
        <v>50</v>
      </c>
      <c r="V176" s="4" t="s">
        <v>38</v>
      </c>
      <c r="W176" s="4" t="s">
        <v>140</v>
      </c>
      <c r="X176" s="4" t="s">
        <v>44</v>
      </c>
      <c r="Y176" s="6">
        <v>8050</v>
      </c>
      <c r="Z176" s="6">
        <v>354200</v>
      </c>
      <c r="AA176" s="4" t="s">
        <v>96</v>
      </c>
      <c r="AB176" s="80">
        <v>77924</v>
      </c>
      <c r="AC176" s="80"/>
      <c r="AD176" s="6">
        <v>276276</v>
      </c>
      <c r="AE176" s="80">
        <v>1373526</v>
      </c>
      <c r="AF176" s="80"/>
      <c r="AG176" s="80" t="s">
        <v>46</v>
      </c>
      <c r="AH176" s="80"/>
      <c r="AI176" s="80" t="s">
        <v>46</v>
      </c>
      <c r="AJ176" s="80"/>
      <c r="AK176" s="6">
        <v>1373526</v>
      </c>
      <c r="AL176" s="5">
        <v>0.3</v>
      </c>
    </row>
    <row r="177" spans="3:38" ht="36" customHeight="1" x14ac:dyDescent="0.3">
      <c r="C177" s="3" t="s">
        <v>1976</v>
      </c>
      <c r="D177" s="4" t="s">
        <v>196</v>
      </c>
      <c r="E177" s="4" t="s">
        <v>93</v>
      </c>
      <c r="F177" s="4" t="s">
        <v>283</v>
      </c>
      <c r="G177" s="79" t="s">
        <v>37</v>
      </c>
      <c r="H177" s="79"/>
      <c r="I177" s="4" t="s">
        <v>47</v>
      </c>
      <c r="J177" s="4" t="s">
        <v>39</v>
      </c>
      <c r="K177" s="4" t="s">
        <v>38</v>
      </c>
      <c r="L177" s="4" t="s">
        <v>284</v>
      </c>
      <c r="M177" s="5">
        <v>337.6</v>
      </c>
      <c r="N177" s="6">
        <v>3000</v>
      </c>
      <c r="O177" s="90">
        <v>1012800</v>
      </c>
      <c r="P177" s="90"/>
      <c r="Q177" s="79" t="s">
        <v>111</v>
      </c>
      <c r="R177" s="79"/>
      <c r="S177" s="79" t="s">
        <v>70</v>
      </c>
      <c r="T177" s="79"/>
      <c r="U177" s="4" t="s">
        <v>55</v>
      </c>
      <c r="V177" s="4" t="s">
        <v>47</v>
      </c>
      <c r="W177" s="4" t="s">
        <v>175</v>
      </c>
      <c r="X177" s="4" t="s">
        <v>44</v>
      </c>
      <c r="Y177" s="6">
        <v>8750</v>
      </c>
      <c r="Z177" s="6">
        <v>980000</v>
      </c>
      <c r="AA177" s="4" t="s">
        <v>118</v>
      </c>
      <c r="AB177" s="80">
        <v>833000</v>
      </c>
      <c r="AC177" s="80"/>
      <c r="AD177" s="6">
        <v>147000</v>
      </c>
      <c r="AE177" s="80">
        <v>1159800</v>
      </c>
      <c r="AF177" s="80"/>
      <c r="AG177" s="80" t="s">
        <v>46</v>
      </c>
      <c r="AH177" s="80"/>
      <c r="AI177" s="80">
        <v>1159800</v>
      </c>
      <c r="AJ177" s="80"/>
      <c r="AK177" s="6" t="s">
        <v>46</v>
      </c>
      <c r="AL177" s="4" t="s">
        <v>46</v>
      </c>
    </row>
    <row r="178" spans="3:38" ht="36.75" customHeight="1" x14ac:dyDescent="0.3">
      <c r="C178" s="7"/>
      <c r="D178" s="5"/>
      <c r="E178" s="5"/>
      <c r="F178" s="5"/>
      <c r="G178" s="91"/>
      <c r="H178" s="91"/>
      <c r="I178" s="4"/>
      <c r="J178" s="5"/>
      <c r="K178" s="5"/>
      <c r="L178" s="5"/>
      <c r="M178" s="5"/>
      <c r="N178" s="6"/>
      <c r="O178" s="90">
        <v>0</v>
      </c>
      <c r="P178" s="90"/>
      <c r="Q178" s="79" t="s">
        <v>502</v>
      </c>
      <c r="R178" s="79"/>
      <c r="S178" s="79" t="s">
        <v>119</v>
      </c>
      <c r="T178" s="79"/>
      <c r="U178" s="4" t="s">
        <v>50</v>
      </c>
      <c r="V178" s="4" t="s">
        <v>47</v>
      </c>
      <c r="W178" s="4" t="s">
        <v>285</v>
      </c>
      <c r="X178" s="4" t="s">
        <v>44</v>
      </c>
      <c r="Y178" s="6">
        <v>2650</v>
      </c>
      <c r="Z178" s="6">
        <v>97387.5</v>
      </c>
      <c r="AA178" s="4" t="s">
        <v>116</v>
      </c>
      <c r="AB178" s="80">
        <v>48693.75</v>
      </c>
      <c r="AC178" s="80"/>
      <c r="AD178" s="6">
        <v>48693.75</v>
      </c>
      <c r="AE178" s="80">
        <v>48693.75</v>
      </c>
      <c r="AF178" s="80"/>
      <c r="AG178" s="80" t="s">
        <v>46</v>
      </c>
      <c r="AH178" s="80"/>
      <c r="AI178" s="80">
        <v>48693.75</v>
      </c>
      <c r="AJ178" s="80"/>
      <c r="AK178" s="6" t="s">
        <v>46</v>
      </c>
      <c r="AL178" s="4" t="s">
        <v>46</v>
      </c>
    </row>
    <row r="179" spans="3:38" ht="36.75" customHeight="1" x14ac:dyDescent="0.3">
      <c r="C179" s="3" t="s">
        <v>1977</v>
      </c>
      <c r="D179" s="4" t="s">
        <v>196</v>
      </c>
      <c r="E179" s="4" t="s">
        <v>84</v>
      </c>
      <c r="F179" s="4" t="s">
        <v>286</v>
      </c>
      <c r="G179" s="79" t="s">
        <v>37</v>
      </c>
      <c r="H179" s="79"/>
      <c r="I179" s="4" t="s">
        <v>35</v>
      </c>
      <c r="J179" s="4" t="s">
        <v>47</v>
      </c>
      <c r="K179" s="4" t="s">
        <v>39</v>
      </c>
      <c r="L179" s="4" t="s">
        <v>61</v>
      </c>
      <c r="M179" s="5">
        <v>896</v>
      </c>
      <c r="N179" s="6">
        <v>1000</v>
      </c>
      <c r="O179" s="90">
        <v>896000</v>
      </c>
      <c r="P179" s="90"/>
      <c r="Q179" s="91"/>
      <c r="R179" s="91"/>
      <c r="S179" s="79" t="s">
        <v>46</v>
      </c>
      <c r="T179" s="79"/>
      <c r="U179" s="4" t="s">
        <v>46</v>
      </c>
      <c r="V179" s="4" t="s">
        <v>46</v>
      </c>
      <c r="W179" s="4" t="s">
        <v>46</v>
      </c>
      <c r="X179" s="4" t="s">
        <v>46</v>
      </c>
      <c r="Y179" s="6" t="s">
        <v>46</v>
      </c>
      <c r="Z179" s="6" t="s">
        <v>46</v>
      </c>
      <c r="AA179" s="4" t="s">
        <v>46</v>
      </c>
      <c r="AB179" s="80" t="s">
        <v>46</v>
      </c>
      <c r="AC179" s="80"/>
      <c r="AD179" s="6" t="s">
        <v>46</v>
      </c>
      <c r="AE179" s="80">
        <v>896000</v>
      </c>
      <c r="AF179" s="80"/>
      <c r="AG179" s="80" t="s">
        <v>46</v>
      </c>
      <c r="AH179" s="80"/>
      <c r="AI179" s="80">
        <v>896000</v>
      </c>
      <c r="AJ179" s="80"/>
      <c r="AK179" s="6" t="s">
        <v>46</v>
      </c>
      <c r="AL179" s="4" t="s">
        <v>46</v>
      </c>
    </row>
    <row r="180" spans="3:38" ht="36" customHeight="1" x14ac:dyDescent="0.3">
      <c r="C180" s="3" t="s">
        <v>1978</v>
      </c>
      <c r="D180" s="4" t="s">
        <v>196</v>
      </c>
      <c r="E180" s="4" t="s">
        <v>146</v>
      </c>
      <c r="F180" s="4" t="s">
        <v>287</v>
      </c>
      <c r="G180" s="79" t="s">
        <v>37</v>
      </c>
      <c r="H180" s="79"/>
      <c r="I180" s="4" t="s">
        <v>35</v>
      </c>
      <c r="J180" s="4" t="s">
        <v>38</v>
      </c>
      <c r="K180" s="4" t="s">
        <v>35</v>
      </c>
      <c r="L180" s="4" t="s">
        <v>167</v>
      </c>
      <c r="M180" s="5">
        <v>1371</v>
      </c>
      <c r="N180" s="6">
        <v>2200</v>
      </c>
      <c r="O180" s="90">
        <v>3016200</v>
      </c>
      <c r="P180" s="90"/>
      <c r="Q180" s="91"/>
      <c r="R180" s="91"/>
      <c r="S180" s="79" t="s">
        <v>46</v>
      </c>
      <c r="T180" s="79"/>
      <c r="U180" s="4" t="s">
        <v>46</v>
      </c>
      <c r="V180" s="4" t="s">
        <v>46</v>
      </c>
      <c r="W180" s="4" t="s">
        <v>46</v>
      </c>
      <c r="X180" s="4" t="s">
        <v>46</v>
      </c>
      <c r="Y180" s="6" t="s">
        <v>46</v>
      </c>
      <c r="Z180" s="6" t="s">
        <v>46</v>
      </c>
      <c r="AA180" s="4" t="s">
        <v>46</v>
      </c>
      <c r="AB180" s="80" t="s">
        <v>46</v>
      </c>
      <c r="AC180" s="80"/>
      <c r="AD180" s="6" t="s">
        <v>46</v>
      </c>
      <c r="AE180" s="80">
        <v>3016200</v>
      </c>
      <c r="AF180" s="80"/>
      <c r="AG180" s="80" t="s">
        <v>46</v>
      </c>
      <c r="AH180" s="80"/>
      <c r="AI180" s="80">
        <v>3016200</v>
      </c>
      <c r="AJ180" s="80"/>
      <c r="AK180" s="6" t="s">
        <v>46</v>
      </c>
      <c r="AL180" s="4" t="s">
        <v>46</v>
      </c>
    </row>
    <row r="181" spans="3:38" ht="36.75" customHeight="1" x14ac:dyDescent="0.3">
      <c r="C181" s="3" t="s">
        <v>1979</v>
      </c>
      <c r="D181" s="4" t="s">
        <v>196</v>
      </c>
      <c r="E181" s="4" t="s">
        <v>159</v>
      </c>
      <c r="F181" s="4" t="s">
        <v>288</v>
      </c>
      <c r="G181" s="79" t="s">
        <v>37</v>
      </c>
      <c r="H181" s="79"/>
      <c r="I181" s="4" t="s">
        <v>47</v>
      </c>
      <c r="J181" s="4" t="s">
        <v>39</v>
      </c>
      <c r="K181" s="4" t="s">
        <v>35</v>
      </c>
      <c r="L181" s="4" t="s">
        <v>84</v>
      </c>
      <c r="M181" s="5">
        <v>150</v>
      </c>
      <c r="N181" s="6">
        <v>1500</v>
      </c>
      <c r="O181" s="90">
        <v>225000</v>
      </c>
      <c r="P181" s="90"/>
      <c r="Q181" s="79" t="s">
        <v>1901</v>
      </c>
      <c r="R181" s="79"/>
      <c r="S181" s="79" t="s">
        <v>70</v>
      </c>
      <c r="T181" s="79"/>
      <c r="U181" s="4" t="s">
        <v>55</v>
      </c>
      <c r="V181" s="4" t="s">
        <v>47</v>
      </c>
      <c r="W181" s="4" t="s">
        <v>80</v>
      </c>
      <c r="X181" s="4" t="s">
        <v>44</v>
      </c>
      <c r="Y181" s="6">
        <v>8750</v>
      </c>
      <c r="Z181" s="6">
        <v>1312500</v>
      </c>
      <c r="AA181" s="4" t="s">
        <v>84</v>
      </c>
      <c r="AB181" s="80">
        <v>1115625</v>
      </c>
      <c r="AC181" s="80"/>
      <c r="AD181" s="6">
        <v>196875</v>
      </c>
      <c r="AE181" s="80">
        <v>421875</v>
      </c>
      <c r="AF181" s="80"/>
      <c r="AG181" s="80" t="s">
        <v>46</v>
      </c>
      <c r="AH181" s="80"/>
      <c r="AI181" s="80" t="s">
        <v>46</v>
      </c>
      <c r="AJ181" s="80"/>
      <c r="AK181" s="6">
        <v>421875</v>
      </c>
      <c r="AL181" s="5">
        <v>0.02</v>
      </c>
    </row>
    <row r="182" spans="3:38" ht="36" customHeight="1" x14ac:dyDescent="0.3">
      <c r="C182" s="7"/>
      <c r="D182" s="5"/>
      <c r="E182" s="5"/>
      <c r="F182" s="5"/>
      <c r="G182" s="91"/>
      <c r="H182" s="91"/>
      <c r="I182" s="4" t="s">
        <v>35</v>
      </c>
      <c r="J182" s="4" t="s">
        <v>47</v>
      </c>
      <c r="K182" s="4" t="s">
        <v>47</v>
      </c>
      <c r="L182" s="4" t="s">
        <v>289</v>
      </c>
      <c r="M182" s="5">
        <v>1062.4000000000001</v>
      </c>
      <c r="N182" s="6">
        <v>1500</v>
      </c>
      <c r="O182" s="90">
        <v>1593600</v>
      </c>
      <c r="P182" s="90"/>
      <c r="Q182" s="91"/>
      <c r="R182" s="91"/>
      <c r="S182" s="79" t="s">
        <v>46</v>
      </c>
      <c r="T182" s="79"/>
      <c r="U182" s="4" t="s">
        <v>46</v>
      </c>
      <c r="V182" s="4" t="s">
        <v>46</v>
      </c>
      <c r="W182" s="4" t="s">
        <v>46</v>
      </c>
      <c r="X182" s="4" t="s">
        <v>46</v>
      </c>
      <c r="Y182" s="6" t="s">
        <v>46</v>
      </c>
      <c r="Z182" s="6" t="s">
        <v>46</v>
      </c>
      <c r="AA182" s="4" t="s">
        <v>46</v>
      </c>
      <c r="AB182" s="80" t="s">
        <v>46</v>
      </c>
      <c r="AC182" s="80"/>
      <c r="AD182" s="6" t="s">
        <v>46</v>
      </c>
      <c r="AE182" s="80">
        <v>1593600</v>
      </c>
      <c r="AF182" s="80"/>
      <c r="AG182" s="80" t="s">
        <v>46</v>
      </c>
      <c r="AH182" s="80"/>
      <c r="AI182" s="80" t="s">
        <v>46</v>
      </c>
      <c r="AJ182" s="80"/>
      <c r="AK182" s="6">
        <v>1593600</v>
      </c>
      <c r="AL182" s="5">
        <v>0.01</v>
      </c>
    </row>
    <row r="183" spans="3:38" ht="36.75" customHeight="1" x14ac:dyDescent="0.3">
      <c r="C183" s="3" t="s">
        <v>1980</v>
      </c>
      <c r="D183" s="4" t="s">
        <v>196</v>
      </c>
      <c r="E183" s="4" t="s">
        <v>155</v>
      </c>
      <c r="F183" s="4" t="s">
        <v>290</v>
      </c>
      <c r="G183" s="79" t="s">
        <v>37</v>
      </c>
      <c r="H183" s="79"/>
      <c r="I183" s="4" t="s">
        <v>35</v>
      </c>
      <c r="J183" s="4" t="s">
        <v>47</v>
      </c>
      <c r="K183" s="4" t="s">
        <v>38</v>
      </c>
      <c r="L183" s="4" t="s">
        <v>291</v>
      </c>
      <c r="M183" s="5">
        <v>1173.4000000000001</v>
      </c>
      <c r="N183" s="6">
        <v>1500</v>
      </c>
      <c r="O183" s="90">
        <v>1760100</v>
      </c>
      <c r="P183" s="90"/>
      <c r="Q183" s="91"/>
      <c r="R183" s="91"/>
      <c r="S183" s="79" t="s">
        <v>46</v>
      </c>
      <c r="T183" s="79"/>
      <c r="U183" s="4" t="s">
        <v>46</v>
      </c>
      <c r="V183" s="4" t="s">
        <v>46</v>
      </c>
      <c r="W183" s="4" t="s">
        <v>46</v>
      </c>
      <c r="X183" s="4" t="s">
        <v>46</v>
      </c>
      <c r="Y183" s="6" t="s">
        <v>46</v>
      </c>
      <c r="Z183" s="6" t="s">
        <v>46</v>
      </c>
      <c r="AA183" s="4" t="s">
        <v>46</v>
      </c>
      <c r="AB183" s="80" t="s">
        <v>46</v>
      </c>
      <c r="AC183" s="80"/>
      <c r="AD183" s="6" t="s">
        <v>46</v>
      </c>
      <c r="AE183" s="80">
        <v>1760100</v>
      </c>
      <c r="AF183" s="80"/>
      <c r="AG183" s="80" t="s">
        <v>46</v>
      </c>
      <c r="AH183" s="80"/>
      <c r="AI183" s="80">
        <v>1760100</v>
      </c>
      <c r="AJ183" s="80"/>
      <c r="AK183" s="6" t="s">
        <v>46</v>
      </c>
      <c r="AL183" s="4" t="s">
        <v>46</v>
      </c>
    </row>
    <row r="184" spans="3:38" ht="36.75" customHeight="1" x14ac:dyDescent="0.3">
      <c r="C184" s="3" t="s">
        <v>1981</v>
      </c>
      <c r="D184" s="4" t="s">
        <v>196</v>
      </c>
      <c r="E184" s="4" t="s">
        <v>164</v>
      </c>
      <c r="F184" s="4" t="s">
        <v>292</v>
      </c>
      <c r="G184" s="79" t="s">
        <v>37</v>
      </c>
      <c r="H184" s="79"/>
      <c r="I184" s="4" t="s">
        <v>47</v>
      </c>
      <c r="J184" s="4" t="s">
        <v>39</v>
      </c>
      <c r="K184" s="4" t="s">
        <v>35</v>
      </c>
      <c r="L184" s="4" t="s">
        <v>134</v>
      </c>
      <c r="M184" s="5">
        <v>139</v>
      </c>
      <c r="N184" s="6">
        <v>3000</v>
      </c>
      <c r="O184" s="90">
        <v>417000</v>
      </c>
      <c r="P184" s="90"/>
      <c r="Q184" s="79" t="s">
        <v>505</v>
      </c>
      <c r="R184" s="79"/>
      <c r="S184" s="79" t="s">
        <v>70</v>
      </c>
      <c r="T184" s="79"/>
      <c r="U184" s="4" t="s">
        <v>55</v>
      </c>
      <c r="V184" s="4" t="s">
        <v>47</v>
      </c>
      <c r="W184" s="4" t="s">
        <v>168</v>
      </c>
      <c r="X184" s="4" t="s">
        <v>44</v>
      </c>
      <c r="Y184" s="6">
        <v>8750</v>
      </c>
      <c r="Z184" s="6">
        <v>796250</v>
      </c>
      <c r="AA184" s="4" t="s">
        <v>45</v>
      </c>
      <c r="AB184" s="80">
        <v>676812.5</v>
      </c>
      <c r="AC184" s="80"/>
      <c r="AD184" s="6">
        <v>119437.5</v>
      </c>
      <c r="AE184" s="80">
        <v>536437.5</v>
      </c>
      <c r="AF184" s="80"/>
      <c r="AG184" s="80" t="s">
        <v>46</v>
      </c>
      <c r="AH184" s="80"/>
      <c r="AI184" s="80">
        <v>536437.5</v>
      </c>
      <c r="AJ184" s="80"/>
      <c r="AK184" s="6" t="s">
        <v>46</v>
      </c>
      <c r="AL184" s="4" t="s">
        <v>46</v>
      </c>
    </row>
    <row r="185" spans="3:38" ht="36" customHeight="1" x14ac:dyDescent="0.3">
      <c r="C185" s="7"/>
      <c r="D185" s="5"/>
      <c r="E185" s="5"/>
      <c r="F185" s="5"/>
      <c r="G185" s="91"/>
      <c r="H185" s="91"/>
      <c r="I185" s="4"/>
      <c r="J185" s="5"/>
      <c r="K185" s="5"/>
      <c r="L185" s="5"/>
      <c r="M185" s="5"/>
      <c r="N185" s="6"/>
      <c r="O185" s="90">
        <v>0</v>
      </c>
      <c r="P185" s="90"/>
      <c r="Q185" s="79" t="s">
        <v>1902</v>
      </c>
      <c r="R185" s="79"/>
      <c r="S185" s="79" t="s">
        <v>119</v>
      </c>
      <c r="T185" s="79"/>
      <c r="U185" s="4" t="s">
        <v>42</v>
      </c>
      <c r="V185" s="4" t="s">
        <v>47</v>
      </c>
      <c r="W185" s="4" t="s">
        <v>116</v>
      </c>
      <c r="X185" s="4" t="s">
        <v>44</v>
      </c>
      <c r="Y185" s="6">
        <v>2650</v>
      </c>
      <c r="Z185" s="6">
        <v>79500</v>
      </c>
      <c r="AA185" s="4" t="s">
        <v>45</v>
      </c>
      <c r="AB185" s="80">
        <v>73935</v>
      </c>
      <c r="AC185" s="80"/>
      <c r="AD185" s="6">
        <v>5565</v>
      </c>
      <c r="AE185" s="80">
        <v>5565</v>
      </c>
      <c r="AF185" s="80"/>
      <c r="AG185" s="80" t="s">
        <v>46</v>
      </c>
      <c r="AH185" s="80"/>
      <c r="AI185" s="80">
        <v>5565</v>
      </c>
      <c r="AJ185" s="80"/>
      <c r="AK185" s="6" t="s">
        <v>46</v>
      </c>
      <c r="AL185" s="4" t="s">
        <v>46</v>
      </c>
    </row>
    <row r="186" spans="3:38" ht="36.75" customHeight="1" x14ac:dyDescent="0.3">
      <c r="C186" s="3" t="s">
        <v>1982</v>
      </c>
      <c r="D186" s="4" t="s">
        <v>196</v>
      </c>
      <c r="E186" s="4" t="s">
        <v>169</v>
      </c>
      <c r="F186" s="4" t="s">
        <v>294</v>
      </c>
      <c r="G186" s="79" t="s">
        <v>37</v>
      </c>
      <c r="H186" s="79"/>
      <c r="I186" s="4" t="s">
        <v>38</v>
      </c>
      <c r="J186" s="4" t="s">
        <v>39</v>
      </c>
      <c r="K186" s="4" t="s">
        <v>39</v>
      </c>
      <c r="L186" s="4" t="s">
        <v>133</v>
      </c>
      <c r="M186" s="5">
        <v>67</v>
      </c>
      <c r="N186" s="6">
        <v>14500</v>
      </c>
      <c r="O186" s="90">
        <v>971500</v>
      </c>
      <c r="P186" s="90"/>
      <c r="Q186" s="79" t="s">
        <v>1903</v>
      </c>
      <c r="R186" s="79"/>
      <c r="S186" s="79" t="s">
        <v>59</v>
      </c>
      <c r="T186" s="79"/>
      <c r="U186" s="4" t="s">
        <v>50</v>
      </c>
      <c r="V186" s="4" t="s">
        <v>38</v>
      </c>
      <c r="W186" s="4" t="s">
        <v>71</v>
      </c>
      <c r="X186" s="4" t="s">
        <v>44</v>
      </c>
      <c r="Y186" s="6">
        <v>8050</v>
      </c>
      <c r="Z186" s="6">
        <v>322000</v>
      </c>
      <c r="AA186" s="4" t="s">
        <v>103</v>
      </c>
      <c r="AB186" s="80">
        <v>103040</v>
      </c>
      <c r="AC186" s="80"/>
      <c r="AD186" s="6">
        <v>218960</v>
      </c>
      <c r="AE186" s="80">
        <v>1190460</v>
      </c>
      <c r="AF186" s="80"/>
      <c r="AG186" s="80" t="s">
        <v>46</v>
      </c>
      <c r="AH186" s="80"/>
      <c r="AI186" s="80" t="s">
        <v>46</v>
      </c>
      <c r="AJ186" s="80"/>
      <c r="AK186" s="6">
        <v>1190460</v>
      </c>
      <c r="AL186" s="5">
        <v>0.3</v>
      </c>
    </row>
    <row r="187" spans="3:38" ht="36" customHeight="1" x14ac:dyDescent="0.3">
      <c r="C187" s="7"/>
      <c r="D187" s="5"/>
      <c r="E187" s="5"/>
      <c r="F187" s="5"/>
      <c r="G187" s="91"/>
      <c r="H187" s="91"/>
      <c r="I187" s="4"/>
      <c r="J187" s="5"/>
      <c r="K187" s="5"/>
      <c r="L187" s="5"/>
      <c r="M187" s="5"/>
      <c r="N187" s="6"/>
      <c r="O187" s="90">
        <v>0</v>
      </c>
      <c r="P187" s="90"/>
      <c r="Q187" s="79" t="s">
        <v>1904</v>
      </c>
      <c r="R187" s="79"/>
      <c r="S187" s="79" t="s">
        <v>59</v>
      </c>
      <c r="T187" s="79"/>
      <c r="U187" s="4" t="s">
        <v>50</v>
      </c>
      <c r="V187" s="4" t="s">
        <v>38</v>
      </c>
      <c r="W187" s="4" t="s">
        <v>71</v>
      </c>
      <c r="X187" s="4" t="s">
        <v>44</v>
      </c>
      <c r="Y187" s="6">
        <v>8050</v>
      </c>
      <c r="Z187" s="6">
        <v>322000</v>
      </c>
      <c r="AA187" s="4" t="s">
        <v>103</v>
      </c>
      <c r="AB187" s="80">
        <v>103040</v>
      </c>
      <c r="AC187" s="80"/>
      <c r="AD187" s="6">
        <v>218960</v>
      </c>
      <c r="AE187" s="80">
        <v>218960</v>
      </c>
      <c r="AF187" s="80"/>
      <c r="AG187" s="80" t="s">
        <v>46</v>
      </c>
      <c r="AH187" s="80"/>
      <c r="AI187" s="80" t="s">
        <v>46</v>
      </c>
      <c r="AJ187" s="80"/>
      <c r="AK187" s="6">
        <v>218960</v>
      </c>
      <c r="AL187" s="5">
        <v>0.3</v>
      </c>
    </row>
    <row r="188" spans="3:38" ht="36.75" customHeight="1" x14ac:dyDescent="0.3">
      <c r="C188" s="7"/>
      <c r="D188" s="5"/>
      <c r="E188" s="5"/>
      <c r="F188" s="5"/>
      <c r="G188" s="91"/>
      <c r="H188" s="91"/>
      <c r="I188" s="4"/>
      <c r="J188" s="5"/>
      <c r="K188" s="5"/>
      <c r="L188" s="5"/>
      <c r="M188" s="5"/>
      <c r="N188" s="6"/>
      <c r="O188" s="90">
        <v>0</v>
      </c>
      <c r="P188" s="90"/>
      <c r="Q188" s="79" t="s">
        <v>1905</v>
      </c>
      <c r="R188" s="79"/>
      <c r="S188" s="79" t="s">
        <v>59</v>
      </c>
      <c r="T188" s="79"/>
      <c r="U188" s="4" t="s">
        <v>50</v>
      </c>
      <c r="V188" s="4" t="s">
        <v>38</v>
      </c>
      <c r="W188" s="4" t="s">
        <v>71</v>
      </c>
      <c r="X188" s="4" t="s">
        <v>44</v>
      </c>
      <c r="Y188" s="6">
        <v>8050</v>
      </c>
      <c r="Z188" s="6">
        <v>322000</v>
      </c>
      <c r="AA188" s="4" t="s">
        <v>103</v>
      </c>
      <c r="AB188" s="80">
        <v>103040</v>
      </c>
      <c r="AC188" s="80"/>
      <c r="AD188" s="6">
        <v>218960</v>
      </c>
      <c r="AE188" s="80">
        <v>218960</v>
      </c>
      <c r="AF188" s="80"/>
      <c r="AG188" s="80" t="s">
        <v>46</v>
      </c>
      <c r="AH188" s="80"/>
      <c r="AI188" s="80" t="s">
        <v>46</v>
      </c>
      <c r="AJ188" s="80"/>
      <c r="AK188" s="6">
        <v>218960</v>
      </c>
      <c r="AL188" s="5">
        <v>0.3</v>
      </c>
    </row>
    <row r="189" spans="3:38" ht="36.75" customHeight="1" x14ac:dyDescent="0.3">
      <c r="C189" s="7"/>
      <c r="D189" s="5"/>
      <c r="E189" s="5"/>
      <c r="F189" s="5"/>
      <c r="G189" s="91"/>
      <c r="H189" s="91"/>
      <c r="I189" s="4"/>
      <c r="J189" s="5"/>
      <c r="K189" s="5"/>
      <c r="L189" s="5"/>
      <c r="M189" s="5"/>
      <c r="N189" s="6"/>
      <c r="O189" s="90">
        <v>0</v>
      </c>
      <c r="P189" s="90"/>
      <c r="Q189" s="79" t="s">
        <v>1906</v>
      </c>
      <c r="R189" s="79"/>
      <c r="S189" s="79" t="s">
        <v>59</v>
      </c>
      <c r="T189" s="79"/>
      <c r="U189" s="4" t="s">
        <v>50</v>
      </c>
      <c r="V189" s="4" t="s">
        <v>38</v>
      </c>
      <c r="W189" s="4" t="s">
        <v>71</v>
      </c>
      <c r="X189" s="4" t="s">
        <v>44</v>
      </c>
      <c r="Y189" s="6">
        <v>8050</v>
      </c>
      <c r="Z189" s="6">
        <v>322000</v>
      </c>
      <c r="AA189" s="4" t="s">
        <v>103</v>
      </c>
      <c r="AB189" s="80">
        <v>103040</v>
      </c>
      <c r="AC189" s="80"/>
      <c r="AD189" s="6">
        <v>218960</v>
      </c>
      <c r="AE189" s="80">
        <v>218960</v>
      </c>
      <c r="AF189" s="80"/>
      <c r="AG189" s="80" t="s">
        <v>46</v>
      </c>
      <c r="AH189" s="80"/>
      <c r="AI189" s="80" t="s">
        <v>46</v>
      </c>
      <c r="AJ189" s="80"/>
      <c r="AK189" s="6">
        <v>218960</v>
      </c>
      <c r="AL189" s="5">
        <v>0.3</v>
      </c>
    </row>
    <row r="190" spans="3:38" ht="36" customHeight="1" x14ac:dyDescent="0.3">
      <c r="C190" s="7"/>
      <c r="D190" s="5"/>
      <c r="E190" s="5"/>
      <c r="F190" s="5"/>
      <c r="G190" s="91"/>
      <c r="H190" s="91"/>
      <c r="I190" s="4"/>
      <c r="J190" s="5"/>
      <c r="K190" s="5"/>
      <c r="L190" s="5"/>
      <c r="M190" s="5"/>
      <c r="N190" s="6"/>
      <c r="O190" s="90">
        <v>0</v>
      </c>
      <c r="P190" s="90"/>
      <c r="Q190" s="79" t="s">
        <v>1907</v>
      </c>
      <c r="R190" s="79"/>
      <c r="S190" s="79" t="s">
        <v>59</v>
      </c>
      <c r="T190" s="79"/>
      <c r="U190" s="4" t="s">
        <v>50</v>
      </c>
      <c r="V190" s="4" t="s">
        <v>38</v>
      </c>
      <c r="W190" s="4" t="s">
        <v>71</v>
      </c>
      <c r="X190" s="4" t="s">
        <v>44</v>
      </c>
      <c r="Y190" s="6">
        <v>8050</v>
      </c>
      <c r="Z190" s="6">
        <v>322000</v>
      </c>
      <c r="AA190" s="4" t="s">
        <v>103</v>
      </c>
      <c r="AB190" s="80">
        <v>103040</v>
      </c>
      <c r="AC190" s="80"/>
      <c r="AD190" s="6">
        <v>218960</v>
      </c>
      <c r="AE190" s="80">
        <v>218960</v>
      </c>
      <c r="AF190" s="80"/>
      <c r="AG190" s="80" t="s">
        <v>46</v>
      </c>
      <c r="AH190" s="80"/>
      <c r="AI190" s="80" t="s">
        <v>46</v>
      </c>
      <c r="AJ190" s="80"/>
      <c r="AK190" s="6">
        <v>218960</v>
      </c>
      <c r="AL190" s="5">
        <v>0.3</v>
      </c>
    </row>
    <row r="191" spans="3:38" ht="36.75" customHeight="1" x14ac:dyDescent="0.3">
      <c r="C191" s="3" t="s">
        <v>1983</v>
      </c>
      <c r="D191" s="4" t="s">
        <v>196</v>
      </c>
      <c r="E191" s="4" t="s">
        <v>172</v>
      </c>
      <c r="F191" s="4" t="s">
        <v>300</v>
      </c>
      <c r="G191" s="79" t="s">
        <v>37</v>
      </c>
      <c r="H191" s="79"/>
      <c r="I191" s="4" t="s">
        <v>57</v>
      </c>
      <c r="J191" s="4" t="s">
        <v>39</v>
      </c>
      <c r="K191" s="4" t="s">
        <v>47</v>
      </c>
      <c r="L191" s="4" t="s">
        <v>301</v>
      </c>
      <c r="M191" s="5">
        <v>222.9</v>
      </c>
      <c r="N191" s="6">
        <v>16500</v>
      </c>
      <c r="O191" s="90">
        <v>3677850</v>
      </c>
      <c r="P191" s="90"/>
      <c r="Q191" s="79" t="s">
        <v>1908</v>
      </c>
      <c r="R191" s="79"/>
      <c r="S191" s="79" t="s">
        <v>120</v>
      </c>
      <c r="T191" s="79"/>
      <c r="U191" s="4" t="s">
        <v>50</v>
      </c>
      <c r="V191" s="4" t="s">
        <v>57</v>
      </c>
      <c r="W191" s="4" t="s">
        <v>303</v>
      </c>
      <c r="X191" s="4" t="s">
        <v>44</v>
      </c>
      <c r="Y191" s="6">
        <v>8000</v>
      </c>
      <c r="Z191" s="6">
        <v>4320000</v>
      </c>
      <c r="AA191" s="4" t="s">
        <v>103</v>
      </c>
      <c r="AB191" s="80">
        <v>1382400</v>
      </c>
      <c r="AC191" s="80"/>
      <c r="AD191" s="6">
        <v>2937600</v>
      </c>
      <c r="AE191" s="80">
        <v>6615450</v>
      </c>
      <c r="AF191" s="80"/>
      <c r="AG191" s="80" t="s">
        <v>46</v>
      </c>
      <c r="AH191" s="80"/>
      <c r="AI191" s="80" t="s">
        <v>46</v>
      </c>
      <c r="AJ191" s="80"/>
      <c r="AK191" s="6">
        <v>6615450</v>
      </c>
      <c r="AL191" s="5">
        <v>0.3</v>
      </c>
    </row>
    <row r="192" spans="3:38" ht="36" customHeight="1" x14ac:dyDescent="0.3">
      <c r="C192" s="3" t="s">
        <v>1984</v>
      </c>
      <c r="D192" s="4" t="s">
        <v>196</v>
      </c>
      <c r="E192" s="4" t="s">
        <v>53</v>
      </c>
      <c r="F192" s="4" t="s">
        <v>304</v>
      </c>
      <c r="G192" s="79" t="s">
        <v>37</v>
      </c>
      <c r="H192" s="79"/>
      <c r="I192" s="4" t="s">
        <v>35</v>
      </c>
      <c r="J192" s="4" t="s">
        <v>39</v>
      </c>
      <c r="K192" s="4" t="s">
        <v>39</v>
      </c>
      <c r="L192" s="4" t="s">
        <v>187</v>
      </c>
      <c r="M192" s="5">
        <v>87</v>
      </c>
      <c r="N192" s="6">
        <v>3000</v>
      </c>
      <c r="O192" s="90">
        <v>261000</v>
      </c>
      <c r="P192" s="90"/>
      <c r="Q192" s="91"/>
      <c r="R192" s="91"/>
      <c r="S192" s="79" t="s">
        <v>46</v>
      </c>
      <c r="T192" s="79"/>
      <c r="U192" s="4" t="s">
        <v>46</v>
      </c>
      <c r="V192" s="4" t="s">
        <v>46</v>
      </c>
      <c r="W192" s="4" t="s">
        <v>46</v>
      </c>
      <c r="X192" s="4" t="s">
        <v>46</v>
      </c>
      <c r="Y192" s="6" t="s">
        <v>46</v>
      </c>
      <c r="Z192" s="6" t="s">
        <v>46</v>
      </c>
      <c r="AA192" s="4" t="s">
        <v>46</v>
      </c>
      <c r="AB192" s="80" t="s">
        <v>46</v>
      </c>
      <c r="AC192" s="80"/>
      <c r="AD192" s="6" t="s">
        <v>46</v>
      </c>
      <c r="AE192" s="80">
        <v>261000</v>
      </c>
      <c r="AF192" s="80"/>
      <c r="AG192" s="80" t="s">
        <v>46</v>
      </c>
      <c r="AH192" s="80"/>
      <c r="AI192" s="80">
        <v>261000</v>
      </c>
      <c r="AJ192" s="80"/>
      <c r="AK192" s="6" t="s">
        <v>46</v>
      </c>
      <c r="AL192" s="4" t="s">
        <v>46</v>
      </c>
    </row>
    <row r="193" spans="3:38" ht="36.75" customHeight="1" x14ac:dyDescent="0.3">
      <c r="C193" s="3" t="s">
        <v>1985</v>
      </c>
      <c r="D193" s="4" t="s">
        <v>196</v>
      </c>
      <c r="E193" s="4" t="s">
        <v>43</v>
      </c>
      <c r="F193" s="4" t="s">
        <v>305</v>
      </c>
      <c r="G193" s="79" t="s">
        <v>37</v>
      </c>
      <c r="H193" s="79"/>
      <c r="I193" s="4" t="s">
        <v>47</v>
      </c>
      <c r="J193" s="4" t="s">
        <v>39</v>
      </c>
      <c r="K193" s="4" t="s">
        <v>39</v>
      </c>
      <c r="L193" s="4" t="s">
        <v>131</v>
      </c>
      <c r="M193" s="5">
        <v>38</v>
      </c>
      <c r="N193" s="6">
        <v>3000</v>
      </c>
      <c r="O193" s="90">
        <v>114000</v>
      </c>
      <c r="P193" s="90"/>
      <c r="Q193" s="79" t="s">
        <v>1909</v>
      </c>
      <c r="R193" s="79"/>
      <c r="S193" s="79" t="s">
        <v>54</v>
      </c>
      <c r="T193" s="79"/>
      <c r="U193" s="4" t="s">
        <v>55</v>
      </c>
      <c r="V193" s="4" t="s">
        <v>47</v>
      </c>
      <c r="W193" s="4" t="s">
        <v>169</v>
      </c>
      <c r="X193" s="4" t="s">
        <v>44</v>
      </c>
      <c r="Y193" s="6">
        <v>8750</v>
      </c>
      <c r="Z193" s="6">
        <v>630000</v>
      </c>
      <c r="AA193" s="4" t="s">
        <v>45</v>
      </c>
      <c r="AB193" s="80">
        <v>535500</v>
      </c>
      <c r="AC193" s="80"/>
      <c r="AD193" s="6">
        <v>94500</v>
      </c>
      <c r="AE193" s="80">
        <v>208500</v>
      </c>
      <c r="AF193" s="80"/>
      <c r="AG193" s="80" t="s">
        <v>46</v>
      </c>
      <c r="AH193" s="80"/>
      <c r="AI193" s="80">
        <v>208500</v>
      </c>
      <c r="AJ193" s="80"/>
      <c r="AK193" s="6" t="s">
        <v>46</v>
      </c>
      <c r="AL193" s="4" t="s">
        <v>46</v>
      </c>
    </row>
    <row r="194" spans="3:38" ht="36" customHeight="1" x14ac:dyDescent="0.3">
      <c r="C194" s="3" t="s">
        <v>1986</v>
      </c>
      <c r="D194" s="4" t="s">
        <v>196</v>
      </c>
      <c r="E194" s="4" t="s">
        <v>176</v>
      </c>
      <c r="F194" s="4" t="s">
        <v>307</v>
      </c>
      <c r="G194" s="79" t="s">
        <v>37</v>
      </c>
      <c r="H194" s="79"/>
      <c r="I194" s="4" t="s">
        <v>35</v>
      </c>
      <c r="J194" s="4" t="s">
        <v>39</v>
      </c>
      <c r="K194" s="4" t="s">
        <v>39</v>
      </c>
      <c r="L194" s="4" t="s">
        <v>131</v>
      </c>
      <c r="M194" s="5">
        <v>38</v>
      </c>
      <c r="N194" s="6">
        <v>1000</v>
      </c>
      <c r="O194" s="90">
        <v>38000</v>
      </c>
      <c r="P194" s="90"/>
      <c r="Q194" s="91"/>
      <c r="R194" s="91"/>
      <c r="S194" s="79" t="s">
        <v>46</v>
      </c>
      <c r="T194" s="79"/>
      <c r="U194" s="4" t="s">
        <v>46</v>
      </c>
      <c r="V194" s="4" t="s">
        <v>46</v>
      </c>
      <c r="W194" s="4" t="s">
        <v>46</v>
      </c>
      <c r="X194" s="4" t="s">
        <v>46</v>
      </c>
      <c r="Y194" s="6" t="s">
        <v>46</v>
      </c>
      <c r="Z194" s="6" t="s">
        <v>46</v>
      </c>
      <c r="AA194" s="4" t="s">
        <v>46</v>
      </c>
      <c r="AB194" s="80" t="s">
        <v>46</v>
      </c>
      <c r="AC194" s="80"/>
      <c r="AD194" s="6" t="s">
        <v>46</v>
      </c>
      <c r="AE194" s="80">
        <v>38000</v>
      </c>
      <c r="AF194" s="80"/>
      <c r="AG194" s="80" t="s">
        <v>46</v>
      </c>
      <c r="AH194" s="80"/>
      <c r="AI194" s="80">
        <v>38000</v>
      </c>
      <c r="AJ194" s="80"/>
      <c r="AK194" s="6" t="s">
        <v>46</v>
      </c>
      <c r="AL194" s="4" t="s">
        <v>46</v>
      </c>
    </row>
    <row r="195" spans="3:38" ht="36.75" customHeight="1" x14ac:dyDescent="0.3">
      <c r="C195" s="3" t="s">
        <v>1987</v>
      </c>
      <c r="D195" s="4" t="s">
        <v>196</v>
      </c>
      <c r="E195" s="4" t="s">
        <v>182</v>
      </c>
      <c r="F195" s="4" t="s">
        <v>308</v>
      </c>
      <c r="G195" s="79" t="s">
        <v>37</v>
      </c>
      <c r="H195" s="79"/>
      <c r="I195" s="4" t="s">
        <v>57</v>
      </c>
      <c r="J195" s="4" t="s">
        <v>62</v>
      </c>
      <c r="K195" s="4" t="s">
        <v>39</v>
      </c>
      <c r="L195" s="4" t="s">
        <v>82</v>
      </c>
      <c r="M195" s="5">
        <v>2432</v>
      </c>
      <c r="N195" s="6">
        <v>1750</v>
      </c>
      <c r="O195" s="90">
        <v>4256000</v>
      </c>
      <c r="P195" s="90"/>
      <c r="Q195" s="91"/>
      <c r="R195" s="91"/>
      <c r="S195" s="79" t="s">
        <v>46</v>
      </c>
      <c r="T195" s="79"/>
      <c r="U195" s="4" t="s">
        <v>46</v>
      </c>
      <c r="V195" s="4" t="s">
        <v>46</v>
      </c>
      <c r="W195" s="4" t="s">
        <v>46</v>
      </c>
      <c r="X195" s="4" t="s">
        <v>46</v>
      </c>
      <c r="Y195" s="6" t="s">
        <v>46</v>
      </c>
      <c r="Z195" s="6" t="s">
        <v>46</v>
      </c>
      <c r="AA195" s="4" t="s">
        <v>46</v>
      </c>
      <c r="AB195" s="80" t="s">
        <v>46</v>
      </c>
      <c r="AC195" s="80"/>
      <c r="AD195" s="6" t="s">
        <v>46</v>
      </c>
      <c r="AE195" s="80">
        <v>4256000</v>
      </c>
      <c r="AF195" s="80"/>
      <c r="AG195" s="80" t="s">
        <v>46</v>
      </c>
      <c r="AH195" s="80"/>
      <c r="AI195" s="80" t="s">
        <v>46</v>
      </c>
      <c r="AJ195" s="80"/>
      <c r="AK195" s="6">
        <v>4256000</v>
      </c>
      <c r="AL195" s="5">
        <v>0.3</v>
      </c>
    </row>
    <row r="196" spans="3:38" ht="36.75" customHeight="1" x14ac:dyDescent="0.3">
      <c r="C196" s="3" t="s">
        <v>816</v>
      </c>
      <c r="D196" s="4" t="s">
        <v>196</v>
      </c>
      <c r="E196" s="4" t="s">
        <v>206</v>
      </c>
      <c r="F196" s="4" t="s">
        <v>309</v>
      </c>
      <c r="G196" s="79" t="s">
        <v>37</v>
      </c>
      <c r="H196" s="79"/>
      <c r="I196" s="4" t="s">
        <v>38</v>
      </c>
      <c r="J196" s="4" t="s">
        <v>39</v>
      </c>
      <c r="K196" s="4" t="s">
        <v>39</v>
      </c>
      <c r="L196" s="4" t="s">
        <v>310</v>
      </c>
      <c r="M196" s="5">
        <v>58.8</v>
      </c>
      <c r="N196" s="6">
        <v>16500</v>
      </c>
      <c r="O196" s="90">
        <v>970200</v>
      </c>
      <c r="P196" s="90"/>
      <c r="Q196" s="79" t="s">
        <v>1910</v>
      </c>
      <c r="R196" s="79"/>
      <c r="S196" s="79" t="s">
        <v>59</v>
      </c>
      <c r="T196" s="79"/>
      <c r="U196" s="4" t="s">
        <v>50</v>
      </c>
      <c r="V196" s="4" t="s">
        <v>38</v>
      </c>
      <c r="W196" s="4" t="s">
        <v>61</v>
      </c>
      <c r="X196" s="4" t="s">
        <v>44</v>
      </c>
      <c r="Y196" s="6">
        <v>8050</v>
      </c>
      <c r="Z196" s="6">
        <v>772800</v>
      </c>
      <c r="AA196" s="4" t="s">
        <v>64</v>
      </c>
      <c r="AB196" s="80">
        <v>231840</v>
      </c>
      <c r="AC196" s="80"/>
      <c r="AD196" s="6">
        <v>540960</v>
      </c>
      <c r="AE196" s="80">
        <v>1511160</v>
      </c>
      <c r="AF196" s="80"/>
      <c r="AG196" s="80" t="s">
        <v>46</v>
      </c>
      <c r="AH196" s="80"/>
      <c r="AI196" s="80" t="s">
        <v>46</v>
      </c>
      <c r="AJ196" s="80"/>
      <c r="AK196" s="6">
        <v>1511160</v>
      </c>
      <c r="AL196" s="5">
        <v>0.3</v>
      </c>
    </row>
    <row r="197" spans="3:38" ht="36" customHeight="1" x14ac:dyDescent="0.3">
      <c r="C197" s="7"/>
      <c r="D197" s="5"/>
      <c r="E197" s="5"/>
      <c r="F197" s="5"/>
      <c r="G197" s="91"/>
      <c r="H197" s="91"/>
      <c r="I197" s="4"/>
      <c r="J197" s="5"/>
      <c r="K197" s="5"/>
      <c r="L197" s="5"/>
      <c r="M197" s="5"/>
      <c r="N197" s="6"/>
      <c r="O197" s="90">
        <v>0</v>
      </c>
      <c r="P197" s="90"/>
      <c r="Q197" s="79" t="s">
        <v>1911</v>
      </c>
      <c r="R197" s="79"/>
      <c r="S197" s="79" t="s">
        <v>59</v>
      </c>
      <c r="T197" s="79"/>
      <c r="U197" s="4" t="s">
        <v>50</v>
      </c>
      <c r="V197" s="4" t="s">
        <v>38</v>
      </c>
      <c r="W197" s="4" t="s">
        <v>132</v>
      </c>
      <c r="X197" s="4" t="s">
        <v>44</v>
      </c>
      <c r="Y197" s="6">
        <v>8050</v>
      </c>
      <c r="Z197" s="6">
        <v>563500</v>
      </c>
      <c r="AA197" s="4" t="s">
        <v>64</v>
      </c>
      <c r="AB197" s="80">
        <v>169050</v>
      </c>
      <c r="AC197" s="80"/>
      <c r="AD197" s="6">
        <v>394450</v>
      </c>
      <c r="AE197" s="80">
        <v>394450</v>
      </c>
      <c r="AF197" s="80"/>
      <c r="AG197" s="80" t="s">
        <v>46</v>
      </c>
      <c r="AH197" s="80"/>
      <c r="AI197" s="80" t="s">
        <v>46</v>
      </c>
      <c r="AJ197" s="80"/>
      <c r="AK197" s="6">
        <v>394450</v>
      </c>
      <c r="AL197" s="5">
        <v>0.3</v>
      </c>
    </row>
    <row r="198" spans="3:38" ht="36.75" customHeight="1" x14ac:dyDescent="0.3">
      <c r="C198" s="3" t="s">
        <v>819</v>
      </c>
      <c r="D198" s="4" t="s">
        <v>196</v>
      </c>
      <c r="E198" s="5"/>
      <c r="F198" s="4" t="s">
        <v>312</v>
      </c>
      <c r="G198" s="79" t="s">
        <v>37</v>
      </c>
      <c r="H198" s="79"/>
      <c r="I198" s="4" t="s">
        <v>47</v>
      </c>
      <c r="J198" s="4" t="s">
        <v>39</v>
      </c>
      <c r="K198" s="4" t="s">
        <v>39</v>
      </c>
      <c r="L198" s="4" t="s">
        <v>313</v>
      </c>
      <c r="M198" s="5">
        <v>43.1</v>
      </c>
      <c r="N198" s="6">
        <v>16500</v>
      </c>
      <c r="O198" s="90">
        <v>711150</v>
      </c>
      <c r="P198" s="90"/>
      <c r="Q198" s="79" t="s">
        <v>1912</v>
      </c>
      <c r="R198" s="79"/>
      <c r="S198" s="79" t="s">
        <v>315</v>
      </c>
      <c r="T198" s="79"/>
      <c r="U198" s="4" t="s">
        <v>50</v>
      </c>
      <c r="V198" s="4" t="s">
        <v>47</v>
      </c>
      <c r="W198" s="4" t="s">
        <v>210</v>
      </c>
      <c r="X198" s="4" t="s">
        <v>44</v>
      </c>
      <c r="Y198" s="6">
        <v>8050</v>
      </c>
      <c r="Z198" s="6">
        <v>2318400</v>
      </c>
      <c r="AA198" s="4" t="s">
        <v>45</v>
      </c>
      <c r="AB198" s="80">
        <v>788256</v>
      </c>
      <c r="AC198" s="80"/>
      <c r="AD198" s="6">
        <v>1530144</v>
      </c>
      <c r="AE198" s="80">
        <v>2241294</v>
      </c>
      <c r="AF198" s="80"/>
      <c r="AG198" s="80" t="s">
        <v>46</v>
      </c>
      <c r="AH198" s="80"/>
      <c r="AI198" s="80">
        <v>2241294</v>
      </c>
      <c r="AJ198" s="80"/>
      <c r="AK198" s="6" t="s">
        <v>46</v>
      </c>
      <c r="AL198" s="4" t="s">
        <v>46</v>
      </c>
    </row>
    <row r="199" spans="3:38" ht="36" customHeight="1" x14ac:dyDescent="0.3">
      <c r="C199" s="3" t="s">
        <v>821</v>
      </c>
      <c r="D199" s="4" t="s">
        <v>196</v>
      </c>
      <c r="E199" s="4" t="s">
        <v>211</v>
      </c>
      <c r="F199" s="4" t="s">
        <v>316</v>
      </c>
      <c r="G199" s="79" t="s">
        <v>37</v>
      </c>
      <c r="H199" s="79"/>
      <c r="I199" s="4" t="s">
        <v>47</v>
      </c>
      <c r="J199" s="4" t="s">
        <v>39</v>
      </c>
      <c r="K199" s="4" t="s">
        <v>35</v>
      </c>
      <c r="L199" s="4" t="s">
        <v>317</v>
      </c>
      <c r="M199" s="5">
        <v>182.7</v>
      </c>
      <c r="N199" s="6">
        <v>16500</v>
      </c>
      <c r="O199" s="90">
        <v>3014550</v>
      </c>
      <c r="P199" s="90"/>
      <c r="Q199" s="79" t="s">
        <v>1913</v>
      </c>
      <c r="R199" s="79"/>
      <c r="S199" s="79" t="s">
        <v>108</v>
      </c>
      <c r="T199" s="79"/>
      <c r="U199" s="4" t="s">
        <v>42</v>
      </c>
      <c r="V199" s="4" t="s">
        <v>47</v>
      </c>
      <c r="W199" s="4" t="s">
        <v>61</v>
      </c>
      <c r="X199" s="4" t="s">
        <v>44</v>
      </c>
      <c r="Y199" s="6">
        <v>7650</v>
      </c>
      <c r="Z199" s="6">
        <v>734400</v>
      </c>
      <c r="AA199" s="4" t="s">
        <v>45</v>
      </c>
      <c r="AB199" s="80">
        <v>682992</v>
      </c>
      <c r="AC199" s="80"/>
      <c r="AD199" s="6">
        <v>51408</v>
      </c>
      <c r="AE199" s="80">
        <v>3065958</v>
      </c>
      <c r="AF199" s="80"/>
      <c r="AG199" s="80" t="s">
        <v>46</v>
      </c>
      <c r="AH199" s="80"/>
      <c r="AI199" s="80">
        <v>3065958</v>
      </c>
      <c r="AJ199" s="80"/>
      <c r="AK199" s="6" t="s">
        <v>46</v>
      </c>
      <c r="AL199" s="4" t="s">
        <v>46</v>
      </c>
    </row>
    <row r="200" spans="3:38" ht="36.75" customHeight="1" x14ac:dyDescent="0.3">
      <c r="C200" s="3" t="s">
        <v>823</v>
      </c>
      <c r="D200" s="4" t="s">
        <v>196</v>
      </c>
      <c r="E200" s="4" t="s">
        <v>61</v>
      </c>
      <c r="F200" s="4" t="s">
        <v>319</v>
      </c>
      <c r="G200" s="79" t="s">
        <v>37</v>
      </c>
      <c r="H200" s="79"/>
      <c r="I200" s="4" t="s">
        <v>47</v>
      </c>
      <c r="J200" s="4" t="s">
        <v>39</v>
      </c>
      <c r="K200" s="4" t="s">
        <v>39</v>
      </c>
      <c r="L200" s="4" t="s">
        <v>320</v>
      </c>
      <c r="M200" s="5">
        <v>28.8</v>
      </c>
      <c r="N200" s="6">
        <v>7500</v>
      </c>
      <c r="O200" s="90">
        <v>216000</v>
      </c>
      <c r="P200" s="90"/>
      <c r="Q200" s="79" t="s">
        <v>1914</v>
      </c>
      <c r="R200" s="79"/>
      <c r="S200" s="79" t="s">
        <v>119</v>
      </c>
      <c r="T200" s="79"/>
      <c r="U200" s="4" t="s">
        <v>42</v>
      </c>
      <c r="V200" s="4" t="s">
        <v>47</v>
      </c>
      <c r="W200" s="4" t="s">
        <v>84</v>
      </c>
      <c r="X200" s="4" t="s">
        <v>44</v>
      </c>
      <c r="Y200" s="6">
        <v>2650</v>
      </c>
      <c r="Z200" s="6">
        <v>132500</v>
      </c>
      <c r="AA200" s="4" t="s">
        <v>45</v>
      </c>
      <c r="AB200" s="80">
        <v>123225</v>
      </c>
      <c r="AC200" s="80"/>
      <c r="AD200" s="6">
        <v>9275</v>
      </c>
      <c r="AE200" s="80">
        <v>225275</v>
      </c>
      <c r="AF200" s="80"/>
      <c r="AG200" s="80" t="s">
        <v>46</v>
      </c>
      <c r="AH200" s="80"/>
      <c r="AI200" s="80">
        <v>225275</v>
      </c>
      <c r="AJ200" s="80"/>
      <c r="AK200" s="6" t="s">
        <v>46</v>
      </c>
      <c r="AL200" s="4" t="s">
        <v>46</v>
      </c>
    </row>
    <row r="201" spans="3:38" ht="36.75" customHeight="1" x14ac:dyDescent="0.3">
      <c r="C201" s="3" t="s">
        <v>1988</v>
      </c>
      <c r="D201" s="4" t="s">
        <v>196</v>
      </c>
      <c r="E201" s="4" t="s">
        <v>212</v>
      </c>
      <c r="F201" s="4" t="s">
        <v>321</v>
      </c>
      <c r="G201" s="79" t="s">
        <v>37</v>
      </c>
      <c r="H201" s="79"/>
      <c r="I201" s="4" t="s">
        <v>47</v>
      </c>
      <c r="J201" s="4" t="s">
        <v>39</v>
      </c>
      <c r="K201" s="4" t="s">
        <v>39</v>
      </c>
      <c r="L201" s="4" t="s">
        <v>322</v>
      </c>
      <c r="M201" s="5">
        <v>24.5</v>
      </c>
      <c r="N201" s="6">
        <v>7500</v>
      </c>
      <c r="O201" s="90">
        <v>183750</v>
      </c>
      <c r="P201" s="90"/>
      <c r="Q201" s="79" t="s">
        <v>1915</v>
      </c>
      <c r="R201" s="79"/>
      <c r="S201" s="79" t="s">
        <v>119</v>
      </c>
      <c r="T201" s="79"/>
      <c r="U201" s="4" t="s">
        <v>42</v>
      </c>
      <c r="V201" s="4" t="s">
        <v>47</v>
      </c>
      <c r="W201" s="4" t="s">
        <v>84</v>
      </c>
      <c r="X201" s="4" t="s">
        <v>44</v>
      </c>
      <c r="Y201" s="6">
        <v>2650</v>
      </c>
      <c r="Z201" s="6">
        <v>132500</v>
      </c>
      <c r="AA201" s="4" t="s">
        <v>45</v>
      </c>
      <c r="AB201" s="80">
        <v>123225</v>
      </c>
      <c r="AC201" s="80"/>
      <c r="AD201" s="6">
        <v>9275</v>
      </c>
      <c r="AE201" s="80">
        <v>193025</v>
      </c>
      <c r="AF201" s="80"/>
      <c r="AG201" s="80" t="s">
        <v>46</v>
      </c>
      <c r="AH201" s="80"/>
      <c r="AI201" s="80">
        <v>193025</v>
      </c>
      <c r="AJ201" s="80"/>
      <c r="AK201" s="6" t="s">
        <v>46</v>
      </c>
      <c r="AL201" s="4" t="s">
        <v>46</v>
      </c>
    </row>
    <row r="202" spans="3:38" ht="36" customHeight="1" x14ac:dyDescent="0.3">
      <c r="C202" s="3" t="s">
        <v>1989</v>
      </c>
      <c r="D202" s="4" t="s">
        <v>196</v>
      </c>
      <c r="E202" s="4" t="s">
        <v>154</v>
      </c>
      <c r="F202" s="4" t="s">
        <v>324</v>
      </c>
      <c r="G202" s="79" t="s">
        <v>37</v>
      </c>
      <c r="H202" s="79"/>
      <c r="I202" s="4" t="s">
        <v>60</v>
      </c>
      <c r="J202" s="4" t="s">
        <v>39</v>
      </c>
      <c r="K202" s="4" t="s">
        <v>39</v>
      </c>
      <c r="L202" s="4" t="s">
        <v>101</v>
      </c>
      <c r="M202" s="5">
        <v>28</v>
      </c>
      <c r="N202" s="6">
        <v>16500</v>
      </c>
      <c r="O202" s="90">
        <v>462000</v>
      </c>
      <c r="P202" s="90"/>
      <c r="Q202" s="79" t="s">
        <v>1916</v>
      </c>
      <c r="R202" s="79"/>
      <c r="S202" s="79" t="s">
        <v>123</v>
      </c>
      <c r="T202" s="79"/>
      <c r="U202" s="4" t="s">
        <v>50</v>
      </c>
      <c r="V202" s="4" t="s">
        <v>46</v>
      </c>
      <c r="W202" s="4" t="s">
        <v>326</v>
      </c>
      <c r="X202" s="4" t="s">
        <v>44</v>
      </c>
      <c r="Y202" s="6">
        <v>8600</v>
      </c>
      <c r="Z202" s="6">
        <v>1926400</v>
      </c>
      <c r="AA202" s="4" t="s">
        <v>45</v>
      </c>
      <c r="AB202" s="80">
        <v>654976</v>
      </c>
      <c r="AC202" s="80"/>
      <c r="AD202" s="6">
        <v>1271424</v>
      </c>
      <c r="AE202" s="80">
        <v>1733424</v>
      </c>
      <c r="AF202" s="80"/>
      <c r="AG202" s="80" t="s">
        <v>46</v>
      </c>
      <c r="AH202" s="80"/>
      <c r="AI202" s="80" t="s">
        <v>46</v>
      </c>
      <c r="AJ202" s="80"/>
      <c r="AK202" s="6" t="s">
        <v>46</v>
      </c>
      <c r="AL202" s="4" t="s">
        <v>46</v>
      </c>
    </row>
    <row r="203" spans="3:38" ht="36.75" customHeight="1" x14ac:dyDescent="0.3">
      <c r="C203" s="7"/>
      <c r="D203" s="5"/>
      <c r="E203" s="5"/>
      <c r="F203" s="5"/>
      <c r="G203" s="91"/>
      <c r="H203" s="91"/>
      <c r="I203" s="4"/>
      <c r="J203" s="5"/>
      <c r="K203" s="5"/>
      <c r="L203" s="5"/>
      <c r="M203" s="5"/>
      <c r="N203" s="6"/>
      <c r="O203" s="90"/>
      <c r="P203" s="90"/>
      <c r="Q203" s="91"/>
      <c r="R203" s="91"/>
      <c r="S203" s="79" t="s">
        <v>91</v>
      </c>
      <c r="T203" s="79"/>
      <c r="U203" s="4" t="s">
        <v>46</v>
      </c>
      <c r="V203" s="4" t="s">
        <v>38</v>
      </c>
      <c r="W203" s="4" t="s">
        <v>46</v>
      </c>
      <c r="X203" s="4" t="s">
        <v>84</v>
      </c>
      <c r="Y203" s="6" t="s">
        <v>46</v>
      </c>
      <c r="Z203" s="6" t="s">
        <v>46</v>
      </c>
      <c r="AA203" s="4" t="s">
        <v>46</v>
      </c>
      <c r="AB203" s="80" t="s">
        <v>46</v>
      </c>
      <c r="AC203" s="80"/>
      <c r="AD203" s="6" t="s">
        <v>46</v>
      </c>
      <c r="AE203" s="80" t="s">
        <v>46</v>
      </c>
      <c r="AF203" s="80"/>
      <c r="AG203" s="80">
        <v>866712</v>
      </c>
      <c r="AH203" s="80"/>
      <c r="AI203" s="80" t="s">
        <v>46</v>
      </c>
      <c r="AJ203" s="80"/>
      <c r="AK203" s="6">
        <v>866712</v>
      </c>
      <c r="AL203" s="5">
        <v>0.3</v>
      </c>
    </row>
    <row r="204" spans="3:38" ht="36" customHeight="1" x14ac:dyDescent="0.3">
      <c r="C204" s="7"/>
      <c r="D204" s="5"/>
      <c r="E204" s="5"/>
      <c r="F204" s="5"/>
      <c r="G204" s="91"/>
      <c r="H204" s="91"/>
      <c r="I204" s="4"/>
      <c r="J204" s="5"/>
      <c r="K204" s="5"/>
      <c r="L204" s="5"/>
      <c r="M204" s="5"/>
      <c r="N204" s="6"/>
      <c r="O204" s="90"/>
      <c r="P204" s="90"/>
      <c r="Q204" s="91"/>
      <c r="R204" s="91"/>
      <c r="S204" s="79" t="s">
        <v>92</v>
      </c>
      <c r="T204" s="79"/>
      <c r="U204" s="4" t="s">
        <v>46</v>
      </c>
      <c r="V204" s="4" t="s">
        <v>47</v>
      </c>
      <c r="W204" s="4" t="s">
        <v>46</v>
      </c>
      <c r="X204" s="4" t="s">
        <v>84</v>
      </c>
      <c r="Y204" s="6" t="s">
        <v>46</v>
      </c>
      <c r="Z204" s="6" t="s">
        <v>46</v>
      </c>
      <c r="AA204" s="4" t="s">
        <v>46</v>
      </c>
      <c r="AB204" s="80" t="s">
        <v>46</v>
      </c>
      <c r="AC204" s="80"/>
      <c r="AD204" s="6" t="s">
        <v>46</v>
      </c>
      <c r="AE204" s="80" t="s">
        <v>46</v>
      </c>
      <c r="AF204" s="80"/>
      <c r="AG204" s="80">
        <v>866712</v>
      </c>
      <c r="AH204" s="80"/>
      <c r="AI204" s="80">
        <v>866712</v>
      </c>
      <c r="AJ204" s="80"/>
      <c r="AK204" s="6" t="s">
        <v>46</v>
      </c>
      <c r="AL204" s="4" t="s">
        <v>46</v>
      </c>
    </row>
    <row r="205" spans="3:38" ht="36.75" customHeight="1" x14ac:dyDescent="0.3">
      <c r="C205" s="3" t="s">
        <v>1990</v>
      </c>
      <c r="D205" s="4" t="s">
        <v>196</v>
      </c>
      <c r="E205" s="4" t="s">
        <v>327</v>
      </c>
      <c r="F205" s="4" t="s">
        <v>328</v>
      </c>
      <c r="G205" s="79" t="s">
        <v>37</v>
      </c>
      <c r="H205" s="79"/>
      <c r="I205" s="4" t="s">
        <v>47</v>
      </c>
      <c r="J205" s="4" t="s">
        <v>39</v>
      </c>
      <c r="K205" s="4" t="s">
        <v>39</v>
      </c>
      <c r="L205" s="4" t="s">
        <v>52</v>
      </c>
      <c r="M205" s="5">
        <v>12</v>
      </c>
      <c r="N205" s="6">
        <v>16500</v>
      </c>
      <c r="O205" s="90">
        <v>198000</v>
      </c>
      <c r="P205" s="90"/>
      <c r="Q205" s="79" t="s">
        <v>1917</v>
      </c>
      <c r="R205" s="79"/>
      <c r="S205" s="79" t="s">
        <v>135</v>
      </c>
      <c r="T205" s="79"/>
      <c r="U205" s="4" t="s">
        <v>46</v>
      </c>
      <c r="V205" s="4" t="s">
        <v>47</v>
      </c>
      <c r="W205" s="4" t="s">
        <v>73</v>
      </c>
      <c r="X205" s="4" t="s">
        <v>44</v>
      </c>
      <c r="Y205" s="6">
        <v>8650</v>
      </c>
      <c r="Z205" s="6">
        <v>415200</v>
      </c>
      <c r="AA205" s="4" t="s">
        <v>45</v>
      </c>
      <c r="AB205" s="80" t="s">
        <v>46</v>
      </c>
      <c r="AC205" s="80"/>
      <c r="AD205" s="6">
        <v>415200</v>
      </c>
      <c r="AE205" s="80">
        <v>613200</v>
      </c>
      <c r="AF205" s="80"/>
      <c r="AG205" s="80" t="s">
        <v>46</v>
      </c>
      <c r="AH205" s="80"/>
      <c r="AI205" s="80">
        <v>613200</v>
      </c>
      <c r="AJ205" s="80"/>
      <c r="AK205" s="6" t="s">
        <v>46</v>
      </c>
      <c r="AL205" s="4" t="s">
        <v>46</v>
      </c>
    </row>
    <row r="206" spans="3:38" ht="36.75" customHeight="1" x14ac:dyDescent="0.3">
      <c r="C206" s="3" t="s">
        <v>1991</v>
      </c>
      <c r="D206" s="4" t="s">
        <v>196</v>
      </c>
      <c r="E206" s="4" t="s">
        <v>200</v>
      </c>
      <c r="F206" s="4" t="s">
        <v>330</v>
      </c>
      <c r="G206" s="79" t="s">
        <v>37</v>
      </c>
      <c r="H206" s="79"/>
      <c r="I206" s="4" t="s">
        <v>38</v>
      </c>
      <c r="J206" s="4" t="s">
        <v>39</v>
      </c>
      <c r="K206" s="4" t="s">
        <v>39</v>
      </c>
      <c r="L206" s="4" t="s">
        <v>331</v>
      </c>
      <c r="M206" s="5">
        <v>39.299999999999997</v>
      </c>
      <c r="N206" s="6">
        <v>16500</v>
      </c>
      <c r="O206" s="90">
        <v>648450</v>
      </c>
      <c r="P206" s="90"/>
      <c r="Q206" s="79" t="s">
        <v>1918</v>
      </c>
      <c r="R206" s="79"/>
      <c r="S206" s="79" t="s">
        <v>59</v>
      </c>
      <c r="T206" s="79"/>
      <c r="U206" s="4" t="s">
        <v>50</v>
      </c>
      <c r="V206" s="4" t="s">
        <v>38</v>
      </c>
      <c r="W206" s="4" t="s">
        <v>71</v>
      </c>
      <c r="X206" s="4" t="s">
        <v>44</v>
      </c>
      <c r="Y206" s="6">
        <v>8050</v>
      </c>
      <c r="Z206" s="6">
        <v>322000</v>
      </c>
      <c r="AA206" s="4" t="s">
        <v>45</v>
      </c>
      <c r="AB206" s="80">
        <v>109480</v>
      </c>
      <c r="AC206" s="80"/>
      <c r="AD206" s="6">
        <v>212520</v>
      </c>
      <c r="AE206" s="80">
        <v>860970</v>
      </c>
      <c r="AF206" s="80"/>
      <c r="AG206" s="80" t="s">
        <v>46</v>
      </c>
      <c r="AH206" s="80"/>
      <c r="AI206" s="80" t="s">
        <v>46</v>
      </c>
      <c r="AJ206" s="80"/>
      <c r="AK206" s="6">
        <v>860970</v>
      </c>
      <c r="AL206" s="5">
        <v>0.3</v>
      </c>
    </row>
    <row r="207" spans="3:38" ht="36" customHeight="1" x14ac:dyDescent="0.3">
      <c r="C207" s="7"/>
      <c r="D207" s="5"/>
      <c r="E207" s="5"/>
      <c r="F207" s="5"/>
      <c r="G207" s="91"/>
      <c r="H207" s="91"/>
      <c r="I207" s="4"/>
      <c r="J207" s="5"/>
      <c r="K207" s="5"/>
      <c r="L207" s="5"/>
      <c r="M207" s="5"/>
      <c r="N207" s="6"/>
      <c r="O207" s="90">
        <v>0</v>
      </c>
      <c r="P207" s="90"/>
      <c r="Q207" s="79" t="s">
        <v>1919</v>
      </c>
      <c r="R207" s="79"/>
      <c r="S207" s="79" t="s">
        <v>59</v>
      </c>
      <c r="T207" s="79"/>
      <c r="U207" s="4" t="s">
        <v>50</v>
      </c>
      <c r="V207" s="4" t="s">
        <v>38</v>
      </c>
      <c r="W207" s="4" t="s">
        <v>71</v>
      </c>
      <c r="X207" s="4" t="s">
        <v>44</v>
      </c>
      <c r="Y207" s="6">
        <v>8050</v>
      </c>
      <c r="Z207" s="6">
        <v>322000</v>
      </c>
      <c r="AA207" s="4" t="s">
        <v>45</v>
      </c>
      <c r="AB207" s="80">
        <v>109480</v>
      </c>
      <c r="AC207" s="80"/>
      <c r="AD207" s="6">
        <v>212520</v>
      </c>
      <c r="AE207" s="80">
        <v>212520</v>
      </c>
      <c r="AF207" s="80"/>
      <c r="AG207" s="80" t="s">
        <v>46</v>
      </c>
      <c r="AH207" s="80"/>
      <c r="AI207" s="80" t="s">
        <v>46</v>
      </c>
      <c r="AJ207" s="80"/>
      <c r="AK207" s="6">
        <v>212520</v>
      </c>
      <c r="AL207" s="5">
        <v>0.3</v>
      </c>
    </row>
    <row r="208" spans="3:38" ht="36.75" customHeight="1" x14ac:dyDescent="0.3">
      <c r="C208" s="3" t="s">
        <v>1992</v>
      </c>
      <c r="D208" s="4" t="s">
        <v>196</v>
      </c>
      <c r="E208" s="4" t="s">
        <v>44</v>
      </c>
      <c r="F208" s="4" t="s">
        <v>333</v>
      </c>
      <c r="G208" s="79" t="s">
        <v>37</v>
      </c>
      <c r="H208" s="79"/>
      <c r="I208" s="4" t="s">
        <v>35</v>
      </c>
      <c r="J208" s="4" t="s">
        <v>39</v>
      </c>
      <c r="K208" s="4" t="s">
        <v>47</v>
      </c>
      <c r="L208" s="4" t="s">
        <v>39</v>
      </c>
      <c r="M208" s="5">
        <v>200</v>
      </c>
      <c r="N208" s="6">
        <v>3000</v>
      </c>
      <c r="O208" s="90">
        <v>600000</v>
      </c>
      <c r="P208" s="90"/>
      <c r="Q208" s="91"/>
      <c r="R208" s="91"/>
      <c r="S208" s="79" t="s">
        <v>46</v>
      </c>
      <c r="T208" s="79"/>
      <c r="U208" s="4" t="s">
        <v>46</v>
      </c>
      <c r="V208" s="4" t="s">
        <v>46</v>
      </c>
      <c r="W208" s="4" t="s">
        <v>46</v>
      </c>
      <c r="X208" s="4" t="s">
        <v>46</v>
      </c>
      <c r="Y208" s="6" t="s">
        <v>46</v>
      </c>
      <c r="Z208" s="6" t="s">
        <v>46</v>
      </c>
      <c r="AA208" s="4" t="s">
        <v>46</v>
      </c>
      <c r="AB208" s="80" t="s">
        <v>46</v>
      </c>
      <c r="AC208" s="80"/>
      <c r="AD208" s="6" t="s">
        <v>46</v>
      </c>
      <c r="AE208" s="80">
        <v>600000</v>
      </c>
      <c r="AF208" s="80"/>
      <c r="AG208" s="80" t="s">
        <v>46</v>
      </c>
      <c r="AH208" s="80"/>
      <c r="AI208" s="80">
        <v>600000</v>
      </c>
      <c r="AJ208" s="80"/>
      <c r="AK208" s="6" t="s">
        <v>46</v>
      </c>
      <c r="AL208" s="4" t="s">
        <v>46</v>
      </c>
    </row>
    <row r="209" spans="3:38" ht="36" customHeight="1" x14ac:dyDescent="0.3">
      <c r="C209" s="3" t="s">
        <v>1993</v>
      </c>
      <c r="D209" s="4" t="s">
        <v>196</v>
      </c>
      <c r="E209" s="4" t="s">
        <v>219</v>
      </c>
      <c r="F209" s="4" t="s">
        <v>334</v>
      </c>
      <c r="G209" s="79" t="s">
        <v>37</v>
      </c>
      <c r="H209" s="79"/>
      <c r="I209" s="4" t="s">
        <v>35</v>
      </c>
      <c r="J209" s="4" t="s">
        <v>39</v>
      </c>
      <c r="K209" s="4" t="s">
        <v>47</v>
      </c>
      <c r="L209" s="4" t="s">
        <v>39</v>
      </c>
      <c r="M209" s="5">
        <v>200</v>
      </c>
      <c r="N209" s="6">
        <v>1000</v>
      </c>
      <c r="O209" s="90">
        <v>200000</v>
      </c>
      <c r="P209" s="90"/>
      <c r="Q209" s="91"/>
      <c r="R209" s="91"/>
      <c r="S209" s="79" t="s">
        <v>46</v>
      </c>
      <c r="T209" s="79"/>
      <c r="U209" s="4" t="s">
        <v>46</v>
      </c>
      <c r="V209" s="4" t="s">
        <v>46</v>
      </c>
      <c r="W209" s="4" t="s">
        <v>46</v>
      </c>
      <c r="X209" s="4" t="s">
        <v>46</v>
      </c>
      <c r="Y209" s="6" t="s">
        <v>46</v>
      </c>
      <c r="Z209" s="6" t="s">
        <v>46</v>
      </c>
      <c r="AA209" s="4" t="s">
        <v>46</v>
      </c>
      <c r="AB209" s="80" t="s">
        <v>46</v>
      </c>
      <c r="AC209" s="80"/>
      <c r="AD209" s="6" t="s">
        <v>46</v>
      </c>
      <c r="AE209" s="80">
        <v>200000</v>
      </c>
      <c r="AF209" s="80"/>
      <c r="AG209" s="80" t="s">
        <v>46</v>
      </c>
      <c r="AH209" s="80"/>
      <c r="AI209" s="80">
        <v>200000</v>
      </c>
      <c r="AJ209" s="80"/>
      <c r="AK209" s="6" t="s">
        <v>46</v>
      </c>
      <c r="AL209" s="4" t="s">
        <v>46</v>
      </c>
    </row>
    <row r="210" spans="3:38" ht="36.75" customHeight="1" x14ac:dyDescent="0.3">
      <c r="C210" s="3" t="s">
        <v>1994</v>
      </c>
      <c r="D210" s="4" t="s">
        <v>83</v>
      </c>
      <c r="E210" s="5"/>
      <c r="F210" s="4" t="s">
        <v>335</v>
      </c>
      <c r="G210" s="79" t="s">
        <v>37</v>
      </c>
      <c r="H210" s="79"/>
      <c r="I210" s="4" t="s">
        <v>47</v>
      </c>
      <c r="J210" s="4" t="s">
        <v>39</v>
      </c>
      <c r="K210" s="4" t="s">
        <v>39</v>
      </c>
      <c r="L210" s="4" t="s">
        <v>61</v>
      </c>
      <c r="M210" s="5">
        <v>96</v>
      </c>
      <c r="N210" s="6">
        <v>16500</v>
      </c>
      <c r="O210" s="90">
        <v>1584000</v>
      </c>
      <c r="P210" s="90"/>
      <c r="Q210" s="79" t="s">
        <v>1920</v>
      </c>
      <c r="R210" s="79"/>
      <c r="S210" s="79" t="s">
        <v>123</v>
      </c>
      <c r="T210" s="79"/>
      <c r="U210" s="4" t="s">
        <v>50</v>
      </c>
      <c r="V210" s="4" t="s">
        <v>47</v>
      </c>
      <c r="W210" s="4" t="s">
        <v>66</v>
      </c>
      <c r="X210" s="4" t="s">
        <v>44</v>
      </c>
      <c r="Y210" s="6">
        <v>8600</v>
      </c>
      <c r="Z210" s="6">
        <v>3302400</v>
      </c>
      <c r="AA210" s="4" t="s">
        <v>118</v>
      </c>
      <c r="AB210" s="80">
        <v>1717248</v>
      </c>
      <c r="AC210" s="80"/>
      <c r="AD210" s="6">
        <v>1585152</v>
      </c>
      <c r="AE210" s="80">
        <v>3169152</v>
      </c>
      <c r="AF210" s="80"/>
      <c r="AG210" s="80" t="s">
        <v>46</v>
      </c>
      <c r="AH210" s="80"/>
      <c r="AI210" s="80">
        <v>3169152</v>
      </c>
      <c r="AJ210" s="80"/>
      <c r="AK210" s="6" t="s">
        <v>46</v>
      </c>
      <c r="AL210" s="4" t="s">
        <v>46</v>
      </c>
    </row>
    <row r="211" spans="3:38" ht="36.75" customHeight="1" x14ac:dyDescent="0.3">
      <c r="C211" s="7"/>
      <c r="D211" s="5"/>
      <c r="E211" s="5"/>
      <c r="F211" s="5"/>
      <c r="G211" s="91"/>
      <c r="H211" s="91"/>
      <c r="I211" s="4" t="s">
        <v>38</v>
      </c>
      <c r="J211" s="4" t="s">
        <v>39</v>
      </c>
      <c r="K211" s="4" t="s">
        <v>38</v>
      </c>
      <c r="L211" s="4" t="s">
        <v>57</v>
      </c>
      <c r="M211" s="5">
        <v>304</v>
      </c>
      <c r="N211" s="6">
        <v>16500</v>
      </c>
      <c r="O211" s="90">
        <v>5016000</v>
      </c>
      <c r="P211" s="90"/>
      <c r="Q211" s="79" t="s">
        <v>1921</v>
      </c>
      <c r="R211" s="79"/>
      <c r="S211" s="79" t="s">
        <v>108</v>
      </c>
      <c r="T211" s="79"/>
      <c r="U211" s="4" t="s">
        <v>42</v>
      </c>
      <c r="V211" s="4" t="s">
        <v>38</v>
      </c>
      <c r="W211" s="4" t="s">
        <v>56</v>
      </c>
      <c r="X211" s="4" t="s">
        <v>44</v>
      </c>
      <c r="Y211" s="6">
        <v>7650</v>
      </c>
      <c r="Z211" s="6">
        <v>459000</v>
      </c>
      <c r="AA211" s="4" t="s">
        <v>118</v>
      </c>
      <c r="AB211" s="80">
        <v>426870</v>
      </c>
      <c r="AC211" s="80"/>
      <c r="AD211" s="6">
        <v>32130</v>
      </c>
      <c r="AE211" s="80">
        <v>5048130</v>
      </c>
      <c r="AF211" s="80"/>
      <c r="AG211" s="80" t="s">
        <v>46</v>
      </c>
      <c r="AH211" s="80"/>
      <c r="AI211" s="80" t="s">
        <v>46</v>
      </c>
      <c r="AJ211" s="80"/>
      <c r="AK211" s="6">
        <v>5048130</v>
      </c>
      <c r="AL211" s="5">
        <v>0.3</v>
      </c>
    </row>
    <row r="212" spans="3:38" ht="36" customHeight="1" x14ac:dyDescent="0.3">
      <c r="C212" s="7"/>
      <c r="D212" s="5"/>
      <c r="E212" s="5"/>
      <c r="F212" s="5"/>
      <c r="G212" s="91"/>
      <c r="H212" s="91"/>
      <c r="I212" s="4"/>
      <c r="J212" s="5"/>
      <c r="K212" s="5"/>
      <c r="L212" s="5"/>
      <c r="M212" s="5"/>
      <c r="N212" s="6"/>
      <c r="O212" s="90">
        <v>0</v>
      </c>
      <c r="P212" s="90"/>
      <c r="Q212" s="79" t="s">
        <v>533</v>
      </c>
      <c r="R212" s="79"/>
      <c r="S212" s="79" t="s">
        <v>108</v>
      </c>
      <c r="T212" s="79"/>
      <c r="U212" s="4" t="s">
        <v>42</v>
      </c>
      <c r="V212" s="4" t="s">
        <v>38</v>
      </c>
      <c r="W212" s="4" t="s">
        <v>56</v>
      </c>
      <c r="X212" s="4" t="s">
        <v>44</v>
      </c>
      <c r="Y212" s="6">
        <v>7650</v>
      </c>
      <c r="Z212" s="6">
        <v>459000</v>
      </c>
      <c r="AA212" s="4" t="s">
        <v>118</v>
      </c>
      <c r="AB212" s="80">
        <v>426870</v>
      </c>
      <c r="AC212" s="80"/>
      <c r="AD212" s="6">
        <v>32130</v>
      </c>
      <c r="AE212" s="80">
        <v>32130</v>
      </c>
      <c r="AF212" s="80"/>
      <c r="AG212" s="80" t="s">
        <v>46</v>
      </c>
      <c r="AH212" s="80"/>
      <c r="AI212" s="80" t="s">
        <v>46</v>
      </c>
      <c r="AJ212" s="80"/>
      <c r="AK212" s="6">
        <v>32130</v>
      </c>
      <c r="AL212" s="5">
        <v>0.3</v>
      </c>
    </row>
    <row r="213" spans="3:38" ht="36.75" customHeight="1" x14ac:dyDescent="0.3">
      <c r="C213" s="7"/>
      <c r="D213" s="5"/>
      <c r="E213" s="5"/>
      <c r="F213" s="5"/>
      <c r="G213" s="91"/>
      <c r="H213" s="91"/>
      <c r="I213" s="4"/>
      <c r="J213" s="5"/>
      <c r="K213" s="5"/>
      <c r="L213" s="5"/>
      <c r="M213" s="5"/>
      <c r="N213" s="6"/>
      <c r="O213" s="90">
        <v>0</v>
      </c>
      <c r="P213" s="90"/>
      <c r="Q213" s="79" t="s">
        <v>1922</v>
      </c>
      <c r="R213" s="79"/>
      <c r="S213" s="79" t="s">
        <v>108</v>
      </c>
      <c r="T213" s="79"/>
      <c r="U213" s="4" t="s">
        <v>42</v>
      </c>
      <c r="V213" s="4" t="s">
        <v>38</v>
      </c>
      <c r="W213" s="4" t="s">
        <v>56</v>
      </c>
      <c r="X213" s="4" t="s">
        <v>44</v>
      </c>
      <c r="Y213" s="6">
        <v>7650</v>
      </c>
      <c r="Z213" s="6">
        <v>459000</v>
      </c>
      <c r="AA213" s="4" t="s">
        <v>118</v>
      </c>
      <c r="AB213" s="80">
        <v>426870</v>
      </c>
      <c r="AC213" s="80"/>
      <c r="AD213" s="6">
        <v>32130</v>
      </c>
      <c r="AE213" s="80">
        <v>32130</v>
      </c>
      <c r="AF213" s="80"/>
      <c r="AG213" s="80" t="s">
        <v>46</v>
      </c>
      <c r="AH213" s="80"/>
      <c r="AI213" s="80" t="s">
        <v>46</v>
      </c>
      <c r="AJ213" s="80"/>
      <c r="AK213" s="6">
        <v>32130</v>
      </c>
      <c r="AL213" s="5">
        <v>0.3</v>
      </c>
    </row>
    <row r="214" spans="3:38" ht="36" customHeight="1" x14ac:dyDescent="0.3">
      <c r="C214" s="7"/>
      <c r="D214" s="5"/>
      <c r="E214" s="5"/>
      <c r="F214" s="5"/>
      <c r="G214" s="91"/>
      <c r="H214" s="91"/>
      <c r="I214" s="4"/>
      <c r="J214" s="5"/>
      <c r="K214" s="5"/>
      <c r="L214" s="5"/>
      <c r="M214" s="5"/>
      <c r="N214" s="6"/>
      <c r="O214" s="90">
        <v>0</v>
      </c>
      <c r="P214" s="90"/>
      <c r="Q214" s="79" t="s">
        <v>1923</v>
      </c>
      <c r="R214" s="79"/>
      <c r="S214" s="79" t="s">
        <v>108</v>
      </c>
      <c r="T214" s="79"/>
      <c r="U214" s="4" t="s">
        <v>42</v>
      </c>
      <c r="V214" s="4" t="s">
        <v>38</v>
      </c>
      <c r="W214" s="4" t="s">
        <v>56</v>
      </c>
      <c r="X214" s="4" t="s">
        <v>44</v>
      </c>
      <c r="Y214" s="6">
        <v>7650</v>
      </c>
      <c r="Z214" s="6">
        <v>459000</v>
      </c>
      <c r="AA214" s="4" t="s">
        <v>118</v>
      </c>
      <c r="AB214" s="80">
        <v>426870</v>
      </c>
      <c r="AC214" s="80"/>
      <c r="AD214" s="6">
        <v>32130</v>
      </c>
      <c r="AE214" s="80">
        <v>32130</v>
      </c>
      <c r="AF214" s="80"/>
      <c r="AG214" s="80" t="s">
        <v>46</v>
      </c>
      <c r="AH214" s="80"/>
      <c r="AI214" s="80" t="s">
        <v>46</v>
      </c>
      <c r="AJ214" s="80"/>
      <c r="AK214" s="6">
        <v>32130</v>
      </c>
      <c r="AL214" s="5">
        <v>0.3</v>
      </c>
    </row>
    <row r="215" spans="3:38" ht="36.75" customHeight="1" x14ac:dyDescent="0.3">
      <c r="C215" s="7"/>
      <c r="D215" s="5"/>
      <c r="E215" s="5"/>
      <c r="F215" s="5"/>
      <c r="G215" s="91"/>
      <c r="H215" s="91"/>
      <c r="I215" s="4"/>
      <c r="J215" s="5"/>
      <c r="K215" s="5"/>
      <c r="L215" s="5"/>
      <c r="M215" s="5"/>
      <c r="N215" s="6"/>
      <c r="O215" s="90">
        <v>0</v>
      </c>
      <c r="P215" s="90"/>
      <c r="Q215" s="79" t="s">
        <v>1924</v>
      </c>
      <c r="R215" s="79"/>
      <c r="S215" s="79" t="s">
        <v>108</v>
      </c>
      <c r="T215" s="79"/>
      <c r="U215" s="4" t="s">
        <v>42</v>
      </c>
      <c r="V215" s="4" t="s">
        <v>38</v>
      </c>
      <c r="W215" s="4" t="s">
        <v>56</v>
      </c>
      <c r="X215" s="4" t="s">
        <v>44</v>
      </c>
      <c r="Y215" s="6">
        <v>7650</v>
      </c>
      <c r="Z215" s="6">
        <v>459000</v>
      </c>
      <c r="AA215" s="4" t="s">
        <v>118</v>
      </c>
      <c r="AB215" s="80">
        <v>426870</v>
      </c>
      <c r="AC215" s="80"/>
      <c r="AD215" s="6">
        <v>32130</v>
      </c>
      <c r="AE215" s="80">
        <v>32130</v>
      </c>
      <c r="AF215" s="80"/>
      <c r="AG215" s="80" t="s">
        <v>46</v>
      </c>
      <c r="AH215" s="80"/>
      <c r="AI215" s="80" t="s">
        <v>46</v>
      </c>
      <c r="AJ215" s="80"/>
      <c r="AK215" s="6">
        <v>32130</v>
      </c>
      <c r="AL215" s="5">
        <v>0.3</v>
      </c>
    </row>
    <row r="216" spans="3:38" ht="36.75" customHeight="1" x14ac:dyDescent="0.3">
      <c r="C216" s="3" t="s">
        <v>1995</v>
      </c>
      <c r="D216" s="4" t="s">
        <v>196</v>
      </c>
      <c r="E216" s="4" t="s">
        <v>340</v>
      </c>
      <c r="F216" s="4" t="s">
        <v>341</v>
      </c>
      <c r="G216" s="79" t="s">
        <v>37</v>
      </c>
      <c r="H216" s="79"/>
      <c r="I216" s="4" t="s">
        <v>35</v>
      </c>
      <c r="J216" s="4" t="s">
        <v>82</v>
      </c>
      <c r="K216" s="4" t="s">
        <v>35</v>
      </c>
      <c r="L216" s="4" t="s">
        <v>53</v>
      </c>
      <c r="M216" s="5">
        <v>12975</v>
      </c>
      <c r="N216" s="6">
        <v>1000</v>
      </c>
      <c r="O216" s="90">
        <v>12975000</v>
      </c>
      <c r="P216" s="90"/>
      <c r="Q216" s="91"/>
      <c r="R216" s="91"/>
      <c r="S216" s="79" t="s">
        <v>46</v>
      </c>
      <c r="T216" s="79"/>
      <c r="U216" s="4" t="s">
        <v>46</v>
      </c>
      <c r="V216" s="4" t="s">
        <v>46</v>
      </c>
      <c r="W216" s="4" t="s">
        <v>46</v>
      </c>
      <c r="X216" s="4" t="s">
        <v>46</v>
      </c>
      <c r="Y216" s="6" t="s">
        <v>46</v>
      </c>
      <c r="Z216" s="6" t="s">
        <v>46</v>
      </c>
      <c r="AA216" s="4" t="s">
        <v>46</v>
      </c>
      <c r="AB216" s="80" t="s">
        <v>46</v>
      </c>
      <c r="AC216" s="80"/>
      <c r="AD216" s="6" t="s">
        <v>46</v>
      </c>
      <c r="AE216" s="80">
        <v>12975000</v>
      </c>
      <c r="AF216" s="80"/>
      <c r="AG216" s="80" t="s">
        <v>46</v>
      </c>
      <c r="AH216" s="80"/>
      <c r="AI216" s="80">
        <v>12975000</v>
      </c>
      <c r="AJ216" s="80"/>
      <c r="AK216" s="6" t="s">
        <v>46</v>
      </c>
      <c r="AL216" s="4" t="s">
        <v>46</v>
      </c>
    </row>
    <row r="217" spans="3:38" ht="36" customHeight="1" x14ac:dyDescent="0.3">
      <c r="C217" s="3" t="s">
        <v>1996</v>
      </c>
      <c r="D217" s="4" t="s">
        <v>196</v>
      </c>
      <c r="E217" s="4" t="s">
        <v>342</v>
      </c>
      <c r="F217" s="4" t="s">
        <v>343</v>
      </c>
      <c r="G217" s="79" t="s">
        <v>37</v>
      </c>
      <c r="H217" s="79"/>
      <c r="I217" s="4" t="s">
        <v>47</v>
      </c>
      <c r="J217" s="4" t="s">
        <v>39</v>
      </c>
      <c r="K217" s="4" t="s">
        <v>39</v>
      </c>
      <c r="L217" s="4" t="s">
        <v>105</v>
      </c>
      <c r="M217" s="5">
        <v>24</v>
      </c>
      <c r="N217" s="6">
        <v>1300</v>
      </c>
      <c r="O217" s="90">
        <v>31200</v>
      </c>
      <c r="P217" s="90"/>
      <c r="Q217" s="79" t="s">
        <v>1925</v>
      </c>
      <c r="R217" s="79"/>
      <c r="S217" s="79" t="s">
        <v>54</v>
      </c>
      <c r="T217" s="79"/>
      <c r="U217" s="4" t="s">
        <v>55</v>
      </c>
      <c r="V217" s="4" t="s">
        <v>47</v>
      </c>
      <c r="W217" s="4" t="s">
        <v>144</v>
      </c>
      <c r="X217" s="4" t="s">
        <v>44</v>
      </c>
      <c r="Y217" s="6">
        <v>8750</v>
      </c>
      <c r="Z217" s="6">
        <v>1680000</v>
      </c>
      <c r="AA217" s="4" t="s">
        <v>118</v>
      </c>
      <c r="AB217" s="80">
        <v>1428000</v>
      </c>
      <c r="AC217" s="80"/>
      <c r="AD217" s="6">
        <v>252000</v>
      </c>
      <c r="AE217" s="80">
        <v>283200</v>
      </c>
      <c r="AF217" s="80"/>
      <c r="AG217" s="80" t="s">
        <v>46</v>
      </c>
      <c r="AH217" s="80"/>
      <c r="AI217" s="80" t="s">
        <v>46</v>
      </c>
      <c r="AJ217" s="80"/>
      <c r="AK217" s="6">
        <v>283200</v>
      </c>
      <c r="AL217" s="5">
        <v>0.02</v>
      </c>
    </row>
    <row r="218" spans="3:38" ht="36.75" customHeight="1" x14ac:dyDescent="0.3">
      <c r="C218" s="7"/>
      <c r="D218" s="5"/>
      <c r="E218" s="5"/>
      <c r="F218" s="5"/>
      <c r="G218" s="91"/>
      <c r="H218" s="91"/>
      <c r="I218" s="4" t="s">
        <v>35</v>
      </c>
      <c r="J218" s="4" t="s">
        <v>47</v>
      </c>
      <c r="K218" s="4" t="s">
        <v>47</v>
      </c>
      <c r="L218" s="4" t="s">
        <v>85</v>
      </c>
      <c r="M218" s="5">
        <v>1013</v>
      </c>
      <c r="N218" s="6">
        <v>1300</v>
      </c>
      <c r="O218" s="90">
        <v>1316900</v>
      </c>
      <c r="P218" s="90"/>
      <c r="Q218" s="91"/>
      <c r="R218" s="91"/>
      <c r="S218" s="79" t="s">
        <v>46</v>
      </c>
      <c r="T218" s="79"/>
      <c r="U218" s="4" t="s">
        <v>46</v>
      </c>
      <c r="V218" s="4" t="s">
        <v>46</v>
      </c>
      <c r="W218" s="4" t="s">
        <v>46</v>
      </c>
      <c r="X218" s="4" t="s">
        <v>46</v>
      </c>
      <c r="Y218" s="6" t="s">
        <v>46</v>
      </c>
      <c r="Z218" s="6" t="s">
        <v>46</v>
      </c>
      <c r="AA218" s="4" t="s">
        <v>46</v>
      </c>
      <c r="AB218" s="80" t="s">
        <v>46</v>
      </c>
      <c r="AC218" s="80"/>
      <c r="AD218" s="6" t="s">
        <v>46</v>
      </c>
      <c r="AE218" s="80">
        <v>1316900</v>
      </c>
      <c r="AF218" s="80"/>
      <c r="AG218" s="80" t="s">
        <v>46</v>
      </c>
      <c r="AH218" s="80"/>
      <c r="AI218" s="80" t="s">
        <v>46</v>
      </c>
      <c r="AJ218" s="80"/>
      <c r="AK218" s="6">
        <v>1316900</v>
      </c>
      <c r="AL218" s="5">
        <v>0.01</v>
      </c>
    </row>
    <row r="219" spans="3:38" ht="36" customHeight="1" x14ac:dyDescent="0.3">
      <c r="C219" s="3" t="s">
        <v>1997</v>
      </c>
      <c r="D219" s="4" t="s">
        <v>196</v>
      </c>
      <c r="E219" s="4" t="s">
        <v>51</v>
      </c>
      <c r="F219" s="4" t="s">
        <v>345</v>
      </c>
      <c r="G219" s="79" t="s">
        <v>37</v>
      </c>
      <c r="H219" s="79"/>
      <c r="I219" s="4" t="s">
        <v>35</v>
      </c>
      <c r="J219" s="4" t="s">
        <v>128</v>
      </c>
      <c r="K219" s="4" t="s">
        <v>35</v>
      </c>
      <c r="L219" s="4" t="s">
        <v>39</v>
      </c>
      <c r="M219" s="5">
        <v>14500</v>
      </c>
      <c r="N219" s="6">
        <v>1300</v>
      </c>
      <c r="O219" s="90">
        <v>18850000</v>
      </c>
      <c r="P219" s="90"/>
      <c r="Q219" s="91"/>
      <c r="R219" s="91"/>
      <c r="S219" s="79" t="s">
        <v>46</v>
      </c>
      <c r="T219" s="79"/>
      <c r="U219" s="4" t="s">
        <v>46</v>
      </c>
      <c r="V219" s="4" t="s">
        <v>46</v>
      </c>
      <c r="W219" s="4" t="s">
        <v>46</v>
      </c>
      <c r="X219" s="4" t="s">
        <v>46</v>
      </c>
      <c r="Y219" s="6" t="s">
        <v>46</v>
      </c>
      <c r="Z219" s="6" t="s">
        <v>46</v>
      </c>
      <c r="AA219" s="4" t="s">
        <v>46</v>
      </c>
      <c r="AB219" s="80" t="s">
        <v>46</v>
      </c>
      <c r="AC219" s="80"/>
      <c r="AD219" s="6" t="s">
        <v>46</v>
      </c>
      <c r="AE219" s="80">
        <v>18850000</v>
      </c>
      <c r="AF219" s="80"/>
      <c r="AG219" s="80" t="s">
        <v>46</v>
      </c>
      <c r="AH219" s="80"/>
      <c r="AI219" s="80" t="s">
        <v>46</v>
      </c>
      <c r="AJ219" s="80"/>
      <c r="AK219" s="6">
        <v>18850000</v>
      </c>
      <c r="AL219" s="5">
        <v>0.01</v>
      </c>
    </row>
    <row r="220" spans="3:38" ht="36.75" customHeight="1" x14ac:dyDescent="0.3">
      <c r="C220" s="3" t="s">
        <v>1998</v>
      </c>
      <c r="D220" s="4" t="s">
        <v>196</v>
      </c>
      <c r="E220" s="4" t="s">
        <v>346</v>
      </c>
      <c r="F220" s="4" t="s">
        <v>347</v>
      </c>
      <c r="G220" s="79" t="s">
        <v>37</v>
      </c>
      <c r="H220" s="79"/>
      <c r="I220" s="4" t="s">
        <v>35</v>
      </c>
      <c r="J220" s="4" t="s">
        <v>60</v>
      </c>
      <c r="K220" s="4" t="s">
        <v>47</v>
      </c>
      <c r="L220" s="4" t="s">
        <v>156</v>
      </c>
      <c r="M220" s="5">
        <v>2257</v>
      </c>
      <c r="N220" s="6">
        <v>1000</v>
      </c>
      <c r="O220" s="90">
        <v>2257000</v>
      </c>
      <c r="P220" s="90"/>
      <c r="Q220" s="91"/>
      <c r="R220" s="91"/>
      <c r="S220" s="79" t="s">
        <v>46</v>
      </c>
      <c r="T220" s="79"/>
      <c r="U220" s="4" t="s">
        <v>46</v>
      </c>
      <c r="V220" s="4" t="s">
        <v>46</v>
      </c>
      <c r="W220" s="4" t="s">
        <v>46</v>
      </c>
      <c r="X220" s="4" t="s">
        <v>46</v>
      </c>
      <c r="Y220" s="6" t="s">
        <v>46</v>
      </c>
      <c r="Z220" s="6" t="s">
        <v>46</v>
      </c>
      <c r="AA220" s="4" t="s">
        <v>46</v>
      </c>
      <c r="AB220" s="80" t="s">
        <v>46</v>
      </c>
      <c r="AC220" s="80"/>
      <c r="AD220" s="6" t="s">
        <v>46</v>
      </c>
      <c r="AE220" s="80">
        <v>2257000</v>
      </c>
      <c r="AF220" s="80"/>
      <c r="AG220" s="80" t="s">
        <v>46</v>
      </c>
      <c r="AH220" s="80"/>
      <c r="AI220" s="80">
        <v>2257000</v>
      </c>
      <c r="AJ220" s="80"/>
      <c r="AK220" s="6" t="s">
        <v>46</v>
      </c>
      <c r="AL220" s="4" t="s">
        <v>46</v>
      </c>
    </row>
    <row r="221" spans="3:38" ht="36" customHeight="1" x14ac:dyDescent="0.3">
      <c r="C221" s="3" t="s">
        <v>1999</v>
      </c>
      <c r="D221" s="4" t="s">
        <v>196</v>
      </c>
      <c r="E221" s="4" t="s">
        <v>199</v>
      </c>
      <c r="F221" s="4" t="s">
        <v>348</v>
      </c>
      <c r="G221" s="79" t="s">
        <v>37</v>
      </c>
      <c r="H221" s="79"/>
      <c r="I221" s="4" t="s">
        <v>35</v>
      </c>
      <c r="J221" s="4" t="s">
        <v>101</v>
      </c>
      <c r="K221" s="4" t="s">
        <v>38</v>
      </c>
      <c r="L221" s="4" t="s">
        <v>68</v>
      </c>
      <c r="M221" s="5">
        <v>11507</v>
      </c>
      <c r="N221" s="6">
        <v>1300</v>
      </c>
      <c r="O221" s="90">
        <v>14959100</v>
      </c>
      <c r="P221" s="90"/>
      <c r="Q221" s="91"/>
      <c r="R221" s="91"/>
      <c r="S221" s="79" t="s">
        <v>46</v>
      </c>
      <c r="T221" s="79"/>
      <c r="U221" s="4" t="s">
        <v>46</v>
      </c>
      <c r="V221" s="4" t="s">
        <v>46</v>
      </c>
      <c r="W221" s="4" t="s">
        <v>46</v>
      </c>
      <c r="X221" s="4" t="s">
        <v>46</v>
      </c>
      <c r="Y221" s="6" t="s">
        <v>46</v>
      </c>
      <c r="Z221" s="6" t="s">
        <v>46</v>
      </c>
      <c r="AA221" s="4" t="s">
        <v>46</v>
      </c>
      <c r="AB221" s="80" t="s">
        <v>46</v>
      </c>
      <c r="AC221" s="80"/>
      <c r="AD221" s="6" t="s">
        <v>46</v>
      </c>
      <c r="AE221" s="80">
        <v>14959100</v>
      </c>
      <c r="AF221" s="80"/>
      <c r="AG221" s="80" t="s">
        <v>46</v>
      </c>
      <c r="AH221" s="80"/>
      <c r="AI221" s="80" t="s">
        <v>46</v>
      </c>
      <c r="AJ221" s="80"/>
      <c r="AK221" s="6">
        <v>14959100</v>
      </c>
      <c r="AL221" s="5">
        <v>0.01</v>
      </c>
    </row>
    <row r="222" spans="3:38" ht="36.75" customHeight="1" x14ac:dyDescent="0.3">
      <c r="C222" s="3" t="s">
        <v>2000</v>
      </c>
      <c r="D222" s="4" t="s">
        <v>196</v>
      </c>
      <c r="E222" s="4" t="s">
        <v>349</v>
      </c>
      <c r="F222" s="4" t="s">
        <v>350</v>
      </c>
      <c r="G222" s="79" t="s">
        <v>37</v>
      </c>
      <c r="H222" s="79"/>
      <c r="I222" s="4" t="s">
        <v>35</v>
      </c>
      <c r="J222" s="4" t="s">
        <v>57</v>
      </c>
      <c r="K222" s="4" t="s">
        <v>47</v>
      </c>
      <c r="L222" s="4" t="s">
        <v>56</v>
      </c>
      <c r="M222" s="5">
        <v>1860</v>
      </c>
      <c r="N222" s="6">
        <v>1000</v>
      </c>
      <c r="O222" s="90">
        <v>1860000</v>
      </c>
      <c r="P222" s="90"/>
      <c r="Q222" s="91"/>
      <c r="R222" s="91"/>
      <c r="S222" s="79" t="s">
        <v>46</v>
      </c>
      <c r="T222" s="79"/>
      <c r="U222" s="4" t="s">
        <v>46</v>
      </c>
      <c r="V222" s="4" t="s">
        <v>46</v>
      </c>
      <c r="W222" s="4" t="s">
        <v>46</v>
      </c>
      <c r="X222" s="4" t="s">
        <v>46</v>
      </c>
      <c r="Y222" s="6" t="s">
        <v>46</v>
      </c>
      <c r="Z222" s="6" t="s">
        <v>46</v>
      </c>
      <c r="AA222" s="4" t="s">
        <v>46</v>
      </c>
      <c r="AB222" s="80" t="s">
        <v>46</v>
      </c>
      <c r="AC222" s="80"/>
      <c r="AD222" s="6" t="s">
        <v>46</v>
      </c>
      <c r="AE222" s="80">
        <v>1860000</v>
      </c>
      <c r="AF222" s="80"/>
      <c r="AG222" s="80" t="s">
        <v>46</v>
      </c>
      <c r="AH222" s="80"/>
      <c r="AI222" s="80">
        <v>1860000</v>
      </c>
      <c r="AJ222" s="80"/>
      <c r="AK222" s="6" t="s">
        <v>46</v>
      </c>
      <c r="AL222" s="4" t="s">
        <v>46</v>
      </c>
    </row>
    <row r="223" spans="3:38" ht="36.75" customHeight="1" x14ac:dyDescent="0.3">
      <c r="C223" s="3" t="s">
        <v>2001</v>
      </c>
      <c r="D223" s="4" t="s">
        <v>196</v>
      </c>
      <c r="E223" s="4" t="s">
        <v>351</v>
      </c>
      <c r="F223" s="4" t="s">
        <v>352</v>
      </c>
      <c r="G223" s="79" t="s">
        <v>37</v>
      </c>
      <c r="H223" s="79"/>
      <c r="I223" s="4" t="s">
        <v>35</v>
      </c>
      <c r="J223" s="4" t="s">
        <v>60</v>
      </c>
      <c r="K223" s="4" t="s">
        <v>47</v>
      </c>
      <c r="L223" s="4" t="s">
        <v>138</v>
      </c>
      <c r="M223" s="5">
        <v>2245</v>
      </c>
      <c r="N223" s="6">
        <v>1000</v>
      </c>
      <c r="O223" s="90">
        <v>2245000</v>
      </c>
      <c r="P223" s="90"/>
      <c r="Q223" s="91"/>
      <c r="R223" s="91"/>
      <c r="S223" s="79" t="s">
        <v>46</v>
      </c>
      <c r="T223" s="79"/>
      <c r="U223" s="4" t="s">
        <v>46</v>
      </c>
      <c r="V223" s="4" t="s">
        <v>46</v>
      </c>
      <c r="W223" s="4" t="s">
        <v>46</v>
      </c>
      <c r="X223" s="4" t="s">
        <v>46</v>
      </c>
      <c r="Y223" s="6" t="s">
        <v>46</v>
      </c>
      <c r="Z223" s="6" t="s">
        <v>46</v>
      </c>
      <c r="AA223" s="4" t="s">
        <v>46</v>
      </c>
      <c r="AB223" s="80" t="s">
        <v>46</v>
      </c>
      <c r="AC223" s="80"/>
      <c r="AD223" s="6" t="s">
        <v>46</v>
      </c>
      <c r="AE223" s="80">
        <v>2245000</v>
      </c>
      <c r="AF223" s="80"/>
      <c r="AG223" s="80" t="s">
        <v>46</v>
      </c>
      <c r="AH223" s="80"/>
      <c r="AI223" s="80">
        <v>2245000</v>
      </c>
      <c r="AJ223" s="80"/>
      <c r="AK223" s="6" t="s">
        <v>46</v>
      </c>
      <c r="AL223" s="4" t="s">
        <v>46</v>
      </c>
    </row>
    <row r="224" spans="3:38" ht="36" customHeight="1" x14ac:dyDescent="0.3">
      <c r="C224" s="3" t="s">
        <v>2002</v>
      </c>
      <c r="D224" s="4" t="s">
        <v>196</v>
      </c>
      <c r="E224" s="4" t="s">
        <v>353</v>
      </c>
      <c r="F224" s="4" t="s">
        <v>354</v>
      </c>
      <c r="G224" s="79" t="s">
        <v>37</v>
      </c>
      <c r="H224" s="79"/>
      <c r="I224" s="4" t="s">
        <v>38</v>
      </c>
      <c r="J224" s="4" t="s">
        <v>39</v>
      </c>
      <c r="K224" s="4" t="s">
        <v>39</v>
      </c>
      <c r="L224" s="4" t="s">
        <v>355</v>
      </c>
      <c r="M224" s="5">
        <v>76.599999999999994</v>
      </c>
      <c r="N224" s="6">
        <v>16500</v>
      </c>
      <c r="O224" s="90">
        <v>1263900</v>
      </c>
      <c r="P224" s="90"/>
      <c r="Q224" s="79" t="s">
        <v>1926</v>
      </c>
      <c r="R224" s="79"/>
      <c r="S224" s="79" t="s">
        <v>59</v>
      </c>
      <c r="T224" s="79"/>
      <c r="U224" s="4" t="s">
        <v>50</v>
      </c>
      <c r="V224" s="4" t="s">
        <v>38</v>
      </c>
      <c r="W224" s="4" t="s">
        <v>101</v>
      </c>
      <c r="X224" s="4" t="s">
        <v>44</v>
      </c>
      <c r="Y224" s="6">
        <v>8050</v>
      </c>
      <c r="Z224" s="6">
        <v>225400</v>
      </c>
      <c r="AA224" s="4" t="s">
        <v>68</v>
      </c>
      <c r="AB224" s="80">
        <v>15778</v>
      </c>
      <c r="AC224" s="80"/>
      <c r="AD224" s="6">
        <v>209622</v>
      </c>
      <c r="AE224" s="80">
        <v>1473522</v>
      </c>
      <c r="AF224" s="80"/>
      <c r="AG224" s="80" t="s">
        <v>46</v>
      </c>
      <c r="AH224" s="80"/>
      <c r="AI224" s="80" t="s">
        <v>46</v>
      </c>
      <c r="AJ224" s="80"/>
      <c r="AK224" s="6">
        <v>1473522</v>
      </c>
      <c r="AL224" s="5">
        <v>0.3</v>
      </c>
    </row>
    <row r="225" spans="3:38" ht="36.75" customHeight="1" x14ac:dyDescent="0.3">
      <c r="C225" s="7"/>
      <c r="D225" s="5"/>
      <c r="E225" s="5"/>
      <c r="F225" s="5"/>
      <c r="G225" s="91"/>
      <c r="H225" s="91"/>
      <c r="I225" s="4"/>
      <c r="J225" s="5"/>
      <c r="K225" s="5"/>
      <c r="L225" s="5"/>
      <c r="M225" s="5"/>
      <c r="N225" s="6"/>
      <c r="O225" s="90">
        <v>0</v>
      </c>
      <c r="P225" s="90"/>
      <c r="Q225" s="79" t="s">
        <v>1927</v>
      </c>
      <c r="R225" s="79"/>
      <c r="S225" s="79" t="s">
        <v>59</v>
      </c>
      <c r="T225" s="79"/>
      <c r="U225" s="4" t="s">
        <v>50</v>
      </c>
      <c r="V225" s="4" t="s">
        <v>38</v>
      </c>
      <c r="W225" s="4" t="s">
        <v>101</v>
      </c>
      <c r="X225" s="4" t="s">
        <v>44</v>
      </c>
      <c r="Y225" s="6">
        <v>8050</v>
      </c>
      <c r="Z225" s="6">
        <v>225400</v>
      </c>
      <c r="AA225" s="4" t="s">
        <v>68</v>
      </c>
      <c r="AB225" s="80">
        <v>15778</v>
      </c>
      <c r="AC225" s="80"/>
      <c r="AD225" s="6">
        <v>209622</v>
      </c>
      <c r="AE225" s="80">
        <v>209622</v>
      </c>
      <c r="AF225" s="80"/>
      <c r="AG225" s="80" t="s">
        <v>46</v>
      </c>
      <c r="AH225" s="80"/>
      <c r="AI225" s="80" t="s">
        <v>46</v>
      </c>
      <c r="AJ225" s="80"/>
      <c r="AK225" s="6">
        <v>209622</v>
      </c>
      <c r="AL225" s="5">
        <v>0.3</v>
      </c>
    </row>
    <row r="226" spans="3:38" ht="36" customHeight="1" x14ac:dyDescent="0.3">
      <c r="C226" s="7"/>
      <c r="D226" s="5"/>
      <c r="E226" s="5"/>
      <c r="F226" s="5"/>
      <c r="G226" s="91"/>
      <c r="H226" s="91"/>
      <c r="I226" s="4"/>
      <c r="J226" s="5"/>
      <c r="K226" s="5"/>
      <c r="L226" s="5"/>
      <c r="M226" s="5"/>
      <c r="N226" s="6"/>
      <c r="O226" s="90">
        <v>0</v>
      </c>
      <c r="P226" s="90"/>
      <c r="Q226" s="79" t="s">
        <v>1928</v>
      </c>
      <c r="R226" s="79"/>
      <c r="S226" s="79" t="s">
        <v>59</v>
      </c>
      <c r="T226" s="79"/>
      <c r="U226" s="4" t="s">
        <v>50</v>
      </c>
      <c r="V226" s="4" t="s">
        <v>38</v>
      </c>
      <c r="W226" s="4" t="s">
        <v>101</v>
      </c>
      <c r="X226" s="4" t="s">
        <v>44</v>
      </c>
      <c r="Y226" s="6">
        <v>8050</v>
      </c>
      <c r="Z226" s="6">
        <v>225400</v>
      </c>
      <c r="AA226" s="4" t="s">
        <v>68</v>
      </c>
      <c r="AB226" s="80">
        <v>15778</v>
      </c>
      <c r="AC226" s="80"/>
      <c r="AD226" s="6">
        <v>209622</v>
      </c>
      <c r="AE226" s="80">
        <v>209622</v>
      </c>
      <c r="AF226" s="80"/>
      <c r="AG226" s="80" t="s">
        <v>46</v>
      </c>
      <c r="AH226" s="80"/>
      <c r="AI226" s="80" t="s">
        <v>46</v>
      </c>
      <c r="AJ226" s="80"/>
      <c r="AK226" s="6">
        <v>209622</v>
      </c>
      <c r="AL226" s="5">
        <v>0.3</v>
      </c>
    </row>
    <row r="227" spans="3:38" ht="36.75" customHeight="1" x14ac:dyDescent="0.3">
      <c r="C227" s="7"/>
      <c r="D227" s="5"/>
      <c r="E227" s="5"/>
      <c r="F227" s="5"/>
      <c r="G227" s="91"/>
      <c r="H227" s="91"/>
      <c r="I227" s="4"/>
      <c r="J227" s="5"/>
      <c r="K227" s="5"/>
      <c r="L227" s="5"/>
      <c r="M227" s="5"/>
      <c r="N227" s="6"/>
      <c r="O227" s="90">
        <v>0</v>
      </c>
      <c r="P227" s="90"/>
      <c r="Q227" s="79" t="s">
        <v>1929</v>
      </c>
      <c r="R227" s="79"/>
      <c r="S227" s="79" t="s">
        <v>59</v>
      </c>
      <c r="T227" s="79"/>
      <c r="U227" s="4" t="s">
        <v>50</v>
      </c>
      <c r="V227" s="4" t="s">
        <v>38</v>
      </c>
      <c r="W227" s="4" t="s">
        <v>101</v>
      </c>
      <c r="X227" s="4" t="s">
        <v>44</v>
      </c>
      <c r="Y227" s="6">
        <v>8050</v>
      </c>
      <c r="Z227" s="6">
        <v>225400</v>
      </c>
      <c r="AA227" s="4" t="s">
        <v>68</v>
      </c>
      <c r="AB227" s="80">
        <v>15778</v>
      </c>
      <c r="AC227" s="80"/>
      <c r="AD227" s="6">
        <v>209622</v>
      </c>
      <c r="AE227" s="80">
        <v>209622</v>
      </c>
      <c r="AF227" s="80"/>
      <c r="AG227" s="80" t="s">
        <v>46</v>
      </c>
      <c r="AH227" s="80"/>
      <c r="AI227" s="80" t="s">
        <v>46</v>
      </c>
      <c r="AJ227" s="80"/>
      <c r="AK227" s="6">
        <v>209622</v>
      </c>
      <c r="AL227" s="5">
        <v>0.3</v>
      </c>
    </row>
    <row r="228" spans="3:38" ht="36.75" customHeight="1" x14ac:dyDescent="0.3">
      <c r="C228" s="7"/>
      <c r="D228" s="5"/>
      <c r="E228" s="5"/>
      <c r="F228" s="5"/>
      <c r="G228" s="91"/>
      <c r="H228" s="91"/>
      <c r="I228" s="4"/>
      <c r="J228" s="5"/>
      <c r="K228" s="5"/>
      <c r="L228" s="5"/>
      <c r="M228" s="5"/>
      <c r="N228" s="6"/>
      <c r="O228" s="90">
        <v>0</v>
      </c>
      <c r="P228" s="90"/>
      <c r="Q228" s="79" t="s">
        <v>1930</v>
      </c>
      <c r="R228" s="79"/>
      <c r="S228" s="79" t="s">
        <v>59</v>
      </c>
      <c r="T228" s="79"/>
      <c r="U228" s="4" t="s">
        <v>50</v>
      </c>
      <c r="V228" s="4" t="s">
        <v>38</v>
      </c>
      <c r="W228" s="4" t="s">
        <v>101</v>
      </c>
      <c r="X228" s="4" t="s">
        <v>44</v>
      </c>
      <c r="Y228" s="6">
        <v>8050</v>
      </c>
      <c r="Z228" s="6">
        <v>225400</v>
      </c>
      <c r="AA228" s="4" t="s">
        <v>68</v>
      </c>
      <c r="AB228" s="80">
        <v>15778</v>
      </c>
      <c r="AC228" s="80"/>
      <c r="AD228" s="6">
        <v>209622</v>
      </c>
      <c r="AE228" s="80">
        <v>209622</v>
      </c>
      <c r="AF228" s="80"/>
      <c r="AG228" s="80" t="s">
        <v>46</v>
      </c>
      <c r="AH228" s="80"/>
      <c r="AI228" s="80" t="s">
        <v>46</v>
      </c>
      <c r="AJ228" s="80"/>
      <c r="AK228" s="6">
        <v>209622</v>
      </c>
      <c r="AL228" s="5">
        <v>0.3</v>
      </c>
    </row>
    <row r="229" spans="3:38" ht="36" customHeight="1" x14ac:dyDescent="0.3">
      <c r="C229" s="7"/>
      <c r="D229" s="5"/>
      <c r="E229" s="5"/>
      <c r="F229" s="5"/>
      <c r="G229" s="91"/>
      <c r="H229" s="91"/>
      <c r="I229" s="4"/>
      <c r="J229" s="5"/>
      <c r="K229" s="5"/>
      <c r="L229" s="5"/>
      <c r="M229" s="5"/>
      <c r="N229" s="6"/>
      <c r="O229" s="90">
        <v>0</v>
      </c>
      <c r="P229" s="90"/>
      <c r="Q229" s="79" t="s">
        <v>1931</v>
      </c>
      <c r="R229" s="79"/>
      <c r="S229" s="79" t="s">
        <v>59</v>
      </c>
      <c r="T229" s="79"/>
      <c r="U229" s="4" t="s">
        <v>50</v>
      </c>
      <c r="V229" s="4" t="s">
        <v>38</v>
      </c>
      <c r="W229" s="4" t="s">
        <v>101</v>
      </c>
      <c r="X229" s="4" t="s">
        <v>44</v>
      </c>
      <c r="Y229" s="6">
        <v>8050</v>
      </c>
      <c r="Z229" s="6">
        <v>225400</v>
      </c>
      <c r="AA229" s="4" t="s">
        <v>68</v>
      </c>
      <c r="AB229" s="80">
        <v>15778</v>
      </c>
      <c r="AC229" s="80"/>
      <c r="AD229" s="6">
        <v>209622</v>
      </c>
      <c r="AE229" s="80">
        <v>209622</v>
      </c>
      <c r="AF229" s="80"/>
      <c r="AG229" s="80" t="s">
        <v>46</v>
      </c>
      <c r="AH229" s="80"/>
      <c r="AI229" s="80" t="s">
        <v>46</v>
      </c>
      <c r="AJ229" s="80"/>
      <c r="AK229" s="6">
        <v>209622</v>
      </c>
      <c r="AL229" s="5">
        <v>0.3</v>
      </c>
    </row>
    <row r="230" spans="3:38" ht="36.75" customHeight="1" x14ac:dyDescent="0.3">
      <c r="C230" s="3" t="s">
        <v>2003</v>
      </c>
      <c r="D230" s="4" t="s">
        <v>196</v>
      </c>
      <c r="E230" s="4" t="s">
        <v>198</v>
      </c>
      <c r="F230" s="4" t="s">
        <v>361</v>
      </c>
      <c r="G230" s="79" t="s">
        <v>37</v>
      </c>
      <c r="H230" s="79"/>
      <c r="I230" s="4" t="s">
        <v>35</v>
      </c>
      <c r="J230" s="4" t="s">
        <v>114</v>
      </c>
      <c r="K230" s="4" t="s">
        <v>38</v>
      </c>
      <c r="L230" s="4" t="s">
        <v>64</v>
      </c>
      <c r="M230" s="5">
        <v>25920</v>
      </c>
      <c r="N230" s="6">
        <v>1000</v>
      </c>
      <c r="O230" s="90">
        <v>25920000</v>
      </c>
      <c r="P230" s="90"/>
      <c r="Q230" s="91"/>
      <c r="R230" s="91"/>
      <c r="S230" s="79" t="s">
        <v>46</v>
      </c>
      <c r="T230" s="79"/>
      <c r="U230" s="4" t="s">
        <v>46</v>
      </c>
      <c r="V230" s="4" t="s">
        <v>46</v>
      </c>
      <c r="W230" s="4" t="s">
        <v>46</v>
      </c>
      <c r="X230" s="4" t="s">
        <v>46</v>
      </c>
      <c r="Y230" s="6" t="s">
        <v>46</v>
      </c>
      <c r="Z230" s="6" t="s">
        <v>46</v>
      </c>
      <c r="AA230" s="4" t="s">
        <v>46</v>
      </c>
      <c r="AB230" s="80" t="s">
        <v>46</v>
      </c>
      <c r="AC230" s="80"/>
      <c r="AD230" s="6" t="s">
        <v>46</v>
      </c>
      <c r="AE230" s="80">
        <v>25920000</v>
      </c>
      <c r="AF230" s="80"/>
      <c r="AG230" s="80" t="s">
        <v>46</v>
      </c>
      <c r="AH230" s="80"/>
      <c r="AI230" s="80">
        <v>25920000</v>
      </c>
      <c r="AJ230" s="80"/>
      <c r="AK230" s="6" t="s">
        <v>46</v>
      </c>
      <c r="AL230" s="4" t="s">
        <v>46</v>
      </c>
    </row>
    <row r="231" spans="3:38" ht="36" customHeight="1" x14ac:dyDescent="0.3">
      <c r="C231" s="3" t="s">
        <v>2004</v>
      </c>
      <c r="D231" s="4" t="s">
        <v>196</v>
      </c>
      <c r="E231" s="4" t="s">
        <v>213</v>
      </c>
      <c r="F231" s="4" t="s">
        <v>362</v>
      </c>
      <c r="G231" s="79" t="s">
        <v>37</v>
      </c>
      <c r="H231" s="79"/>
      <c r="I231" s="4" t="s">
        <v>35</v>
      </c>
      <c r="J231" s="4" t="s">
        <v>102</v>
      </c>
      <c r="K231" s="4" t="s">
        <v>35</v>
      </c>
      <c r="L231" s="4" t="s">
        <v>52</v>
      </c>
      <c r="M231" s="5">
        <v>7712</v>
      </c>
      <c r="N231" s="6">
        <v>1000</v>
      </c>
      <c r="O231" s="90">
        <v>7712000</v>
      </c>
      <c r="P231" s="90"/>
      <c r="Q231" s="91"/>
      <c r="R231" s="91"/>
      <c r="S231" s="79" t="s">
        <v>46</v>
      </c>
      <c r="T231" s="79"/>
      <c r="U231" s="4" t="s">
        <v>46</v>
      </c>
      <c r="V231" s="4" t="s">
        <v>46</v>
      </c>
      <c r="W231" s="4" t="s">
        <v>46</v>
      </c>
      <c r="X231" s="4" t="s">
        <v>46</v>
      </c>
      <c r="Y231" s="6" t="s">
        <v>46</v>
      </c>
      <c r="Z231" s="6" t="s">
        <v>46</v>
      </c>
      <c r="AA231" s="4" t="s">
        <v>46</v>
      </c>
      <c r="AB231" s="80" t="s">
        <v>46</v>
      </c>
      <c r="AC231" s="80"/>
      <c r="AD231" s="6" t="s">
        <v>46</v>
      </c>
      <c r="AE231" s="80">
        <v>7712000</v>
      </c>
      <c r="AF231" s="80"/>
      <c r="AG231" s="80" t="s">
        <v>46</v>
      </c>
      <c r="AH231" s="80"/>
      <c r="AI231" s="80">
        <v>7712000</v>
      </c>
      <c r="AJ231" s="80"/>
      <c r="AK231" s="6" t="s">
        <v>46</v>
      </c>
      <c r="AL231" s="4" t="s">
        <v>46</v>
      </c>
    </row>
    <row r="232" spans="3:38" ht="36.75" customHeight="1" x14ac:dyDescent="0.3">
      <c r="C232" s="3" t="s">
        <v>2005</v>
      </c>
      <c r="D232" s="4" t="s">
        <v>196</v>
      </c>
      <c r="E232" s="4" t="s">
        <v>363</v>
      </c>
      <c r="F232" s="4" t="s">
        <v>364</v>
      </c>
      <c r="G232" s="79" t="s">
        <v>37</v>
      </c>
      <c r="H232" s="79"/>
      <c r="I232" s="4" t="s">
        <v>38</v>
      </c>
      <c r="J232" s="4" t="s">
        <v>47</v>
      </c>
      <c r="K232" s="4" t="s">
        <v>35</v>
      </c>
      <c r="L232" s="4" t="s">
        <v>365</v>
      </c>
      <c r="M232" s="5">
        <v>954.2</v>
      </c>
      <c r="N232" s="6">
        <v>8750</v>
      </c>
      <c r="O232" s="90">
        <v>8349250</v>
      </c>
      <c r="P232" s="90"/>
      <c r="Q232" s="79" t="s">
        <v>1932</v>
      </c>
      <c r="R232" s="79"/>
      <c r="S232" s="79" t="s">
        <v>188</v>
      </c>
      <c r="T232" s="79"/>
      <c r="U232" s="4" t="s">
        <v>50</v>
      </c>
      <c r="V232" s="4" t="s">
        <v>38</v>
      </c>
      <c r="W232" s="4" t="s">
        <v>210</v>
      </c>
      <c r="X232" s="4" t="s">
        <v>44</v>
      </c>
      <c r="Y232" s="6">
        <v>5700</v>
      </c>
      <c r="Z232" s="6">
        <v>1641600</v>
      </c>
      <c r="AA232" s="4" t="s">
        <v>96</v>
      </c>
      <c r="AB232" s="80">
        <v>361152</v>
      </c>
      <c r="AC232" s="80"/>
      <c r="AD232" s="6">
        <v>1280448</v>
      </c>
      <c r="AE232" s="80">
        <v>9629698</v>
      </c>
      <c r="AF232" s="80"/>
      <c r="AG232" s="80" t="s">
        <v>46</v>
      </c>
      <c r="AH232" s="80"/>
      <c r="AI232" s="80" t="s">
        <v>46</v>
      </c>
      <c r="AJ232" s="80"/>
      <c r="AK232" s="6">
        <v>9629698</v>
      </c>
      <c r="AL232" s="5">
        <v>0.3</v>
      </c>
    </row>
    <row r="233" spans="3:38" ht="36.75" customHeight="1" x14ac:dyDescent="0.3">
      <c r="C233" s="7"/>
      <c r="D233" s="5"/>
      <c r="E233" s="5"/>
      <c r="F233" s="5"/>
      <c r="G233" s="91"/>
      <c r="H233" s="91"/>
      <c r="I233" s="4"/>
      <c r="J233" s="5"/>
      <c r="K233" s="5"/>
      <c r="L233" s="5"/>
      <c r="M233" s="5"/>
      <c r="N233" s="6"/>
      <c r="O233" s="90">
        <v>0</v>
      </c>
      <c r="P233" s="90"/>
      <c r="Q233" s="79" t="s">
        <v>1933</v>
      </c>
      <c r="R233" s="79"/>
      <c r="S233" s="79" t="s">
        <v>366</v>
      </c>
      <c r="T233" s="79"/>
      <c r="U233" s="4" t="s">
        <v>50</v>
      </c>
      <c r="V233" s="4" t="s">
        <v>38</v>
      </c>
      <c r="W233" s="4" t="s">
        <v>367</v>
      </c>
      <c r="X233" s="4" t="s">
        <v>44</v>
      </c>
      <c r="Y233" s="6">
        <v>6250</v>
      </c>
      <c r="Z233" s="6">
        <v>109375</v>
      </c>
      <c r="AA233" s="4" t="s">
        <v>52</v>
      </c>
      <c r="AB233" s="80">
        <v>15312.5</v>
      </c>
      <c r="AC233" s="80"/>
      <c r="AD233" s="6">
        <v>94062.5</v>
      </c>
      <c r="AE233" s="80">
        <v>94062.5</v>
      </c>
      <c r="AF233" s="80"/>
      <c r="AG233" s="80" t="s">
        <v>46</v>
      </c>
      <c r="AH233" s="80"/>
      <c r="AI233" s="80" t="s">
        <v>46</v>
      </c>
      <c r="AJ233" s="80"/>
      <c r="AK233" s="6">
        <v>94062.5</v>
      </c>
      <c r="AL233" s="5">
        <v>0.3</v>
      </c>
    </row>
    <row r="234" spans="3:38" ht="36" customHeight="1" x14ac:dyDescent="0.3">
      <c r="C234" s="7"/>
      <c r="D234" s="5"/>
      <c r="E234" s="5"/>
      <c r="F234" s="5"/>
      <c r="G234" s="91"/>
      <c r="H234" s="91"/>
      <c r="I234" s="4"/>
      <c r="J234" s="5"/>
      <c r="K234" s="5"/>
      <c r="L234" s="5"/>
      <c r="M234" s="5"/>
      <c r="N234" s="6"/>
      <c r="O234" s="90">
        <v>0</v>
      </c>
      <c r="P234" s="90"/>
      <c r="Q234" s="79" t="s">
        <v>1934</v>
      </c>
      <c r="R234" s="79"/>
      <c r="S234" s="79" t="s">
        <v>190</v>
      </c>
      <c r="T234" s="79"/>
      <c r="U234" s="4" t="s">
        <v>50</v>
      </c>
      <c r="V234" s="4" t="s">
        <v>38</v>
      </c>
      <c r="W234" s="4" t="s">
        <v>368</v>
      </c>
      <c r="X234" s="4" t="s">
        <v>44</v>
      </c>
      <c r="Y234" s="6">
        <v>550</v>
      </c>
      <c r="Z234" s="6">
        <v>356785</v>
      </c>
      <c r="AA234" s="4" t="s">
        <v>79</v>
      </c>
      <c r="AB234" s="80">
        <v>42814.2</v>
      </c>
      <c r="AC234" s="80"/>
      <c r="AD234" s="6">
        <v>313970.8</v>
      </c>
      <c r="AE234" s="80">
        <v>313970.8</v>
      </c>
      <c r="AF234" s="80"/>
      <c r="AG234" s="80" t="s">
        <v>46</v>
      </c>
      <c r="AH234" s="80"/>
      <c r="AI234" s="80" t="s">
        <v>46</v>
      </c>
      <c r="AJ234" s="80"/>
      <c r="AK234" s="6">
        <v>313970.8</v>
      </c>
      <c r="AL234" s="5">
        <v>0.3</v>
      </c>
    </row>
    <row r="235" spans="3:38" ht="36.75" customHeight="1" x14ac:dyDescent="0.3">
      <c r="C235" s="3" t="s">
        <v>2006</v>
      </c>
      <c r="D235" s="4" t="s">
        <v>196</v>
      </c>
      <c r="E235" s="4" t="s">
        <v>369</v>
      </c>
      <c r="F235" s="4" t="s">
        <v>370</v>
      </c>
      <c r="G235" s="79" t="s">
        <v>37</v>
      </c>
      <c r="H235" s="79"/>
      <c r="I235" s="4" t="s">
        <v>38</v>
      </c>
      <c r="J235" s="4" t="s">
        <v>39</v>
      </c>
      <c r="K235" s="4" t="s">
        <v>39</v>
      </c>
      <c r="L235" s="4" t="s">
        <v>371</v>
      </c>
      <c r="M235" s="5">
        <v>15.2</v>
      </c>
      <c r="N235" s="6">
        <v>16500</v>
      </c>
      <c r="O235" s="90">
        <v>250800</v>
      </c>
      <c r="P235" s="90"/>
      <c r="Q235" s="79" t="s">
        <v>1935</v>
      </c>
      <c r="R235" s="79"/>
      <c r="S235" s="79" t="s">
        <v>86</v>
      </c>
      <c r="T235" s="79"/>
      <c r="U235" s="4" t="s">
        <v>50</v>
      </c>
      <c r="V235" s="4" t="s">
        <v>38</v>
      </c>
      <c r="W235" s="4" t="s">
        <v>61</v>
      </c>
      <c r="X235" s="4" t="s">
        <v>44</v>
      </c>
      <c r="Y235" s="6">
        <v>8600</v>
      </c>
      <c r="Z235" s="6">
        <v>825600</v>
      </c>
      <c r="AA235" s="4" t="s">
        <v>45</v>
      </c>
      <c r="AB235" s="80">
        <v>280704</v>
      </c>
      <c r="AC235" s="80"/>
      <c r="AD235" s="6">
        <v>544896</v>
      </c>
      <c r="AE235" s="80">
        <v>795696</v>
      </c>
      <c r="AF235" s="80"/>
      <c r="AG235" s="80" t="s">
        <v>46</v>
      </c>
      <c r="AH235" s="80"/>
      <c r="AI235" s="80" t="s">
        <v>46</v>
      </c>
      <c r="AJ235" s="80"/>
      <c r="AK235" s="6">
        <v>795696</v>
      </c>
      <c r="AL235" s="5">
        <v>0.3</v>
      </c>
    </row>
    <row r="236" spans="3:38" ht="36" customHeight="1" x14ac:dyDescent="0.3">
      <c r="C236" s="3" t="s">
        <v>552</v>
      </c>
      <c r="D236" s="4" t="s">
        <v>196</v>
      </c>
      <c r="E236" s="4" t="s">
        <v>373</v>
      </c>
      <c r="F236" s="4" t="s">
        <v>374</v>
      </c>
      <c r="G236" s="79" t="s">
        <v>37</v>
      </c>
      <c r="H236" s="79"/>
      <c r="I236" s="4" t="s">
        <v>38</v>
      </c>
      <c r="J236" s="4" t="s">
        <v>39</v>
      </c>
      <c r="K236" s="4" t="s">
        <v>39</v>
      </c>
      <c r="L236" s="4" t="s">
        <v>375</v>
      </c>
      <c r="M236" s="5">
        <v>16.600000000000001</v>
      </c>
      <c r="N236" s="6">
        <v>16500</v>
      </c>
      <c r="O236" s="90">
        <v>273900</v>
      </c>
      <c r="P236" s="90"/>
      <c r="Q236" s="79" t="s">
        <v>1936</v>
      </c>
      <c r="R236" s="79"/>
      <c r="S236" s="79" t="s">
        <v>86</v>
      </c>
      <c r="T236" s="79"/>
      <c r="U236" s="4" t="s">
        <v>50</v>
      </c>
      <c r="V236" s="4" t="s">
        <v>38</v>
      </c>
      <c r="W236" s="4" t="s">
        <v>61</v>
      </c>
      <c r="X236" s="4" t="s">
        <v>44</v>
      </c>
      <c r="Y236" s="6">
        <v>8600</v>
      </c>
      <c r="Z236" s="6">
        <v>825600</v>
      </c>
      <c r="AA236" s="4" t="s">
        <v>45</v>
      </c>
      <c r="AB236" s="80">
        <v>280704</v>
      </c>
      <c r="AC236" s="80"/>
      <c r="AD236" s="6">
        <v>544896</v>
      </c>
      <c r="AE236" s="80">
        <v>818796</v>
      </c>
      <c r="AF236" s="80"/>
      <c r="AG236" s="80" t="s">
        <v>46</v>
      </c>
      <c r="AH236" s="80"/>
      <c r="AI236" s="80" t="s">
        <v>46</v>
      </c>
      <c r="AJ236" s="80"/>
      <c r="AK236" s="6">
        <v>818796</v>
      </c>
      <c r="AL236" s="5">
        <v>0.3</v>
      </c>
    </row>
    <row r="237" spans="3:38" ht="36.75" customHeight="1" x14ac:dyDescent="0.3">
      <c r="C237" s="3" t="s">
        <v>555</v>
      </c>
      <c r="D237" s="4" t="s">
        <v>196</v>
      </c>
      <c r="E237" s="4" t="s">
        <v>376</v>
      </c>
      <c r="F237" s="4" t="s">
        <v>377</v>
      </c>
      <c r="G237" s="79" t="s">
        <v>37</v>
      </c>
      <c r="H237" s="79"/>
      <c r="I237" s="4" t="s">
        <v>38</v>
      </c>
      <c r="J237" s="4" t="s">
        <v>39</v>
      </c>
      <c r="K237" s="4" t="s">
        <v>39</v>
      </c>
      <c r="L237" s="4" t="s">
        <v>378</v>
      </c>
      <c r="M237" s="5">
        <v>50.1</v>
      </c>
      <c r="N237" s="6">
        <v>16500</v>
      </c>
      <c r="O237" s="90">
        <v>826650</v>
      </c>
      <c r="P237" s="90"/>
      <c r="Q237" s="79" t="s">
        <v>1937</v>
      </c>
      <c r="R237" s="79"/>
      <c r="S237" s="79" t="s">
        <v>108</v>
      </c>
      <c r="T237" s="79"/>
      <c r="U237" s="4" t="s">
        <v>50</v>
      </c>
      <c r="V237" s="4" t="s">
        <v>38</v>
      </c>
      <c r="W237" s="4" t="s">
        <v>144</v>
      </c>
      <c r="X237" s="4" t="s">
        <v>44</v>
      </c>
      <c r="Y237" s="6">
        <v>7650</v>
      </c>
      <c r="Z237" s="6">
        <v>1468800</v>
      </c>
      <c r="AA237" s="4" t="s">
        <v>45</v>
      </c>
      <c r="AB237" s="80">
        <v>499392</v>
      </c>
      <c r="AC237" s="80"/>
      <c r="AD237" s="6">
        <v>969408</v>
      </c>
      <c r="AE237" s="80">
        <v>1796058</v>
      </c>
      <c r="AF237" s="80"/>
      <c r="AG237" s="80" t="s">
        <v>46</v>
      </c>
      <c r="AH237" s="80"/>
      <c r="AI237" s="80" t="s">
        <v>46</v>
      </c>
      <c r="AJ237" s="80"/>
      <c r="AK237" s="6">
        <v>1796058</v>
      </c>
      <c r="AL237" s="5">
        <v>0.3</v>
      </c>
    </row>
    <row r="238" spans="3:38" ht="36.75" customHeight="1" x14ac:dyDescent="0.3">
      <c r="C238" s="3" t="s">
        <v>557</v>
      </c>
      <c r="D238" s="4" t="s">
        <v>196</v>
      </c>
      <c r="E238" s="4" t="s">
        <v>379</v>
      </c>
      <c r="F238" s="4" t="s">
        <v>380</v>
      </c>
      <c r="G238" s="79" t="s">
        <v>37</v>
      </c>
      <c r="H238" s="79"/>
      <c r="I238" s="4" t="s">
        <v>57</v>
      </c>
      <c r="J238" s="4" t="s">
        <v>35</v>
      </c>
      <c r="K238" s="4" t="s">
        <v>47</v>
      </c>
      <c r="L238" s="4" t="s">
        <v>39</v>
      </c>
      <c r="M238" s="5">
        <v>600</v>
      </c>
      <c r="N238" s="6">
        <v>1000</v>
      </c>
      <c r="O238" s="90">
        <v>600000</v>
      </c>
      <c r="P238" s="90"/>
      <c r="Q238" s="91"/>
      <c r="R238" s="91"/>
      <c r="S238" s="79" t="s">
        <v>46</v>
      </c>
      <c r="T238" s="79"/>
      <c r="U238" s="4" t="s">
        <v>46</v>
      </c>
      <c r="V238" s="4" t="s">
        <v>46</v>
      </c>
      <c r="W238" s="4" t="s">
        <v>46</v>
      </c>
      <c r="X238" s="4" t="s">
        <v>46</v>
      </c>
      <c r="Y238" s="6" t="s">
        <v>46</v>
      </c>
      <c r="Z238" s="6" t="s">
        <v>46</v>
      </c>
      <c r="AA238" s="4" t="s">
        <v>46</v>
      </c>
      <c r="AB238" s="80" t="s">
        <v>46</v>
      </c>
      <c r="AC238" s="80"/>
      <c r="AD238" s="6" t="s">
        <v>46</v>
      </c>
      <c r="AE238" s="80">
        <v>600000</v>
      </c>
      <c r="AF238" s="80"/>
      <c r="AG238" s="80" t="s">
        <v>46</v>
      </c>
      <c r="AH238" s="80"/>
      <c r="AI238" s="80" t="s">
        <v>46</v>
      </c>
      <c r="AJ238" s="80"/>
      <c r="AK238" s="6">
        <v>600000</v>
      </c>
      <c r="AL238" s="5">
        <v>0.3</v>
      </c>
    </row>
    <row r="239" spans="3:38" ht="36" customHeight="1" x14ac:dyDescent="0.3">
      <c r="C239" s="3" t="s">
        <v>560</v>
      </c>
      <c r="D239" s="4" t="s">
        <v>196</v>
      </c>
      <c r="E239" s="4" t="s">
        <v>381</v>
      </c>
      <c r="F239" s="4" t="s">
        <v>382</v>
      </c>
      <c r="G239" s="79" t="s">
        <v>37</v>
      </c>
      <c r="H239" s="79"/>
      <c r="I239" s="4" t="s">
        <v>35</v>
      </c>
      <c r="J239" s="4" t="s">
        <v>35</v>
      </c>
      <c r="K239" s="4" t="s">
        <v>47</v>
      </c>
      <c r="L239" s="4" t="s">
        <v>152</v>
      </c>
      <c r="M239" s="5">
        <v>654</v>
      </c>
      <c r="N239" s="6">
        <v>1750</v>
      </c>
      <c r="O239" s="90">
        <v>1144500</v>
      </c>
      <c r="P239" s="90"/>
      <c r="Q239" s="91"/>
      <c r="R239" s="91"/>
      <c r="S239" s="79" t="s">
        <v>46</v>
      </c>
      <c r="T239" s="79"/>
      <c r="U239" s="4" t="s">
        <v>46</v>
      </c>
      <c r="V239" s="4" t="s">
        <v>46</v>
      </c>
      <c r="W239" s="4" t="s">
        <v>46</v>
      </c>
      <c r="X239" s="4" t="s">
        <v>46</v>
      </c>
      <c r="Y239" s="6" t="s">
        <v>46</v>
      </c>
      <c r="Z239" s="6" t="s">
        <v>46</v>
      </c>
      <c r="AA239" s="4" t="s">
        <v>46</v>
      </c>
      <c r="AB239" s="80" t="s">
        <v>46</v>
      </c>
      <c r="AC239" s="80"/>
      <c r="AD239" s="6" t="s">
        <v>46</v>
      </c>
      <c r="AE239" s="80">
        <v>1144500</v>
      </c>
      <c r="AF239" s="80"/>
      <c r="AG239" s="80" t="s">
        <v>46</v>
      </c>
      <c r="AH239" s="80"/>
      <c r="AI239" s="80">
        <v>1144500</v>
      </c>
      <c r="AJ239" s="80"/>
      <c r="AK239" s="6" t="s">
        <v>46</v>
      </c>
      <c r="AL239" s="4" t="s">
        <v>46</v>
      </c>
    </row>
    <row r="240" spans="3:38" ht="36.75" customHeight="1" x14ac:dyDescent="0.3">
      <c r="C240" s="3" t="s">
        <v>549</v>
      </c>
      <c r="D240" s="4" t="s">
        <v>196</v>
      </c>
      <c r="E240" s="4" t="s">
        <v>383</v>
      </c>
      <c r="F240" s="4" t="s">
        <v>384</v>
      </c>
      <c r="G240" s="79" t="s">
        <v>37</v>
      </c>
      <c r="H240" s="79"/>
      <c r="I240" s="4" t="s">
        <v>35</v>
      </c>
      <c r="J240" s="4" t="s">
        <v>57</v>
      </c>
      <c r="K240" s="4" t="s">
        <v>47</v>
      </c>
      <c r="L240" s="4" t="s">
        <v>148</v>
      </c>
      <c r="M240" s="5">
        <v>1852</v>
      </c>
      <c r="N240" s="6">
        <v>2200</v>
      </c>
      <c r="O240" s="90">
        <v>4074400</v>
      </c>
      <c r="P240" s="90"/>
      <c r="Q240" s="91"/>
      <c r="R240" s="91"/>
      <c r="S240" s="79" t="s">
        <v>46</v>
      </c>
      <c r="T240" s="79"/>
      <c r="U240" s="4" t="s">
        <v>46</v>
      </c>
      <c r="V240" s="4" t="s">
        <v>46</v>
      </c>
      <c r="W240" s="4" t="s">
        <v>46</v>
      </c>
      <c r="X240" s="4" t="s">
        <v>46</v>
      </c>
      <c r="Y240" s="6" t="s">
        <v>46</v>
      </c>
      <c r="Z240" s="6" t="s">
        <v>46</v>
      </c>
      <c r="AA240" s="4" t="s">
        <v>46</v>
      </c>
      <c r="AB240" s="80" t="s">
        <v>46</v>
      </c>
      <c r="AC240" s="80"/>
      <c r="AD240" s="6" t="s">
        <v>46</v>
      </c>
      <c r="AE240" s="80">
        <v>4074400</v>
      </c>
      <c r="AF240" s="80"/>
      <c r="AG240" s="80" t="s">
        <v>46</v>
      </c>
      <c r="AH240" s="80"/>
      <c r="AI240" s="80">
        <v>4074400</v>
      </c>
      <c r="AJ240" s="80"/>
      <c r="AK240" s="6" t="s">
        <v>46</v>
      </c>
      <c r="AL240" s="4" t="s">
        <v>46</v>
      </c>
    </row>
    <row r="241" spans="3:38" ht="36" customHeight="1" x14ac:dyDescent="0.3">
      <c r="C241" s="3" t="s">
        <v>563</v>
      </c>
      <c r="D241" s="4" t="s">
        <v>196</v>
      </c>
      <c r="E241" s="4" t="s">
        <v>385</v>
      </c>
      <c r="F241" s="4" t="s">
        <v>386</v>
      </c>
      <c r="G241" s="79" t="s">
        <v>37</v>
      </c>
      <c r="H241" s="79"/>
      <c r="I241" s="4" t="s">
        <v>35</v>
      </c>
      <c r="J241" s="4" t="s">
        <v>57</v>
      </c>
      <c r="K241" s="4" t="s">
        <v>39</v>
      </c>
      <c r="L241" s="4" t="s">
        <v>69</v>
      </c>
      <c r="M241" s="5">
        <v>1610</v>
      </c>
      <c r="N241" s="6">
        <v>2200</v>
      </c>
      <c r="O241" s="90">
        <v>3542000</v>
      </c>
      <c r="P241" s="90"/>
      <c r="Q241" s="91"/>
      <c r="R241" s="91"/>
      <c r="S241" s="79" t="s">
        <v>46</v>
      </c>
      <c r="T241" s="79"/>
      <c r="U241" s="4" t="s">
        <v>46</v>
      </c>
      <c r="V241" s="4" t="s">
        <v>46</v>
      </c>
      <c r="W241" s="4" t="s">
        <v>46</v>
      </c>
      <c r="X241" s="4" t="s">
        <v>46</v>
      </c>
      <c r="Y241" s="6" t="s">
        <v>46</v>
      </c>
      <c r="Z241" s="6" t="s">
        <v>46</v>
      </c>
      <c r="AA241" s="4" t="s">
        <v>46</v>
      </c>
      <c r="AB241" s="80" t="s">
        <v>46</v>
      </c>
      <c r="AC241" s="80"/>
      <c r="AD241" s="6" t="s">
        <v>46</v>
      </c>
      <c r="AE241" s="80">
        <v>3542000</v>
      </c>
      <c r="AF241" s="80"/>
      <c r="AG241" s="80" t="s">
        <v>46</v>
      </c>
      <c r="AH241" s="80"/>
      <c r="AI241" s="80">
        <v>3542000</v>
      </c>
      <c r="AJ241" s="80"/>
      <c r="AK241" s="6" t="s">
        <v>46</v>
      </c>
      <c r="AL241" s="4" t="s">
        <v>46</v>
      </c>
    </row>
    <row r="242" spans="3:38" ht="36.75" customHeight="1" x14ac:dyDescent="0.3">
      <c r="C242" s="3" t="s">
        <v>567</v>
      </c>
      <c r="D242" s="4" t="s">
        <v>196</v>
      </c>
      <c r="E242" s="4" t="s">
        <v>387</v>
      </c>
      <c r="F242" s="4" t="s">
        <v>388</v>
      </c>
      <c r="G242" s="79" t="s">
        <v>37</v>
      </c>
      <c r="H242" s="79"/>
      <c r="I242" s="4" t="s">
        <v>47</v>
      </c>
      <c r="J242" s="4" t="s">
        <v>47</v>
      </c>
      <c r="K242" s="4" t="s">
        <v>39</v>
      </c>
      <c r="L242" s="4" t="s">
        <v>389</v>
      </c>
      <c r="M242" s="5">
        <v>826.9</v>
      </c>
      <c r="N242" s="6">
        <v>7500</v>
      </c>
      <c r="O242" s="90">
        <v>6201750</v>
      </c>
      <c r="P242" s="90"/>
      <c r="Q242" s="79" t="s">
        <v>1938</v>
      </c>
      <c r="R242" s="79"/>
      <c r="S242" s="79" t="s">
        <v>76</v>
      </c>
      <c r="T242" s="79"/>
      <c r="U242" s="4" t="s">
        <v>50</v>
      </c>
      <c r="V242" s="4" t="s">
        <v>47</v>
      </c>
      <c r="W242" s="4" t="s">
        <v>391</v>
      </c>
      <c r="X242" s="4" t="s">
        <v>44</v>
      </c>
      <c r="Y242" s="6">
        <v>8800</v>
      </c>
      <c r="Z242" s="6">
        <v>1900800</v>
      </c>
      <c r="AA242" s="4" t="s">
        <v>45</v>
      </c>
      <c r="AB242" s="80">
        <v>646272</v>
      </c>
      <c r="AC242" s="80"/>
      <c r="AD242" s="6">
        <v>1254528</v>
      </c>
      <c r="AE242" s="80">
        <v>7456278</v>
      </c>
      <c r="AF242" s="80"/>
      <c r="AG242" s="80" t="s">
        <v>46</v>
      </c>
      <c r="AH242" s="80"/>
      <c r="AI242" s="80">
        <v>7456278</v>
      </c>
      <c r="AJ242" s="80"/>
      <c r="AK242" s="6" t="s">
        <v>46</v>
      </c>
      <c r="AL242" s="4" t="s">
        <v>46</v>
      </c>
    </row>
    <row r="243" spans="3:38" ht="36.75" customHeight="1" x14ac:dyDescent="0.3">
      <c r="C243" s="3" t="s">
        <v>2007</v>
      </c>
      <c r="D243" s="4" t="s">
        <v>196</v>
      </c>
      <c r="E243" s="4" t="s">
        <v>392</v>
      </c>
      <c r="F243" s="4" t="s">
        <v>393</v>
      </c>
      <c r="G243" s="79" t="s">
        <v>37</v>
      </c>
      <c r="H243" s="79"/>
      <c r="I243" s="4" t="s">
        <v>38</v>
      </c>
      <c r="J243" s="4" t="s">
        <v>39</v>
      </c>
      <c r="K243" s="4" t="s">
        <v>39</v>
      </c>
      <c r="L243" s="4" t="s">
        <v>217</v>
      </c>
      <c r="M243" s="5">
        <v>99</v>
      </c>
      <c r="N243" s="6">
        <v>2000</v>
      </c>
      <c r="O243" s="90">
        <v>198000</v>
      </c>
      <c r="P243" s="90"/>
      <c r="Q243" s="91"/>
      <c r="R243" s="91"/>
      <c r="S243" s="79" t="s">
        <v>46</v>
      </c>
      <c r="T243" s="79"/>
      <c r="U243" s="4" t="s">
        <v>46</v>
      </c>
      <c r="V243" s="4" t="s">
        <v>46</v>
      </c>
      <c r="W243" s="4" t="s">
        <v>46</v>
      </c>
      <c r="X243" s="4" t="s">
        <v>46</v>
      </c>
      <c r="Y243" s="6" t="s">
        <v>46</v>
      </c>
      <c r="Z243" s="6" t="s">
        <v>46</v>
      </c>
      <c r="AA243" s="4" t="s">
        <v>46</v>
      </c>
      <c r="AB243" s="80" t="s">
        <v>46</v>
      </c>
      <c r="AC243" s="80"/>
      <c r="AD243" s="6" t="s">
        <v>46</v>
      </c>
      <c r="AE243" s="80">
        <v>198000</v>
      </c>
      <c r="AF243" s="80"/>
      <c r="AG243" s="80" t="s">
        <v>46</v>
      </c>
      <c r="AH243" s="80"/>
      <c r="AI243" s="80" t="s">
        <v>46</v>
      </c>
      <c r="AJ243" s="80"/>
      <c r="AK243" s="6">
        <v>198000</v>
      </c>
      <c r="AL243" s="5">
        <v>0.3</v>
      </c>
    </row>
    <row r="244" spans="3:38" ht="36" customHeight="1" x14ac:dyDescent="0.3">
      <c r="C244" s="3" t="s">
        <v>2008</v>
      </c>
      <c r="D244" s="4" t="s">
        <v>196</v>
      </c>
      <c r="E244" s="4" t="s">
        <v>394</v>
      </c>
      <c r="F244" s="4" t="s">
        <v>395</v>
      </c>
      <c r="G244" s="79" t="s">
        <v>37</v>
      </c>
      <c r="H244" s="79"/>
      <c r="I244" s="4" t="s">
        <v>38</v>
      </c>
      <c r="J244" s="4" t="s">
        <v>39</v>
      </c>
      <c r="K244" s="4" t="s">
        <v>35</v>
      </c>
      <c r="L244" s="4" t="s">
        <v>396</v>
      </c>
      <c r="M244" s="5">
        <v>158.1</v>
      </c>
      <c r="N244" s="6">
        <v>3000</v>
      </c>
      <c r="O244" s="90">
        <v>474300</v>
      </c>
      <c r="P244" s="90"/>
      <c r="Q244" s="79" t="s">
        <v>1939</v>
      </c>
      <c r="R244" s="79"/>
      <c r="S244" s="79" t="s">
        <v>59</v>
      </c>
      <c r="T244" s="79"/>
      <c r="U244" s="4" t="s">
        <v>50</v>
      </c>
      <c r="V244" s="4" t="s">
        <v>38</v>
      </c>
      <c r="W244" s="4" t="s">
        <v>398</v>
      </c>
      <c r="X244" s="4" t="s">
        <v>44</v>
      </c>
      <c r="Y244" s="6">
        <v>8050</v>
      </c>
      <c r="Z244" s="6">
        <v>2576000</v>
      </c>
      <c r="AA244" s="4" t="s">
        <v>52</v>
      </c>
      <c r="AB244" s="80">
        <v>360640</v>
      </c>
      <c r="AC244" s="80"/>
      <c r="AD244" s="6">
        <v>2215360</v>
      </c>
      <c r="AE244" s="80">
        <v>2689660</v>
      </c>
      <c r="AF244" s="80"/>
      <c r="AG244" s="80" t="s">
        <v>46</v>
      </c>
      <c r="AH244" s="80"/>
      <c r="AI244" s="80" t="s">
        <v>46</v>
      </c>
      <c r="AJ244" s="80"/>
      <c r="AK244" s="6">
        <v>2689660</v>
      </c>
      <c r="AL244" s="5">
        <v>0.3</v>
      </c>
    </row>
    <row r="245" spans="3:38" ht="36.75" customHeight="1" x14ac:dyDescent="0.3">
      <c r="C245" s="3" t="s">
        <v>2009</v>
      </c>
      <c r="D245" s="4" t="s">
        <v>196</v>
      </c>
      <c r="E245" s="4" t="s">
        <v>399</v>
      </c>
      <c r="F245" s="4" t="s">
        <v>400</v>
      </c>
      <c r="G245" s="79" t="s">
        <v>37</v>
      </c>
      <c r="H245" s="79"/>
      <c r="I245" s="4" t="s">
        <v>35</v>
      </c>
      <c r="J245" s="4" t="s">
        <v>47</v>
      </c>
      <c r="K245" s="4" t="s">
        <v>47</v>
      </c>
      <c r="L245" s="4" t="s">
        <v>72</v>
      </c>
      <c r="M245" s="5">
        <v>1078</v>
      </c>
      <c r="N245" s="6">
        <v>1300</v>
      </c>
      <c r="O245" s="90">
        <v>1401400</v>
      </c>
      <c r="P245" s="90"/>
      <c r="Q245" s="91"/>
      <c r="R245" s="91"/>
      <c r="S245" s="79" t="s">
        <v>46</v>
      </c>
      <c r="T245" s="79"/>
      <c r="U245" s="4" t="s">
        <v>46</v>
      </c>
      <c r="V245" s="4" t="s">
        <v>46</v>
      </c>
      <c r="W245" s="4" t="s">
        <v>46</v>
      </c>
      <c r="X245" s="4" t="s">
        <v>46</v>
      </c>
      <c r="Y245" s="6" t="s">
        <v>46</v>
      </c>
      <c r="Z245" s="6" t="s">
        <v>46</v>
      </c>
      <c r="AA245" s="4" t="s">
        <v>46</v>
      </c>
      <c r="AB245" s="80" t="s">
        <v>46</v>
      </c>
      <c r="AC245" s="80"/>
      <c r="AD245" s="6" t="s">
        <v>46</v>
      </c>
      <c r="AE245" s="80">
        <v>1401400</v>
      </c>
      <c r="AF245" s="80"/>
      <c r="AG245" s="80" t="s">
        <v>46</v>
      </c>
      <c r="AH245" s="80"/>
      <c r="AI245" s="80">
        <v>1401400</v>
      </c>
      <c r="AJ245" s="80"/>
      <c r="AK245" s="6" t="s">
        <v>46</v>
      </c>
      <c r="AL245" s="4" t="s">
        <v>46</v>
      </c>
    </row>
    <row r="246" spans="3:38" ht="36" customHeight="1" x14ac:dyDescent="0.3">
      <c r="C246" s="3" t="s">
        <v>2010</v>
      </c>
      <c r="D246" s="4" t="s">
        <v>196</v>
      </c>
      <c r="E246" s="4" t="s">
        <v>401</v>
      </c>
      <c r="F246" s="4" t="s">
        <v>402</v>
      </c>
      <c r="G246" s="79" t="s">
        <v>37</v>
      </c>
      <c r="H246" s="79"/>
      <c r="I246" s="4" t="s">
        <v>35</v>
      </c>
      <c r="J246" s="4" t="s">
        <v>60</v>
      </c>
      <c r="K246" s="4" t="s">
        <v>35</v>
      </c>
      <c r="L246" s="4" t="s">
        <v>160</v>
      </c>
      <c r="M246" s="5">
        <v>2190</v>
      </c>
      <c r="N246" s="6">
        <v>1150</v>
      </c>
      <c r="O246" s="90">
        <v>2518500</v>
      </c>
      <c r="P246" s="90"/>
      <c r="Q246" s="91"/>
      <c r="R246" s="91"/>
      <c r="S246" s="79" t="s">
        <v>46</v>
      </c>
      <c r="T246" s="79"/>
      <c r="U246" s="4" t="s">
        <v>46</v>
      </c>
      <c r="V246" s="4" t="s">
        <v>46</v>
      </c>
      <c r="W246" s="4" t="s">
        <v>46</v>
      </c>
      <c r="X246" s="4" t="s">
        <v>46</v>
      </c>
      <c r="Y246" s="6" t="s">
        <v>46</v>
      </c>
      <c r="Z246" s="6" t="s">
        <v>46</v>
      </c>
      <c r="AA246" s="4" t="s">
        <v>46</v>
      </c>
      <c r="AB246" s="80" t="s">
        <v>46</v>
      </c>
      <c r="AC246" s="80"/>
      <c r="AD246" s="6" t="s">
        <v>46</v>
      </c>
      <c r="AE246" s="80">
        <v>2518500</v>
      </c>
      <c r="AF246" s="80"/>
      <c r="AG246" s="80" t="s">
        <v>46</v>
      </c>
      <c r="AH246" s="80"/>
      <c r="AI246" s="80">
        <v>2518500</v>
      </c>
      <c r="AJ246" s="80"/>
      <c r="AK246" s="6" t="s">
        <v>46</v>
      </c>
      <c r="AL246" s="4" t="s">
        <v>46</v>
      </c>
    </row>
    <row r="247" spans="3:38" ht="36.75" customHeight="1" x14ac:dyDescent="0.3">
      <c r="C247" s="3" t="s">
        <v>2011</v>
      </c>
      <c r="D247" s="4" t="s">
        <v>196</v>
      </c>
      <c r="E247" s="4" t="s">
        <v>403</v>
      </c>
      <c r="F247" s="4" t="s">
        <v>404</v>
      </c>
      <c r="G247" s="79" t="s">
        <v>37</v>
      </c>
      <c r="H247" s="79"/>
      <c r="I247" s="4" t="s">
        <v>35</v>
      </c>
      <c r="J247" s="4" t="s">
        <v>67</v>
      </c>
      <c r="K247" s="4" t="s">
        <v>39</v>
      </c>
      <c r="L247" s="4" t="s">
        <v>116</v>
      </c>
      <c r="M247" s="5">
        <v>3230</v>
      </c>
      <c r="N247" s="6">
        <v>1300</v>
      </c>
      <c r="O247" s="90">
        <v>4199000</v>
      </c>
      <c r="P247" s="90"/>
      <c r="Q247" s="91"/>
      <c r="R247" s="91"/>
      <c r="S247" s="79" t="s">
        <v>46</v>
      </c>
      <c r="T247" s="79"/>
      <c r="U247" s="4" t="s">
        <v>46</v>
      </c>
      <c r="V247" s="4" t="s">
        <v>46</v>
      </c>
      <c r="W247" s="4" t="s">
        <v>46</v>
      </c>
      <c r="X247" s="4" t="s">
        <v>46</v>
      </c>
      <c r="Y247" s="6" t="s">
        <v>46</v>
      </c>
      <c r="Z247" s="6" t="s">
        <v>46</v>
      </c>
      <c r="AA247" s="4" t="s">
        <v>46</v>
      </c>
      <c r="AB247" s="80" t="s">
        <v>46</v>
      </c>
      <c r="AC247" s="80"/>
      <c r="AD247" s="6" t="s">
        <v>46</v>
      </c>
      <c r="AE247" s="80">
        <v>4199000</v>
      </c>
      <c r="AF247" s="80"/>
      <c r="AG247" s="80" t="s">
        <v>46</v>
      </c>
      <c r="AH247" s="80"/>
      <c r="AI247" s="80">
        <v>4199000</v>
      </c>
      <c r="AJ247" s="80"/>
      <c r="AK247" s="6" t="s">
        <v>46</v>
      </c>
      <c r="AL247" s="4" t="s">
        <v>46</v>
      </c>
    </row>
    <row r="248" spans="3:38" ht="36" customHeight="1" x14ac:dyDescent="0.3">
      <c r="C248" s="3" t="s">
        <v>571</v>
      </c>
      <c r="D248" s="4" t="s">
        <v>196</v>
      </c>
      <c r="E248" s="4" t="s">
        <v>405</v>
      </c>
      <c r="F248" s="4" t="s">
        <v>406</v>
      </c>
      <c r="G248" s="79" t="s">
        <v>37</v>
      </c>
      <c r="H248" s="79"/>
      <c r="I248" s="4" t="s">
        <v>38</v>
      </c>
      <c r="J248" s="4" t="s">
        <v>35</v>
      </c>
      <c r="K248" s="4" t="s">
        <v>39</v>
      </c>
      <c r="L248" s="4" t="s">
        <v>39</v>
      </c>
      <c r="M248" s="5">
        <v>400</v>
      </c>
      <c r="N248" s="6">
        <v>8750</v>
      </c>
      <c r="O248" s="90">
        <v>3500000</v>
      </c>
      <c r="P248" s="90"/>
      <c r="Q248" s="79" t="s">
        <v>1940</v>
      </c>
      <c r="R248" s="79"/>
      <c r="S248" s="79" t="s">
        <v>188</v>
      </c>
      <c r="T248" s="79"/>
      <c r="U248" s="4" t="s">
        <v>50</v>
      </c>
      <c r="V248" s="4" t="s">
        <v>38</v>
      </c>
      <c r="W248" s="4" t="s">
        <v>408</v>
      </c>
      <c r="X248" s="4" t="s">
        <v>44</v>
      </c>
      <c r="Y248" s="6">
        <v>5700</v>
      </c>
      <c r="Z248" s="6">
        <v>1938000</v>
      </c>
      <c r="AA248" s="4" t="s">
        <v>89</v>
      </c>
      <c r="AB248" s="80">
        <v>813960</v>
      </c>
      <c r="AC248" s="80"/>
      <c r="AD248" s="6">
        <v>1124040</v>
      </c>
      <c r="AE248" s="80">
        <v>4624040</v>
      </c>
      <c r="AF248" s="80"/>
      <c r="AG248" s="80" t="s">
        <v>46</v>
      </c>
      <c r="AH248" s="80"/>
      <c r="AI248" s="80" t="s">
        <v>46</v>
      </c>
      <c r="AJ248" s="80"/>
      <c r="AK248" s="6">
        <v>4624040</v>
      </c>
      <c r="AL248" s="5">
        <v>0.3</v>
      </c>
    </row>
    <row r="249" spans="3:38" ht="36.75" customHeight="1" x14ac:dyDescent="0.3">
      <c r="C249" s="7"/>
      <c r="D249" s="5"/>
      <c r="E249" s="5"/>
      <c r="F249" s="5"/>
      <c r="G249" s="91"/>
      <c r="H249" s="91"/>
      <c r="I249" s="4"/>
      <c r="J249" s="5"/>
      <c r="K249" s="5"/>
      <c r="L249" s="5"/>
      <c r="M249" s="5"/>
      <c r="N249" s="6"/>
      <c r="O249" s="90">
        <v>0</v>
      </c>
      <c r="P249" s="90"/>
      <c r="Q249" s="79" t="s">
        <v>1941</v>
      </c>
      <c r="R249" s="79"/>
      <c r="S249" s="79" t="s">
        <v>188</v>
      </c>
      <c r="T249" s="79"/>
      <c r="U249" s="4" t="s">
        <v>50</v>
      </c>
      <c r="V249" s="4" t="s">
        <v>38</v>
      </c>
      <c r="W249" s="4" t="s">
        <v>73</v>
      </c>
      <c r="X249" s="4" t="s">
        <v>44</v>
      </c>
      <c r="Y249" s="6">
        <v>5700</v>
      </c>
      <c r="Z249" s="6">
        <v>273600</v>
      </c>
      <c r="AA249" s="4" t="s">
        <v>89</v>
      </c>
      <c r="AB249" s="80">
        <v>114912</v>
      </c>
      <c r="AC249" s="80"/>
      <c r="AD249" s="6">
        <v>158688</v>
      </c>
      <c r="AE249" s="80">
        <v>158688</v>
      </c>
      <c r="AF249" s="80"/>
      <c r="AG249" s="80" t="s">
        <v>46</v>
      </c>
      <c r="AH249" s="80"/>
      <c r="AI249" s="80" t="s">
        <v>46</v>
      </c>
      <c r="AJ249" s="80"/>
      <c r="AK249" s="6">
        <v>158688</v>
      </c>
      <c r="AL249" s="5">
        <v>0.3</v>
      </c>
    </row>
    <row r="250" spans="3:38" ht="36.75" customHeight="1" x14ac:dyDescent="0.3">
      <c r="C250" s="7"/>
      <c r="D250" s="5"/>
      <c r="E250" s="5"/>
      <c r="F250" s="5"/>
      <c r="G250" s="91"/>
      <c r="H250" s="91"/>
      <c r="I250" s="4"/>
      <c r="J250" s="5"/>
      <c r="K250" s="5"/>
      <c r="L250" s="5"/>
      <c r="M250" s="5"/>
      <c r="N250" s="6"/>
      <c r="O250" s="90">
        <v>0</v>
      </c>
      <c r="P250" s="90"/>
      <c r="Q250" s="79" t="s">
        <v>1942</v>
      </c>
      <c r="R250" s="79"/>
      <c r="S250" s="79" t="s">
        <v>410</v>
      </c>
      <c r="T250" s="79"/>
      <c r="U250" s="4" t="s">
        <v>50</v>
      </c>
      <c r="V250" s="4" t="s">
        <v>38</v>
      </c>
      <c r="W250" s="4" t="s">
        <v>124</v>
      </c>
      <c r="X250" s="4" t="s">
        <v>44</v>
      </c>
      <c r="Y250" s="6">
        <v>8300</v>
      </c>
      <c r="Z250" s="6">
        <v>996000</v>
      </c>
      <c r="AA250" s="4" t="s">
        <v>89</v>
      </c>
      <c r="AB250" s="80">
        <v>418320</v>
      </c>
      <c r="AC250" s="80"/>
      <c r="AD250" s="6">
        <v>577680</v>
      </c>
      <c r="AE250" s="80">
        <v>577680</v>
      </c>
      <c r="AF250" s="80"/>
      <c r="AG250" s="80" t="s">
        <v>46</v>
      </c>
      <c r="AH250" s="80"/>
      <c r="AI250" s="80" t="s">
        <v>46</v>
      </c>
      <c r="AJ250" s="80"/>
      <c r="AK250" s="6">
        <v>577680</v>
      </c>
      <c r="AL250" s="5">
        <v>0.3</v>
      </c>
    </row>
    <row r="251" spans="3:38" ht="36" customHeight="1" x14ac:dyDescent="0.3">
      <c r="C251" s="7"/>
      <c r="D251" s="5"/>
      <c r="E251" s="5"/>
      <c r="F251" s="5"/>
      <c r="G251" s="91"/>
      <c r="H251" s="91"/>
      <c r="I251" s="4" t="s">
        <v>47</v>
      </c>
      <c r="J251" s="4" t="s">
        <v>67</v>
      </c>
      <c r="K251" s="4" t="s">
        <v>38</v>
      </c>
      <c r="L251" s="4" t="s">
        <v>38</v>
      </c>
      <c r="M251" s="5">
        <v>3503</v>
      </c>
      <c r="N251" s="6">
        <v>8750</v>
      </c>
      <c r="O251" s="90">
        <v>30651250</v>
      </c>
      <c r="P251" s="90"/>
      <c r="Q251" s="79" t="s">
        <v>1943</v>
      </c>
      <c r="R251" s="79"/>
      <c r="S251" s="79" t="s">
        <v>190</v>
      </c>
      <c r="T251" s="79"/>
      <c r="U251" s="4" t="s">
        <v>50</v>
      </c>
      <c r="V251" s="4" t="s">
        <v>47</v>
      </c>
      <c r="W251" s="4" t="s">
        <v>411</v>
      </c>
      <c r="X251" s="4" t="s">
        <v>44</v>
      </c>
      <c r="Y251" s="6">
        <v>550</v>
      </c>
      <c r="Z251" s="6">
        <v>844800</v>
      </c>
      <c r="AA251" s="4" t="s">
        <v>89</v>
      </c>
      <c r="AB251" s="80">
        <v>354816</v>
      </c>
      <c r="AC251" s="80"/>
      <c r="AD251" s="6">
        <v>489984</v>
      </c>
      <c r="AE251" s="80">
        <v>31141234</v>
      </c>
      <c r="AF251" s="80"/>
      <c r="AG251" s="80" t="s">
        <v>46</v>
      </c>
      <c r="AH251" s="80"/>
      <c r="AI251" s="80" t="s">
        <v>46</v>
      </c>
      <c r="AJ251" s="80"/>
      <c r="AK251" s="6">
        <v>31141234</v>
      </c>
      <c r="AL251" s="5">
        <v>0.02</v>
      </c>
    </row>
    <row r="252" spans="3:38" ht="36.75" customHeight="1" x14ac:dyDescent="0.3">
      <c r="C252" s="3" t="s">
        <v>574</v>
      </c>
      <c r="D252" s="4" t="s">
        <v>196</v>
      </c>
      <c r="E252" s="4" t="s">
        <v>412</v>
      </c>
      <c r="F252" s="4" t="s">
        <v>413</v>
      </c>
      <c r="G252" s="79" t="s">
        <v>37</v>
      </c>
      <c r="H252" s="79"/>
      <c r="I252" s="4" t="s">
        <v>57</v>
      </c>
      <c r="J252" s="4" t="s">
        <v>39</v>
      </c>
      <c r="K252" s="4" t="s">
        <v>35</v>
      </c>
      <c r="L252" s="4" t="s">
        <v>75</v>
      </c>
      <c r="M252" s="5">
        <v>109</v>
      </c>
      <c r="N252" s="6">
        <v>1000</v>
      </c>
      <c r="O252" s="90">
        <v>109000</v>
      </c>
      <c r="P252" s="90"/>
      <c r="Q252" s="91"/>
      <c r="R252" s="91"/>
      <c r="S252" s="79" t="s">
        <v>46</v>
      </c>
      <c r="T252" s="79"/>
      <c r="U252" s="4" t="s">
        <v>46</v>
      </c>
      <c r="V252" s="4" t="s">
        <v>46</v>
      </c>
      <c r="W252" s="4" t="s">
        <v>46</v>
      </c>
      <c r="X252" s="4" t="s">
        <v>46</v>
      </c>
      <c r="Y252" s="6" t="s">
        <v>46</v>
      </c>
      <c r="Z252" s="6" t="s">
        <v>46</v>
      </c>
      <c r="AA252" s="4" t="s">
        <v>46</v>
      </c>
      <c r="AB252" s="80" t="s">
        <v>46</v>
      </c>
      <c r="AC252" s="80"/>
      <c r="AD252" s="6" t="s">
        <v>46</v>
      </c>
      <c r="AE252" s="80">
        <v>109000</v>
      </c>
      <c r="AF252" s="80"/>
      <c r="AG252" s="80" t="s">
        <v>46</v>
      </c>
      <c r="AH252" s="80"/>
      <c r="AI252" s="80" t="s">
        <v>46</v>
      </c>
      <c r="AJ252" s="80"/>
      <c r="AK252" s="6">
        <v>109000</v>
      </c>
      <c r="AL252" s="5">
        <v>0.3</v>
      </c>
    </row>
    <row r="253" spans="3:38" ht="36" customHeight="1" x14ac:dyDescent="0.3">
      <c r="C253" s="3" t="s">
        <v>2012</v>
      </c>
      <c r="D253" s="4" t="s">
        <v>196</v>
      </c>
      <c r="E253" s="4" t="s">
        <v>414</v>
      </c>
      <c r="F253" s="4" t="s">
        <v>415</v>
      </c>
      <c r="G253" s="79" t="s">
        <v>37</v>
      </c>
      <c r="H253" s="79"/>
      <c r="I253" s="4" t="s">
        <v>57</v>
      </c>
      <c r="J253" s="4" t="s">
        <v>39</v>
      </c>
      <c r="K253" s="4" t="s">
        <v>47</v>
      </c>
      <c r="L253" s="4" t="s">
        <v>169</v>
      </c>
      <c r="M253" s="5">
        <v>272</v>
      </c>
      <c r="N253" s="6">
        <v>1500</v>
      </c>
      <c r="O253" s="90">
        <v>408000</v>
      </c>
      <c r="P253" s="90"/>
      <c r="Q253" s="91"/>
      <c r="R253" s="91"/>
      <c r="S253" s="79" t="s">
        <v>46</v>
      </c>
      <c r="T253" s="79"/>
      <c r="U253" s="4" t="s">
        <v>46</v>
      </c>
      <c r="V253" s="4" t="s">
        <v>46</v>
      </c>
      <c r="W253" s="4" t="s">
        <v>46</v>
      </c>
      <c r="X253" s="4" t="s">
        <v>46</v>
      </c>
      <c r="Y253" s="6" t="s">
        <v>46</v>
      </c>
      <c r="Z253" s="6" t="s">
        <v>46</v>
      </c>
      <c r="AA253" s="4" t="s">
        <v>46</v>
      </c>
      <c r="AB253" s="80" t="s">
        <v>46</v>
      </c>
      <c r="AC253" s="80"/>
      <c r="AD253" s="6" t="s">
        <v>46</v>
      </c>
      <c r="AE253" s="80">
        <v>408000</v>
      </c>
      <c r="AF253" s="80"/>
      <c r="AG253" s="80" t="s">
        <v>46</v>
      </c>
      <c r="AH253" s="80"/>
      <c r="AI253" s="80" t="s">
        <v>46</v>
      </c>
      <c r="AJ253" s="80"/>
      <c r="AK253" s="6">
        <v>408000</v>
      </c>
      <c r="AL253" s="5">
        <v>0.3</v>
      </c>
    </row>
    <row r="254" spans="3:38" ht="36.75" customHeight="1" x14ac:dyDescent="0.3">
      <c r="C254" s="3" t="s">
        <v>2013</v>
      </c>
      <c r="D254" s="4" t="s">
        <v>196</v>
      </c>
      <c r="E254" s="4" t="s">
        <v>416</v>
      </c>
      <c r="F254" s="4" t="s">
        <v>417</v>
      </c>
      <c r="G254" s="79" t="s">
        <v>37</v>
      </c>
      <c r="H254" s="79"/>
      <c r="I254" s="4" t="s">
        <v>35</v>
      </c>
      <c r="J254" s="4" t="s">
        <v>47</v>
      </c>
      <c r="K254" s="4" t="s">
        <v>35</v>
      </c>
      <c r="L254" s="4" t="s">
        <v>112</v>
      </c>
      <c r="M254" s="5">
        <v>942</v>
      </c>
      <c r="N254" s="6">
        <v>3000</v>
      </c>
      <c r="O254" s="90">
        <v>2826000</v>
      </c>
      <c r="P254" s="90"/>
      <c r="Q254" s="91"/>
      <c r="R254" s="91"/>
      <c r="S254" s="79" t="s">
        <v>46</v>
      </c>
      <c r="T254" s="79"/>
      <c r="U254" s="4" t="s">
        <v>46</v>
      </c>
      <c r="V254" s="4" t="s">
        <v>46</v>
      </c>
      <c r="W254" s="4" t="s">
        <v>46</v>
      </c>
      <c r="X254" s="4" t="s">
        <v>46</v>
      </c>
      <c r="Y254" s="6" t="s">
        <v>46</v>
      </c>
      <c r="Z254" s="6" t="s">
        <v>46</v>
      </c>
      <c r="AA254" s="4" t="s">
        <v>46</v>
      </c>
      <c r="AB254" s="80" t="s">
        <v>46</v>
      </c>
      <c r="AC254" s="80"/>
      <c r="AD254" s="6" t="s">
        <v>46</v>
      </c>
      <c r="AE254" s="80">
        <v>2826000</v>
      </c>
      <c r="AF254" s="80"/>
      <c r="AG254" s="80" t="s">
        <v>46</v>
      </c>
      <c r="AH254" s="80"/>
      <c r="AI254" s="80">
        <v>2826000</v>
      </c>
      <c r="AJ254" s="80"/>
      <c r="AK254" s="6" t="s">
        <v>46</v>
      </c>
      <c r="AL254" s="4" t="s">
        <v>46</v>
      </c>
    </row>
    <row r="255" spans="3:38" ht="36.75" customHeight="1" x14ac:dyDescent="0.3">
      <c r="C255" s="3" t="s">
        <v>2014</v>
      </c>
      <c r="D255" s="4" t="s">
        <v>196</v>
      </c>
      <c r="E255" s="4" t="s">
        <v>418</v>
      </c>
      <c r="F255" s="4" t="s">
        <v>419</v>
      </c>
      <c r="G255" s="79" t="s">
        <v>37</v>
      </c>
      <c r="H255" s="79"/>
      <c r="I255" s="4" t="s">
        <v>35</v>
      </c>
      <c r="J255" s="4" t="s">
        <v>39</v>
      </c>
      <c r="K255" s="4" t="s">
        <v>38</v>
      </c>
      <c r="L255" s="4" t="s">
        <v>98</v>
      </c>
      <c r="M255" s="5">
        <v>365</v>
      </c>
      <c r="N255" s="6">
        <v>3000</v>
      </c>
      <c r="O255" s="90">
        <v>1095000</v>
      </c>
      <c r="P255" s="90"/>
      <c r="Q255" s="91"/>
      <c r="R255" s="91"/>
      <c r="S255" s="79" t="s">
        <v>46</v>
      </c>
      <c r="T255" s="79"/>
      <c r="U255" s="4" t="s">
        <v>46</v>
      </c>
      <c r="V255" s="4" t="s">
        <v>46</v>
      </c>
      <c r="W255" s="4" t="s">
        <v>46</v>
      </c>
      <c r="X255" s="4" t="s">
        <v>46</v>
      </c>
      <c r="Y255" s="6" t="s">
        <v>46</v>
      </c>
      <c r="Z255" s="6" t="s">
        <v>46</v>
      </c>
      <c r="AA255" s="4" t="s">
        <v>46</v>
      </c>
      <c r="AB255" s="80" t="s">
        <v>46</v>
      </c>
      <c r="AC255" s="80"/>
      <c r="AD255" s="6" t="s">
        <v>46</v>
      </c>
      <c r="AE255" s="80">
        <v>1095000</v>
      </c>
      <c r="AF255" s="80"/>
      <c r="AG255" s="80" t="s">
        <v>46</v>
      </c>
      <c r="AH255" s="80"/>
      <c r="AI255" s="80">
        <v>1095000</v>
      </c>
      <c r="AJ255" s="80"/>
      <c r="AK255" s="6" t="s">
        <v>46</v>
      </c>
      <c r="AL255" s="4" t="s">
        <v>46</v>
      </c>
    </row>
    <row r="256" spans="3:38" ht="36" customHeight="1" x14ac:dyDescent="0.3">
      <c r="C256" s="3" t="s">
        <v>2015</v>
      </c>
      <c r="D256" s="4" t="s">
        <v>196</v>
      </c>
      <c r="E256" s="4" t="s">
        <v>420</v>
      </c>
      <c r="F256" s="4" t="s">
        <v>421</v>
      </c>
      <c r="G256" s="79" t="s">
        <v>37</v>
      </c>
      <c r="H256" s="79"/>
      <c r="I256" s="4" t="s">
        <v>35</v>
      </c>
      <c r="J256" s="4" t="s">
        <v>68</v>
      </c>
      <c r="K256" s="4" t="s">
        <v>35</v>
      </c>
      <c r="L256" s="4" t="s">
        <v>150</v>
      </c>
      <c r="M256" s="5">
        <v>2953</v>
      </c>
      <c r="N256" s="6">
        <v>1000</v>
      </c>
      <c r="O256" s="90">
        <v>2953000</v>
      </c>
      <c r="P256" s="90"/>
      <c r="Q256" s="91"/>
      <c r="R256" s="91"/>
      <c r="S256" s="79" t="s">
        <v>46</v>
      </c>
      <c r="T256" s="79"/>
      <c r="U256" s="4" t="s">
        <v>46</v>
      </c>
      <c r="V256" s="4" t="s">
        <v>46</v>
      </c>
      <c r="W256" s="4" t="s">
        <v>46</v>
      </c>
      <c r="X256" s="4" t="s">
        <v>46</v>
      </c>
      <c r="Y256" s="6" t="s">
        <v>46</v>
      </c>
      <c r="Z256" s="6" t="s">
        <v>46</v>
      </c>
      <c r="AA256" s="4" t="s">
        <v>46</v>
      </c>
      <c r="AB256" s="80" t="s">
        <v>46</v>
      </c>
      <c r="AC256" s="80"/>
      <c r="AD256" s="6" t="s">
        <v>46</v>
      </c>
      <c r="AE256" s="80">
        <v>2953000</v>
      </c>
      <c r="AF256" s="80"/>
      <c r="AG256" s="80" t="s">
        <v>46</v>
      </c>
      <c r="AH256" s="80"/>
      <c r="AI256" s="80">
        <v>2953000</v>
      </c>
      <c r="AJ256" s="80"/>
      <c r="AK256" s="6" t="s">
        <v>46</v>
      </c>
      <c r="AL256" s="4" t="s">
        <v>46</v>
      </c>
    </row>
    <row r="257" spans="3:38" ht="36.75" customHeight="1" x14ac:dyDescent="0.3">
      <c r="C257" s="3" t="s">
        <v>578</v>
      </c>
      <c r="D257" s="4" t="s">
        <v>196</v>
      </c>
      <c r="E257" s="4" t="s">
        <v>422</v>
      </c>
      <c r="F257" s="4" t="s">
        <v>423</v>
      </c>
      <c r="G257" s="79" t="s">
        <v>37</v>
      </c>
      <c r="H257" s="79"/>
      <c r="I257" s="4" t="s">
        <v>35</v>
      </c>
      <c r="J257" s="4" t="s">
        <v>85</v>
      </c>
      <c r="K257" s="4" t="s">
        <v>35</v>
      </c>
      <c r="L257" s="4" t="s">
        <v>152</v>
      </c>
      <c r="M257" s="5">
        <v>5354</v>
      </c>
      <c r="N257" s="6">
        <v>1000</v>
      </c>
      <c r="O257" s="90">
        <v>5354000</v>
      </c>
      <c r="P257" s="90"/>
      <c r="Q257" s="91"/>
      <c r="R257" s="91"/>
      <c r="S257" s="79" t="s">
        <v>46</v>
      </c>
      <c r="T257" s="79"/>
      <c r="U257" s="4" t="s">
        <v>46</v>
      </c>
      <c r="V257" s="4" t="s">
        <v>46</v>
      </c>
      <c r="W257" s="4" t="s">
        <v>46</v>
      </c>
      <c r="X257" s="4" t="s">
        <v>46</v>
      </c>
      <c r="Y257" s="6" t="s">
        <v>46</v>
      </c>
      <c r="Z257" s="6" t="s">
        <v>46</v>
      </c>
      <c r="AA257" s="4" t="s">
        <v>46</v>
      </c>
      <c r="AB257" s="80" t="s">
        <v>46</v>
      </c>
      <c r="AC257" s="80"/>
      <c r="AD257" s="6" t="s">
        <v>46</v>
      </c>
      <c r="AE257" s="80">
        <v>5354000</v>
      </c>
      <c r="AF257" s="80"/>
      <c r="AG257" s="80" t="s">
        <v>46</v>
      </c>
      <c r="AH257" s="80"/>
      <c r="AI257" s="80">
        <v>5354000</v>
      </c>
      <c r="AJ257" s="80"/>
      <c r="AK257" s="6" t="s">
        <v>46</v>
      </c>
      <c r="AL257" s="4" t="s">
        <v>46</v>
      </c>
    </row>
    <row r="258" spans="3:38" ht="36" customHeight="1" x14ac:dyDescent="0.3">
      <c r="C258" s="3" t="s">
        <v>2016</v>
      </c>
      <c r="D258" s="4" t="s">
        <v>196</v>
      </c>
      <c r="E258" s="4" t="s">
        <v>424</v>
      </c>
      <c r="F258" s="4" t="s">
        <v>425</v>
      </c>
      <c r="G258" s="79" t="s">
        <v>37</v>
      </c>
      <c r="H258" s="79"/>
      <c r="I258" s="4" t="s">
        <v>35</v>
      </c>
      <c r="J258" s="4" t="s">
        <v>96</v>
      </c>
      <c r="K258" s="4" t="s">
        <v>39</v>
      </c>
      <c r="L258" s="4" t="s">
        <v>141</v>
      </c>
      <c r="M258" s="5">
        <v>6443</v>
      </c>
      <c r="N258" s="6">
        <v>1000</v>
      </c>
      <c r="O258" s="90">
        <v>6443000</v>
      </c>
      <c r="P258" s="90"/>
      <c r="Q258" s="91"/>
      <c r="R258" s="91"/>
      <c r="S258" s="79" t="s">
        <v>46</v>
      </c>
      <c r="T258" s="79"/>
      <c r="U258" s="4" t="s">
        <v>46</v>
      </c>
      <c r="V258" s="4" t="s">
        <v>46</v>
      </c>
      <c r="W258" s="4" t="s">
        <v>46</v>
      </c>
      <c r="X258" s="4" t="s">
        <v>46</v>
      </c>
      <c r="Y258" s="6" t="s">
        <v>46</v>
      </c>
      <c r="Z258" s="6" t="s">
        <v>46</v>
      </c>
      <c r="AA258" s="4" t="s">
        <v>46</v>
      </c>
      <c r="AB258" s="80" t="s">
        <v>46</v>
      </c>
      <c r="AC258" s="80"/>
      <c r="AD258" s="6" t="s">
        <v>46</v>
      </c>
      <c r="AE258" s="80">
        <v>6443000</v>
      </c>
      <c r="AF258" s="80"/>
      <c r="AG258" s="80" t="s">
        <v>46</v>
      </c>
      <c r="AH258" s="80"/>
      <c r="AI258" s="80">
        <v>6443000</v>
      </c>
      <c r="AJ258" s="80"/>
      <c r="AK258" s="6" t="s">
        <v>46</v>
      </c>
      <c r="AL258" s="4" t="s">
        <v>46</v>
      </c>
    </row>
    <row r="259" spans="3:38" ht="36.75" customHeight="1" x14ac:dyDescent="0.3">
      <c r="C259" s="3" t="s">
        <v>2017</v>
      </c>
      <c r="D259" s="4" t="s">
        <v>196</v>
      </c>
      <c r="E259" s="4" t="s">
        <v>426</v>
      </c>
      <c r="F259" s="4" t="s">
        <v>427</v>
      </c>
      <c r="G259" s="79" t="s">
        <v>37</v>
      </c>
      <c r="H259" s="79"/>
      <c r="I259" s="4" t="s">
        <v>35</v>
      </c>
      <c r="J259" s="4" t="s">
        <v>94</v>
      </c>
      <c r="K259" s="4" t="s">
        <v>35</v>
      </c>
      <c r="L259" s="4" t="s">
        <v>57</v>
      </c>
      <c r="M259" s="5">
        <v>6104</v>
      </c>
      <c r="N259" s="6">
        <v>1000</v>
      </c>
      <c r="O259" s="90">
        <v>6104000</v>
      </c>
      <c r="P259" s="90"/>
      <c r="Q259" s="91"/>
      <c r="R259" s="91"/>
      <c r="S259" s="79" t="s">
        <v>46</v>
      </c>
      <c r="T259" s="79"/>
      <c r="U259" s="4" t="s">
        <v>46</v>
      </c>
      <c r="V259" s="4" t="s">
        <v>46</v>
      </c>
      <c r="W259" s="4" t="s">
        <v>46</v>
      </c>
      <c r="X259" s="4" t="s">
        <v>46</v>
      </c>
      <c r="Y259" s="6" t="s">
        <v>46</v>
      </c>
      <c r="Z259" s="6" t="s">
        <v>46</v>
      </c>
      <c r="AA259" s="4" t="s">
        <v>46</v>
      </c>
      <c r="AB259" s="80" t="s">
        <v>46</v>
      </c>
      <c r="AC259" s="80"/>
      <c r="AD259" s="6" t="s">
        <v>46</v>
      </c>
      <c r="AE259" s="80">
        <v>6104000</v>
      </c>
      <c r="AF259" s="80"/>
      <c r="AG259" s="80" t="s">
        <v>46</v>
      </c>
      <c r="AH259" s="80"/>
      <c r="AI259" s="80">
        <v>6104000</v>
      </c>
      <c r="AJ259" s="80"/>
      <c r="AK259" s="6" t="s">
        <v>46</v>
      </c>
      <c r="AL259" s="4" t="s">
        <v>46</v>
      </c>
    </row>
    <row r="260" spans="3:38" ht="36.75" customHeight="1" x14ac:dyDescent="0.3">
      <c r="C260" s="3" t="s">
        <v>2018</v>
      </c>
      <c r="D260" s="4" t="s">
        <v>196</v>
      </c>
      <c r="E260" s="4" t="s">
        <v>428</v>
      </c>
      <c r="F260" s="4" t="s">
        <v>429</v>
      </c>
      <c r="G260" s="79" t="s">
        <v>37</v>
      </c>
      <c r="H260" s="79"/>
      <c r="I260" s="4" t="s">
        <v>35</v>
      </c>
      <c r="J260" s="4" t="s">
        <v>85</v>
      </c>
      <c r="K260" s="4" t="s">
        <v>39</v>
      </c>
      <c r="L260" s="4" t="s">
        <v>105</v>
      </c>
      <c r="M260" s="5">
        <v>5224</v>
      </c>
      <c r="N260" s="6">
        <v>1000</v>
      </c>
      <c r="O260" s="90">
        <v>5224000</v>
      </c>
      <c r="P260" s="90"/>
      <c r="Q260" s="91"/>
      <c r="R260" s="91"/>
      <c r="S260" s="79" t="s">
        <v>46</v>
      </c>
      <c r="T260" s="79"/>
      <c r="U260" s="4" t="s">
        <v>46</v>
      </c>
      <c r="V260" s="4" t="s">
        <v>46</v>
      </c>
      <c r="W260" s="4" t="s">
        <v>46</v>
      </c>
      <c r="X260" s="4" t="s">
        <v>46</v>
      </c>
      <c r="Y260" s="6" t="s">
        <v>46</v>
      </c>
      <c r="Z260" s="6" t="s">
        <v>46</v>
      </c>
      <c r="AA260" s="4" t="s">
        <v>46</v>
      </c>
      <c r="AB260" s="80" t="s">
        <v>46</v>
      </c>
      <c r="AC260" s="80"/>
      <c r="AD260" s="6" t="s">
        <v>46</v>
      </c>
      <c r="AE260" s="80">
        <v>5224000</v>
      </c>
      <c r="AF260" s="80"/>
      <c r="AG260" s="80" t="s">
        <v>46</v>
      </c>
      <c r="AH260" s="80"/>
      <c r="AI260" s="80">
        <v>5224000</v>
      </c>
      <c r="AJ260" s="80"/>
      <c r="AK260" s="6" t="s">
        <v>46</v>
      </c>
      <c r="AL260" s="4" t="s">
        <v>46</v>
      </c>
    </row>
    <row r="261" spans="3:38" ht="36" customHeight="1" x14ac:dyDescent="0.3">
      <c r="C261" s="3" t="s">
        <v>2019</v>
      </c>
      <c r="D261" s="4" t="s">
        <v>196</v>
      </c>
      <c r="E261" s="4" t="s">
        <v>430</v>
      </c>
      <c r="F261" s="4" t="s">
        <v>431</v>
      </c>
      <c r="G261" s="79" t="s">
        <v>37</v>
      </c>
      <c r="H261" s="79"/>
      <c r="I261" s="4" t="s">
        <v>35</v>
      </c>
      <c r="J261" s="4" t="s">
        <v>47</v>
      </c>
      <c r="K261" s="4" t="s">
        <v>47</v>
      </c>
      <c r="L261" s="4" t="s">
        <v>107</v>
      </c>
      <c r="M261" s="5">
        <v>1025</v>
      </c>
      <c r="N261" s="6">
        <v>3000</v>
      </c>
      <c r="O261" s="90">
        <v>3075000</v>
      </c>
      <c r="P261" s="90"/>
      <c r="Q261" s="91"/>
      <c r="R261" s="91"/>
      <c r="S261" s="79" t="s">
        <v>46</v>
      </c>
      <c r="T261" s="79"/>
      <c r="U261" s="4" t="s">
        <v>46</v>
      </c>
      <c r="V261" s="4" t="s">
        <v>46</v>
      </c>
      <c r="W261" s="4" t="s">
        <v>46</v>
      </c>
      <c r="X261" s="4" t="s">
        <v>46</v>
      </c>
      <c r="Y261" s="6" t="s">
        <v>46</v>
      </c>
      <c r="Z261" s="6" t="s">
        <v>46</v>
      </c>
      <c r="AA261" s="4" t="s">
        <v>46</v>
      </c>
      <c r="AB261" s="80" t="s">
        <v>46</v>
      </c>
      <c r="AC261" s="80"/>
      <c r="AD261" s="6" t="s">
        <v>46</v>
      </c>
      <c r="AE261" s="80">
        <v>3075000</v>
      </c>
      <c r="AF261" s="80"/>
      <c r="AG261" s="80" t="s">
        <v>46</v>
      </c>
      <c r="AH261" s="80"/>
      <c r="AI261" s="80">
        <v>3075000</v>
      </c>
      <c r="AJ261" s="80"/>
      <c r="AK261" s="6" t="s">
        <v>46</v>
      </c>
      <c r="AL261" s="4" t="s">
        <v>46</v>
      </c>
    </row>
    <row r="262" spans="3:38" ht="36.75" customHeight="1" x14ac:dyDescent="0.3">
      <c r="C262" s="3" t="s">
        <v>2020</v>
      </c>
      <c r="D262" s="4" t="s">
        <v>196</v>
      </c>
      <c r="E262" s="4" t="s">
        <v>432</v>
      </c>
      <c r="F262" s="4" t="s">
        <v>433</v>
      </c>
      <c r="G262" s="79" t="s">
        <v>37</v>
      </c>
      <c r="H262" s="79"/>
      <c r="I262" s="4" t="s">
        <v>35</v>
      </c>
      <c r="J262" s="4" t="s">
        <v>128</v>
      </c>
      <c r="K262" s="4" t="s">
        <v>39</v>
      </c>
      <c r="L262" s="4" t="s">
        <v>187</v>
      </c>
      <c r="M262" s="5">
        <v>14487</v>
      </c>
      <c r="N262" s="6">
        <v>2350</v>
      </c>
      <c r="O262" s="90">
        <v>34044450</v>
      </c>
      <c r="P262" s="90"/>
      <c r="Q262" s="91"/>
      <c r="R262" s="91"/>
      <c r="S262" s="79" t="s">
        <v>46</v>
      </c>
      <c r="T262" s="79"/>
      <c r="U262" s="4" t="s">
        <v>46</v>
      </c>
      <c r="V262" s="4" t="s">
        <v>46</v>
      </c>
      <c r="W262" s="4" t="s">
        <v>46</v>
      </c>
      <c r="X262" s="4" t="s">
        <v>46</v>
      </c>
      <c r="Y262" s="6" t="s">
        <v>46</v>
      </c>
      <c r="Z262" s="6" t="s">
        <v>46</v>
      </c>
      <c r="AA262" s="4" t="s">
        <v>46</v>
      </c>
      <c r="AB262" s="80" t="s">
        <v>46</v>
      </c>
      <c r="AC262" s="80"/>
      <c r="AD262" s="6" t="s">
        <v>46</v>
      </c>
      <c r="AE262" s="80">
        <v>34044450</v>
      </c>
      <c r="AF262" s="80"/>
      <c r="AG262" s="80" t="s">
        <v>46</v>
      </c>
      <c r="AH262" s="80"/>
      <c r="AI262" s="80">
        <v>34044450</v>
      </c>
      <c r="AJ262" s="80"/>
      <c r="AK262" s="6" t="s">
        <v>46</v>
      </c>
      <c r="AL262" s="4" t="s">
        <v>46</v>
      </c>
    </row>
    <row r="263" spans="3:38" ht="36" customHeight="1" x14ac:dyDescent="0.3">
      <c r="C263" s="3" t="s">
        <v>582</v>
      </c>
      <c r="D263" s="4" t="s">
        <v>196</v>
      </c>
      <c r="E263" s="4" t="s">
        <v>434</v>
      </c>
      <c r="F263" s="4" t="s">
        <v>435</v>
      </c>
      <c r="G263" s="79" t="s">
        <v>37</v>
      </c>
      <c r="H263" s="79"/>
      <c r="I263" s="4" t="s">
        <v>47</v>
      </c>
      <c r="J263" s="4" t="s">
        <v>39</v>
      </c>
      <c r="K263" s="4" t="s">
        <v>38</v>
      </c>
      <c r="L263" s="4" t="s">
        <v>211</v>
      </c>
      <c r="M263" s="5">
        <v>395</v>
      </c>
      <c r="N263" s="6">
        <v>2650</v>
      </c>
      <c r="O263" s="90">
        <v>1046750</v>
      </c>
      <c r="P263" s="90"/>
      <c r="Q263" s="79" t="s">
        <v>509</v>
      </c>
      <c r="R263" s="79"/>
      <c r="S263" s="79" t="s">
        <v>135</v>
      </c>
      <c r="T263" s="79"/>
      <c r="U263" s="4" t="s">
        <v>42</v>
      </c>
      <c r="V263" s="4" t="s">
        <v>47</v>
      </c>
      <c r="W263" s="4" t="s">
        <v>82</v>
      </c>
      <c r="X263" s="4" t="s">
        <v>44</v>
      </c>
      <c r="Y263" s="6">
        <v>8650</v>
      </c>
      <c r="Z263" s="6">
        <v>276800</v>
      </c>
      <c r="AA263" s="4" t="s">
        <v>45</v>
      </c>
      <c r="AB263" s="80">
        <v>257424</v>
      </c>
      <c r="AC263" s="80"/>
      <c r="AD263" s="6">
        <v>19376</v>
      </c>
      <c r="AE263" s="80">
        <v>1066126</v>
      </c>
      <c r="AF263" s="80"/>
      <c r="AG263" s="80" t="s">
        <v>46</v>
      </c>
      <c r="AH263" s="80"/>
      <c r="AI263" s="80">
        <v>1066126</v>
      </c>
      <c r="AJ263" s="80"/>
      <c r="AK263" s="6" t="s">
        <v>46</v>
      </c>
      <c r="AL263" s="4" t="s">
        <v>46</v>
      </c>
    </row>
    <row r="264" spans="3:38" ht="36.75" customHeight="1" x14ac:dyDescent="0.3">
      <c r="C264" s="3" t="s">
        <v>2021</v>
      </c>
      <c r="D264" s="4" t="s">
        <v>196</v>
      </c>
      <c r="E264" s="4" t="s">
        <v>437</v>
      </c>
      <c r="F264" s="4" t="s">
        <v>438</v>
      </c>
      <c r="G264" s="79" t="s">
        <v>37</v>
      </c>
      <c r="H264" s="79"/>
      <c r="I264" s="4" t="s">
        <v>47</v>
      </c>
      <c r="J264" s="4" t="s">
        <v>39</v>
      </c>
      <c r="K264" s="4" t="s">
        <v>47</v>
      </c>
      <c r="L264" s="4" t="s">
        <v>68</v>
      </c>
      <c r="M264" s="5">
        <v>207</v>
      </c>
      <c r="N264" s="6">
        <v>2650</v>
      </c>
      <c r="O264" s="90">
        <v>548550</v>
      </c>
      <c r="P264" s="90"/>
      <c r="Q264" s="79" t="s">
        <v>1944</v>
      </c>
      <c r="R264" s="79"/>
      <c r="S264" s="79" t="s">
        <v>76</v>
      </c>
      <c r="T264" s="79"/>
      <c r="U264" s="4" t="s">
        <v>50</v>
      </c>
      <c r="V264" s="4" t="s">
        <v>47</v>
      </c>
      <c r="W264" s="4" t="s">
        <v>306</v>
      </c>
      <c r="X264" s="4" t="s">
        <v>44</v>
      </c>
      <c r="Y264" s="6">
        <v>8800</v>
      </c>
      <c r="Z264" s="6">
        <v>1188000</v>
      </c>
      <c r="AA264" s="4" t="s">
        <v>52</v>
      </c>
      <c r="AB264" s="80">
        <v>166320</v>
      </c>
      <c r="AC264" s="80"/>
      <c r="AD264" s="6">
        <v>1021680</v>
      </c>
      <c r="AE264" s="80">
        <v>1570230</v>
      </c>
      <c r="AF264" s="80"/>
      <c r="AG264" s="80" t="s">
        <v>46</v>
      </c>
      <c r="AH264" s="80"/>
      <c r="AI264" s="80">
        <v>1570230</v>
      </c>
      <c r="AJ264" s="80"/>
      <c r="AK264" s="6" t="s">
        <v>46</v>
      </c>
      <c r="AL264" s="4" t="s">
        <v>46</v>
      </c>
    </row>
    <row r="265" spans="3:38" ht="36.75" customHeight="1" x14ac:dyDescent="0.3">
      <c r="C265" s="3" t="s">
        <v>2022</v>
      </c>
      <c r="D265" s="4" t="s">
        <v>196</v>
      </c>
      <c r="E265" s="4" t="s">
        <v>440</v>
      </c>
      <c r="F265" s="4" t="s">
        <v>441</v>
      </c>
      <c r="G265" s="79" t="s">
        <v>37</v>
      </c>
      <c r="H265" s="79"/>
      <c r="I265" s="4" t="s">
        <v>47</v>
      </c>
      <c r="J265" s="4" t="s">
        <v>39</v>
      </c>
      <c r="K265" s="4" t="s">
        <v>38</v>
      </c>
      <c r="L265" s="4" t="s">
        <v>60</v>
      </c>
      <c r="M265" s="5">
        <v>305</v>
      </c>
      <c r="N265" s="6">
        <v>2650</v>
      </c>
      <c r="O265" s="90">
        <v>808250</v>
      </c>
      <c r="P265" s="90"/>
      <c r="Q265" s="79" t="s">
        <v>512</v>
      </c>
      <c r="R265" s="79"/>
      <c r="S265" s="79" t="s">
        <v>76</v>
      </c>
      <c r="T265" s="79"/>
      <c r="U265" s="4" t="s">
        <v>50</v>
      </c>
      <c r="V265" s="4" t="s">
        <v>47</v>
      </c>
      <c r="W265" s="4" t="s">
        <v>87</v>
      </c>
      <c r="X265" s="4" t="s">
        <v>44</v>
      </c>
      <c r="Y265" s="6">
        <v>8800</v>
      </c>
      <c r="Z265" s="6">
        <v>1267200</v>
      </c>
      <c r="AA265" s="4" t="s">
        <v>45</v>
      </c>
      <c r="AB265" s="80">
        <v>430848</v>
      </c>
      <c r="AC265" s="80"/>
      <c r="AD265" s="6">
        <v>836352</v>
      </c>
      <c r="AE265" s="80">
        <v>1644602</v>
      </c>
      <c r="AF265" s="80"/>
      <c r="AG265" s="80" t="s">
        <v>46</v>
      </c>
      <c r="AH265" s="80"/>
      <c r="AI265" s="80">
        <v>1644602</v>
      </c>
      <c r="AJ265" s="80"/>
      <c r="AK265" s="6" t="s">
        <v>46</v>
      </c>
      <c r="AL265" s="4" t="s">
        <v>46</v>
      </c>
    </row>
    <row r="266" spans="3:38" ht="36" customHeight="1" x14ac:dyDescent="0.3">
      <c r="C266" s="3" t="s">
        <v>2023</v>
      </c>
      <c r="D266" s="4" t="s">
        <v>196</v>
      </c>
      <c r="E266" s="4" t="s">
        <v>443</v>
      </c>
      <c r="F266" s="4" t="s">
        <v>444</v>
      </c>
      <c r="G266" s="79" t="s">
        <v>37</v>
      </c>
      <c r="H266" s="79"/>
      <c r="I266" s="4" t="s">
        <v>47</v>
      </c>
      <c r="J266" s="4" t="s">
        <v>39</v>
      </c>
      <c r="K266" s="4" t="s">
        <v>35</v>
      </c>
      <c r="L266" s="4" t="s">
        <v>107</v>
      </c>
      <c r="M266" s="5">
        <v>125</v>
      </c>
      <c r="N266" s="6">
        <v>2000</v>
      </c>
      <c r="O266" s="90">
        <v>250000</v>
      </c>
      <c r="P266" s="90"/>
      <c r="Q266" s="79" t="s">
        <v>515</v>
      </c>
      <c r="R266" s="79"/>
      <c r="S266" s="79" t="s">
        <v>76</v>
      </c>
      <c r="T266" s="79"/>
      <c r="U266" s="4" t="s">
        <v>42</v>
      </c>
      <c r="V266" s="4" t="s">
        <v>47</v>
      </c>
      <c r="W266" s="4" t="s">
        <v>56</v>
      </c>
      <c r="X266" s="4" t="s">
        <v>44</v>
      </c>
      <c r="Y266" s="6">
        <v>8800</v>
      </c>
      <c r="Z266" s="6">
        <v>528000</v>
      </c>
      <c r="AA266" s="4" t="s">
        <v>45</v>
      </c>
      <c r="AB266" s="80">
        <v>491040</v>
      </c>
      <c r="AC266" s="80"/>
      <c r="AD266" s="6">
        <v>36960</v>
      </c>
      <c r="AE266" s="80">
        <v>286960</v>
      </c>
      <c r="AF266" s="80"/>
      <c r="AG266" s="80" t="s">
        <v>46</v>
      </c>
      <c r="AH266" s="80"/>
      <c r="AI266" s="80">
        <v>286960</v>
      </c>
      <c r="AJ266" s="80"/>
      <c r="AK266" s="6" t="s">
        <v>46</v>
      </c>
      <c r="AL266" s="4" t="s">
        <v>46</v>
      </c>
    </row>
    <row r="267" spans="3:38" ht="36.75" customHeight="1" x14ac:dyDescent="0.3">
      <c r="C267" s="3" t="s">
        <v>2024</v>
      </c>
      <c r="D267" s="4" t="s">
        <v>196</v>
      </c>
      <c r="E267" s="4" t="s">
        <v>446</v>
      </c>
      <c r="F267" s="4" t="s">
        <v>447</v>
      </c>
      <c r="G267" s="79" t="s">
        <v>37</v>
      </c>
      <c r="H267" s="79"/>
      <c r="I267" s="4" t="s">
        <v>35</v>
      </c>
      <c r="J267" s="4" t="s">
        <v>39</v>
      </c>
      <c r="K267" s="4" t="s">
        <v>39</v>
      </c>
      <c r="L267" s="4" t="s">
        <v>152</v>
      </c>
      <c r="M267" s="5">
        <v>54</v>
      </c>
      <c r="N267" s="6">
        <v>2000</v>
      </c>
      <c r="O267" s="90">
        <v>108000</v>
      </c>
      <c r="P267" s="90"/>
      <c r="Q267" s="91"/>
      <c r="R267" s="91"/>
      <c r="S267" s="79" t="s">
        <v>46</v>
      </c>
      <c r="T267" s="79"/>
      <c r="U267" s="4" t="s">
        <v>46</v>
      </c>
      <c r="V267" s="4" t="s">
        <v>46</v>
      </c>
      <c r="W267" s="4" t="s">
        <v>46</v>
      </c>
      <c r="X267" s="4" t="s">
        <v>46</v>
      </c>
      <c r="Y267" s="6" t="s">
        <v>46</v>
      </c>
      <c r="Z267" s="6" t="s">
        <v>46</v>
      </c>
      <c r="AA267" s="4" t="s">
        <v>46</v>
      </c>
      <c r="AB267" s="80" t="s">
        <v>46</v>
      </c>
      <c r="AC267" s="80"/>
      <c r="AD267" s="6" t="s">
        <v>46</v>
      </c>
      <c r="AE267" s="80">
        <v>108000</v>
      </c>
      <c r="AF267" s="80"/>
      <c r="AG267" s="80" t="s">
        <v>46</v>
      </c>
      <c r="AH267" s="80"/>
      <c r="AI267" s="80">
        <v>108000</v>
      </c>
      <c r="AJ267" s="80"/>
      <c r="AK267" s="6" t="s">
        <v>46</v>
      </c>
      <c r="AL267" s="4" t="s">
        <v>46</v>
      </c>
    </row>
    <row r="268" spans="3:38" ht="36" customHeight="1" x14ac:dyDescent="0.3">
      <c r="C268" s="3" t="s">
        <v>2025</v>
      </c>
      <c r="D268" s="4" t="s">
        <v>196</v>
      </c>
      <c r="E268" s="4" t="s">
        <v>448</v>
      </c>
      <c r="F268" s="4" t="s">
        <v>449</v>
      </c>
      <c r="G268" s="79" t="s">
        <v>37</v>
      </c>
      <c r="H268" s="79"/>
      <c r="I268" s="4" t="s">
        <v>35</v>
      </c>
      <c r="J268" s="4" t="s">
        <v>39</v>
      </c>
      <c r="K268" s="4" t="s">
        <v>39</v>
      </c>
      <c r="L268" s="4" t="s">
        <v>74</v>
      </c>
      <c r="M268" s="5">
        <v>56</v>
      </c>
      <c r="N268" s="6">
        <v>2000</v>
      </c>
      <c r="O268" s="90">
        <v>112000</v>
      </c>
      <c r="P268" s="90"/>
      <c r="Q268" s="91"/>
      <c r="R268" s="91"/>
      <c r="S268" s="79" t="s">
        <v>46</v>
      </c>
      <c r="T268" s="79"/>
      <c r="U268" s="4" t="s">
        <v>46</v>
      </c>
      <c r="V268" s="4" t="s">
        <v>46</v>
      </c>
      <c r="W268" s="4" t="s">
        <v>46</v>
      </c>
      <c r="X268" s="4" t="s">
        <v>46</v>
      </c>
      <c r="Y268" s="6" t="s">
        <v>46</v>
      </c>
      <c r="Z268" s="6" t="s">
        <v>46</v>
      </c>
      <c r="AA268" s="4" t="s">
        <v>46</v>
      </c>
      <c r="AB268" s="80" t="s">
        <v>46</v>
      </c>
      <c r="AC268" s="80"/>
      <c r="AD268" s="6" t="s">
        <v>46</v>
      </c>
      <c r="AE268" s="80">
        <v>112000</v>
      </c>
      <c r="AF268" s="80"/>
      <c r="AG268" s="80" t="s">
        <v>46</v>
      </c>
      <c r="AH268" s="80"/>
      <c r="AI268" s="80">
        <v>112000</v>
      </c>
      <c r="AJ268" s="80"/>
      <c r="AK268" s="6" t="s">
        <v>46</v>
      </c>
      <c r="AL268" s="4" t="s">
        <v>46</v>
      </c>
    </row>
    <row r="269" spans="3:38" ht="36.75" customHeight="1" x14ac:dyDescent="0.3">
      <c r="C269" s="3" t="s">
        <v>641</v>
      </c>
      <c r="D269" s="4" t="s">
        <v>196</v>
      </c>
      <c r="E269" s="4" t="s">
        <v>450</v>
      </c>
      <c r="F269" s="4" t="s">
        <v>451</v>
      </c>
      <c r="G269" s="79" t="s">
        <v>37</v>
      </c>
      <c r="H269" s="79"/>
      <c r="I269" s="4" t="s">
        <v>35</v>
      </c>
      <c r="J269" s="4" t="s">
        <v>39</v>
      </c>
      <c r="K269" s="4" t="s">
        <v>39</v>
      </c>
      <c r="L269" s="4" t="s">
        <v>152</v>
      </c>
      <c r="M269" s="5">
        <v>54</v>
      </c>
      <c r="N269" s="6">
        <v>2000</v>
      </c>
      <c r="O269" s="90">
        <v>108000</v>
      </c>
      <c r="P269" s="90"/>
      <c r="Q269" s="91"/>
      <c r="R269" s="91"/>
      <c r="S269" s="79" t="s">
        <v>46</v>
      </c>
      <c r="T269" s="79"/>
      <c r="U269" s="4" t="s">
        <v>46</v>
      </c>
      <c r="V269" s="4" t="s">
        <v>46</v>
      </c>
      <c r="W269" s="4" t="s">
        <v>46</v>
      </c>
      <c r="X269" s="4" t="s">
        <v>46</v>
      </c>
      <c r="Y269" s="6" t="s">
        <v>46</v>
      </c>
      <c r="Z269" s="6" t="s">
        <v>46</v>
      </c>
      <c r="AA269" s="4" t="s">
        <v>46</v>
      </c>
      <c r="AB269" s="80" t="s">
        <v>46</v>
      </c>
      <c r="AC269" s="80"/>
      <c r="AD269" s="6" t="s">
        <v>46</v>
      </c>
      <c r="AE269" s="80">
        <v>108000</v>
      </c>
      <c r="AF269" s="80"/>
      <c r="AG269" s="80" t="s">
        <v>46</v>
      </c>
      <c r="AH269" s="80"/>
      <c r="AI269" s="80">
        <v>108000</v>
      </c>
      <c r="AJ269" s="80"/>
      <c r="AK269" s="6" t="s">
        <v>46</v>
      </c>
      <c r="AL269" s="4" t="s">
        <v>46</v>
      </c>
    </row>
    <row r="270" spans="3:38" ht="36" customHeight="1" x14ac:dyDescent="0.3">
      <c r="C270" s="3" t="s">
        <v>2026</v>
      </c>
      <c r="D270" s="4" t="s">
        <v>196</v>
      </c>
      <c r="E270" s="4" t="s">
        <v>452</v>
      </c>
      <c r="F270" s="4" t="s">
        <v>453</v>
      </c>
      <c r="G270" s="79" t="s">
        <v>37</v>
      </c>
      <c r="H270" s="79"/>
      <c r="I270" s="4" t="s">
        <v>35</v>
      </c>
      <c r="J270" s="4" t="s">
        <v>39</v>
      </c>
      <c r="K270" s="4" t="s">
        <v>35</v>
      </c>
      <c r="L270" s="4" t="s">
        <v>138</v>
      </c>
      <c r="M270" s="5">
        <v>145</v>
      </c>
      <c r="N270" s="6">
        <v>2000</v>
      </c>
      <c r="O270" s="90">
        <v>290000</v>
      </c>
      <c r="P270" s="90"/>
      <c r="Q270" s="91"/>
      <c r="R270" s="91"/>
      <c r="S270" s="79" t="s">
        <v>46</v>
      </c>
      <c r="T270" s="79"/>
      <c r="U270" s="4" t="s">
        <v>46</v>
      </c>
      <c r="V270" s="4" t="s">
        <v>46</v>
      </c>
      <c r="W270" s="4" t="s">
        <v>46</v>
      </c>
      <c r="X270" s="4" t="s">
        <v>46</v>
      </c>
      <c r="Y270" s="6" t="s">
        <v>46</v>
      </c>
      <c r="Z270" s="6" t="s">
        <v>46</v>
      </c>
      <c r="AA270" s="4" t="s">
        <v>46</v>
      </c>
      <c r="AB270" s="80" t="s">
        <v>46</v>
      </c>
      <c r="AC270" s="80"/>
      <c r="AD270" s="6" t="s">
        <v>46</v>
      </c>
      <c r="AE270" s="80">
        <v>290000</v>
      </c>
      <c r="AF270" s="80"/>
      <c r="AG270" s="80" t="s">
        <v>46</v>
      </c>
      <c r="AH270" s="80"/>
      <c r="AI270" s="80">
        <v>290000</v>
      </c>
      <c r="AJ270" s="80"/>
      <c r="AK270" s="6" t="s">
        <v>46</v>
      </c>
      <c r="AL270" s="4" t="s">
        <v>46</v>
      </c>
    </row>
    <row r="271" spans="3:38" ht="36.75" customHeight="1" x14ac:dyDescent="0.3">
      <c r="C271" s="3" t="s">
        <v>2027</v>
      </c>
      <c r="D271" s="4" t="s">
        <v>196</v>
      </c>
      <c r="E271" s="4" t="s">
        <v>454</v>
      </c>
      <c r="F271" s="4" t="s">
        <v>455</v>
      </c>
      <c r="G271" s="79" t="s">
        <v>37</v>
      </c>
      <c r="H271" s="79"/>
      <c r="I271" s="4" t="s">
        <v>47</v>
      </c>
      <c r="J271" s="4" t="s">
        <v>39</v>
      </c>
      <c r="K271" s="4" t="s">
        <v>39</v>
      </c>
      <c r="L271" s="4" t="s">
        <v>153</v>
      </c>
      <c r="M271" s="5">
        <v>55</v>
      </c>
      <c r="N271" s="6">
        <v>2000</v>
      </c>
      <c r="O271" s="90">
        <v>110000</v>
      </c>
      <c r="P271" s="90"/>
      <c r="Q271" s="79" t="s">
        <v>518</v>
      </c>
      <c r="R271" s="79"/>
      <c r="S271" s="79" t="s">
        <v>54</v>
      </c>
      <c r="T271" s="79"/>
      <c r="U271" s="4" t="s">
        <v>55</v>
      </c>
      <c r="V271" s="4" t="s">
        <v>47</v>
      </c>
      <c r="W271" s="4" t="s">
        <v>80</v>
      </c>
      <c r="X271" s="4" t="s">
        <v>44</v>
      </c>
      <c r="Y271" s="6">
        <v>8750</v>
      </c>
      <c r="Z271" s="6">
        <v>1312500</v>
      </c>
      <c r="AA271" s="4" t="s">
        <v>52</v>
      </c>
      <c r="AB271" s="80">
        <v>498750</v>
      </c>
      <c r="AC271" s="80"/>
      <c r="AD271" s="6">
        <v>813750</v>
      </c>
      <c r="AE271" s="80">
        <v>923750</v>
      </c>
      <c r="AF271" s="80"/>
      <c r="AG271" s="80" t="s">
        <v>46</v>
      </c>
      <c r="AH271" s="80"/>
      <c r="AI271" s="80">
        <v>923750</v>
      </c>
      <c r="AJ271" s="80"/>
      <c r="AK271" s="6" t="s">
        <v>46</v>
      </c>
      <c r="AL271" s="4" t="s">
        <v>46</v>
      </c>
    </row>
    <row r="272" spans="3:38" ht="36.75" customHeight="1" x14ac:dyDescent="0.3">
      <c r="C272" s="3" t="s">
        <v>2028</v>
      </c>
      <c r="D272" s="4" t="s">
        <v>196</v>
      </c>
      <c r="E272" s="4" t="s">
        <v>456</v>
      </c>
      <c r="F272" s="4" t="s">
        <v>457</v>
      </c>
      <c r="G272" s="79" t="s">
        <v>37</v>
      </c>
      <c r="H272" s="79"/>
      <c r="I272" s="4" t="s">
        <v>38</v>
      </c>
      <c r="J272" s="4" t="s">
        <v>57</v>
      </c>
      <c r="K272" s="4" t="s">
        <v>39</v>
      </c>
      <c r="L272" s="4" t="s">
        <v>458</v>
      </c>
      <c r="M272" s="5">
        <v>1606.5</v>
      </c>
      <c r="N272" s="6">
        <v>3000</v>
      </c>
      <c r="O272" s="90">
        <v>4819500</v>
      </c>
      <c r="P272" s="90"/>
      <c r="Q272" s="79" t="s">
        <v>1945</v>
      </c>
      <c r="R272" s="79"/>
      <c r="S272" s="79" t="s">
        <v>459</v>
      </c>
      <c r="T272" s="79"/>
      <c r="U272" s="4" t="s">
        <v>55</v>
      </c>
      <c r="V272" s="4" t="s">
        <v>38</v>
      </c>
      <c r="W272" s="4" t="s">
        <v>460</v>
      </c>
      <c r="X272" s="4" t="s">
        <v>44</v>
      </c>
      <c r="Y272" s="6">
        <v>7700</v>
      </c>
      <c r="Z272" s="6">
        <v>24814790</v>
      </c>
      <c r="AA272" s="4" t="s">
        <v>110</v>
      </c>
      <c r="AB272" s="80">
        <v>21092571.5</v>
      </c>
      <c r="AC272" s="80"/>
      <c r="AD272" s="6">
        <v>3722218.5</v>
      </c>
      <c r="AE272" s="80">
        <v>8541718.5</v>
      </c>
      <c r="AF272" s="80"/>
      <c r="AG272" s="80" t="s">
        <v>46</v>
      </c>
      <c r="AH272" s="80"/>
      <c r="AI272" s="80" t="s">
        <v>46</v>
      </c>
      <c r="AJ272" s="80"/>
      <c r="AK272" s="6">
        <v>8541718.5</v>
      </c>
      <c r="AL272" s="5">
        <v>0.3</v>
      </c>
    </row>
    <row r="273" spans="3:38" ht="36" customHeight="1" x14ac:dyDescent="0.3">
      <c r="C273" s="3" t="s">
        <v>2029</v>
      </c>
      <c r="D273" s="4" t="s">
        <v>196</v>
      </c>
      <c r="E273" s="4" t="s">
        <v>461</v>
      </c>
      <c r="F273" s="4" t="s">
        <v>462</v>
      </c>
      <c r="G273" s="79" t="s">
        <v>37</v>
      </c>
      <c r="H273" s="79"/>
      <c r="I273" s="4" t="s">
        <v>57</v>
      </c>
      <c r="J273" s="4" t="s">
        <v>39</v>
      </c>
      <c r="K273" s="4" t="s">
        <v>35</v>
      </c>
      <c r="L273" s="4" t="s">
        <v>43</v>
      </c>
      <c r="M273" s="5">
        <v>180</v>
      </c>
      <c r="N273" s="6">
        <v>4000</v>
      </c>
      <c r="O273" s="90">
        <v>720000</v>
      </c>
      <c r="P273" s="90"/>
      <c r="Q273" s="91"/>
      <c r="R273" s="91"/>
      <c r="S273" s="79" t="s">
        <v>46</v>
      </c>
      <c r="T273" s="79"/>
      <c r="U273" s="4" t="s">
        <v>46</v>
      </c>
      <c r="V273" s="4" t="s">
        <v>46</v>
      </c>
      <c r="W273" s="4" t="s">
        <v>46</v>
      </c>
      <c r="X273" s="4" t="s">
        <v>46</v>
      </c>
      <c r="Y273" s="6" t="s">
        <v>46</v>
      </c>
      <c r="Z273" s="6" t="s">
        <v>46</v>
      </c>
      <c r="AA273" s="4" t="s">
        <v>46</v>
      </c>
      <c r="AB273" s="80" t="s">
        <v>46</v>
      </c>
      <c r="AC273" s="80"/>
      <c r="AD273" s="6" t="s">
        <v>46</v>
      </c>
      <c r="AE273" s="80">
        <v>720000</v>
      </c>
      <c r="AF273" s="80"/>
      <c r="AG273" s="80" t="s">
        <v>46</v>
      </c>
      <c r="AH273" s="80"/>
      <c r="AI273" s="80" t="s">
        <v>46</v>
      </c>
      <c r="AJ273" s="80"/>
      <c r="AK273" s="6">
        <v>720000</v>
      </c>
      <c r="AL273" s="5">
        <v>0.3</v>
      </c>
    </row>
    <row r="274" spans="3:38" ht="36.75" customHeight="1" x14ac:dyDescent="0.3">
      <c r="C274" s="3" t="s">
        <v>2030</v>
      </c>
      <c r="D274" s="4" t="s">
        <v>196</v>
      </c>
      <c r="E274" s="4" t="s">
        <v>165</v>
      </c>
      <c r="F274" s="4" t="s">
        <v>463</v>
      </c>
      <c r="G274" s="79" t="s">
        <v>37</v>
      </c>
      <c r="H274" s="79"/>
      <c r="I274" s="4" t="s">
        <v>57</v>
      </c>
      <c r="J274" s="4" t="s">
        <v>39</v>
      </c>
      <c r="K274" s="4" t="s">
        <v>39</v>
      </c>
      <c r="L274" s="4" t="s">
        <v>182</v>
      </c>
      <c r="M274" s="5">
        <v>86</v>
      </c>
      <c r="N274" s="6">
        <v>4000</v>
      </c>
      <c r="O274" s="90">
        <v>344000</v>
      </c>
      <c r="P274" s="90"/>
      <c r="Q274" s="91"/>
      <c r="R274" s="91"/>
      <c r="S274" s="79" t="s">
        <v>46</v>
      </c>
      <c r="T274" s="79"/>
      <c r="U274" s="4" t="s">
        <v>46</v>
      </c>
      <c r="V274" s="4" t="s">
        <v>46</v>
      </c>
      <c r="W274" s="4" t="s">
        <v>46</v>
      </c>
      <c r="X274" s="4" t="s">
        <v>46</v>
      </c>
      <c r="Y274" s="6" t="s">
        <v>46</v>
      </c>
      <c r="Z274" s="6" t="s">
        <v>46</v>
      </c>
      <c r="AA274" s="4" t="s">
        <v>46</v>
      </c>
      <c r="AB274" s="80" t="s">
        <v>46</v>
      </c>
      <c r="AC274" s="80"/>
      <c r="AD274" s="6" t="s">
        <v>46</v>
      </c>
      <c r="AE274" s="80">
        <v>344000</v>
      </c>
      <c r="AF274" s="80"/>
      <c r="AG274" s="80" t="s">
        <v>46</v>
      </c>
      <c r="AH274" s="80"/>
      <c r="AI274" s="80" t="s">
        <v>46</v>
      </c>
      <c r="AJ274" s="80"/>
      <c r="AK274" s="6">
        <v>344000</v>
      </c>
      <c r="AL274" s="5">
        <v>0.3</v>
      </c>
    </row>
    <row r="275" spans="3:38" ht="36" customHeight="1" x14ac:dyDescent="0.3">
      <c r="C275" s="3" t="s">
        <v>2031</v>
      </c>
      <c r="D275" s="4" t="s">
        <v>196</v>
      </c>
      <c r="E275" s="4" t="s">
        <v>465</v>
      </c>
      <c r="F275" s="4" t="s">
        <v>466</v>
      </c>
      <c r="G275" s="79" t="s">
        <v>37</v>
      </c>
      <c r="H275" s="79"/>
      <c r="I275" s="4" t="s">
        <v>47</v>
      </c>
      <c r="J275" s="4" t="s">
        <v>39</v>
      </c>
      <c r="K275" s="4" t="s">
        <v>35</v>
      </c>
      <c r="L275" s="4" t="s">
        <v>67</v>
      </c>
      <c r="M275" s="5">
        <v>108</v>
      </c>
      <c r="N275" s="6">
        <v>3000</v>
      </c>
      <c r="O275" s="90">
        <v>324000</v>
      </c>
      <c r="P275" s="90"/>
      <c r="Q275" s="79" t="s">
        <v>1946</v>
      </c>
      <c r="R275" s="79"/>
      <c r="S275" s="79" t="s">
        <v>135</v>
      </c>
      <c r="T275" s="79"/>
      <c r="U275" s="4" t="s">
        <v>55</v>
      </c>
      <c r="V275" s="4" t="s">
        <v>47</v>
      </c>
      <c r="W275" s="4" t="s">
        <v>80</v>
      </c>
      <c r="X275" s="4" t="s">
        <v>44</v>
      </c>
      <c r="Y275" s="6">
        <v>8650</v>
      </c>
      <c r="Z275" s="6">
        <v>1297500</v>
      </c>
      <c r="AA275" s="4" t="s">
        <v>45</v>
      </c>
      <c r="AB275" s="80">
        <v>1102875</v>
      </c>
      <c r="AC275" s="80"/>
      <c r="AD275" s="6">
        <v>194625</v>
      </c>
      <c r="AE275" s="80">
        <v>518625</v>
      </c>
      <c r="AF275" s="80"/>
      <c r="AG275" s="80" t="s">
        <v>46</v>
      </c>
      <c r="AH275" s="80"/>
      <c r="AI275" s="80">
        <v>518625</v>
      </c>
      <c r="AJ275" s="80"/>
      <c r="AK275" s="6" t="s">
        <v>46</v>
      </c>
      <c r="AL275" s="4" t="s">
        <v>46</v>
      </c>
    </row>
    <row r="276" spans="3:38" ht="36.75" customHeight="1" x14ac:dyDescent="0.3">
      <c r="C276" s="3" t="s">
        <v>585</v>
      </c>
      <c r="D276" s="4" t="s">
        <v>196</v>
      </c>
      <c r="E276" s="4" t="s">
        <v>467</v>
      </c>
      <c r="F276" s="4" t="s">
        <v>468</v>
      </c>
      <c r="G276" s="79" t="s">
        <v>37</v>
      </c>
      <c r="H276" s="79"/>
      <c r="I276" s="4" t="s">
        <v>47</v>
      </c>
      <c r="J276" s="4" t="s">
        <v>39</v>
      </c>
      <c r="K276" s="4" t="s">
        <v>38</v>
      </c>
      <c r="L276" s="4" t="s">
        <v>48</v>
      </c>
      <c r="M276" s="5">
        <v>346</v>
      </c>
      <c r="N276" s="6">
        <v>4000</v>
      </c>
      <c r="O276" s="90">
        <v>1384000</v>
      </c>
      <c r="P276" s="90"/>
      <c r="Q276" s="79" t="s">
        <v>1947</v>
      </c>
      <c r="R276" s="79"/>
      <c r="S276" s="79" t="s">
        <v>135</v>
      </c>
      <c r="T276" s="79"/>
      <c r="U276" s="4" t="s">
        <v>55</v>
      </c>
      <c r="V276" s="4" t="s">
        <v>47</v>
      </c>
      <c r="W276" s="4" t="s">
        <v>213</v>
      </c>
      <c r="X276" s="4" t="s">
        <v>44</v>
      </c>
      <c r="Y276" s="6">
        <v>8650</v>
      </c>
      <c r="Z276" s="6">
        <v>1384000</v>
      </c>
      <c r="AA276" s="4" t="s">
        <v>45</v>
      </c>
      <c r="AB276" s="80">
        <v>1176400</v>
      </c>
      <c r="AC276" s="80"/>
      <c r="AD276" s="6">
        <v>207600</v>
      </c>
      <c r="AE276" s="80">
        <v>1591600</v>
      </c>
      <c r="AF276" s="80"/>
      <c r="AG276" s="80" t="s">
        <v>46</v>
      </c>
      <c r="AH276" s="80"/>
      <c r="AI276" s="80">
        <v>1591600</v>
      </c>
      <c r="AJ276" s="80"/>
      <c r="AK276" s="6" t="s">
        <v>46</v>
      </c>
      <c r="AL276" s="4" t="s">
        <v>46</v>
      </c>
    </row>
    <row r="277" spans="3:38" ht="36.75" customHeight="1" x14ac:dyDescent="0.3">
      <c r="C277" s="3" t="s">
        <v>588</v>
      </c>
      <c r="D277" s="4" t="s">
        <v>196</v>
      </c>
      <c r="E277" s="4" t="s">
        <v>470</v>
      </c>
      <c r="F277" s="4" t="s">
        <v>471</v>
      </c>
      <c r="G277" s="79" t="s">
        <v>37</v>
      </c>
      <c r="H277" s="79"/>
      <c r="I277" s="4" t="s">
        <v>47</v>
      </c>
      <c r="J277" s="4" t="s">
        <v>39</v>
      </c>
      <c r="K277" s="4" t="s">
        <v>47</v>
      </c>
      <c r="L277" s="4" t="s">
        <v>56</v>
      </c>
      <c r="M277" s="5">
        <v>260</v>
      </c>
      <c r="N277" s="6">
        <v>3000</v>
      </c>
      <c r="O277" s="90">
        <v>780000</v>
      </c>
      <c r="P277" s="90"/>
      <c r="Q277" s="79" t="s">
        <v>522</v>
      </c>
      <c r="R277" s="79"/>
      <c r="S277" s="79" t="s">
        <v>54</v>
      </c>
      <c r="T277" s="79"/>
      <c r="U277" s="4" t="s">
        <v>55</v>
      </c>
      <c r="V277" s="4" t="s">
        <v>47</v>
      </c>
      <c r="W277" s="4" t="s">
        <v>61</v>
      </c>
      <c r="X277" s="4" t="s">
        <v>44</v>
      </c>
      <c r="Y277" s="6">
        <v>8750</v>
      </c>
      <c r="Z277" s="6">
        <v>840000</v>
      </c>
      <c r="AA277" s="4" t="s">
        <v>45</v>
      </c>
      <c r="AB277" s="80">
        <v>714000</v>
      </c>
      <c r="AC277" s="80"/>
      <c r="AD277" s="6">
        <v>126000</v>
      </c>
      <c r="AE277" s="80">
        <v>906000</v>
      </c>
      <c r="AF277" s="80"/>
      <c r="AG277" s="80" t="s">
        <v>46</v>
      </c>
      <c r="AH277" s="80"/>
      <c r="AI277" s="80">
        <v>906000</v>
      </c>
      <c r="AJ277" s="80"/>
      <c r="AK277" s="6" t="s">
        <v>46</v>
      </c>
      <c r="AL277" s="4" t="s">
        <v>46</v>
      </c>
    </row>
    <row r="278" spans="3:38" ht="36" customHeight="1" x14ac:dyDescent="0.3">
      <c r="C278" s="3" t="s">
        <v>591</v>
      </c>
      <c r="D278" s="4" t="s">
        <v>196</v>
      </c>
      <c r="E278" s="4" t="s">
        <v>473</v>
      </c>
      <c r="F278" s="4" t="s">
        <v>474</v>
      </c>
      <c r="G278" s="79" t="s">
        <v>37</v>
      </c>
      <c r="H278" s="79"/>
      <c r="I278" s="4" t="s">
        <v>47</v>
      </c>
      <c r="J278" s="4" t="s">
        <v>39</v>
      </c>
      <c r="K278" s="4" t="s">
        <v>35</v>
      </c>
      <c r="L278" s="4" t="s">
        <v>141</v>
      </c>
      <c r="M278" s="5">
        <v>143</v>
      </c>
      <c r="N278" s="6">
        <v>3000</v>
      </c>
      <c r="O278" s="90">
        <v>429000</v>
      </c>
      <c r="P278" s="90"/>
      <c r="Q278" s="79" t="s">
        <v>1948</v>
      </c>
      <c r="R278" s="79"/>
      <c r="S278" s="79" t="s">
        <v>135</v>
      </c>
      <c r="T278" s="79"/>
      <c r="U278" s="4" t="s">
        <v>42</v>
      </c>
      <c r="V278" s="4" t="s">
        <v>47</v>
      </c>
      <c r="W278" s="4" t="s">
        <v>61</v>
      </c>
      <c r="X278" s="4" t="s">
        <v>44</v>
      </c>
      <c r="Y278" s="6">
        <v>8650</v>
      </c>
      <c r="Z278" s="6">
        <v>830400</v>
      </c>
      <c r="AA278" s="4" t="s">
        <v>45</v>
      </c>
      <c r="AB278" s="80">
        <v>772272</v>
      </c>
      <c r="AC278" s="80"/>
      <c r="AD278" s="6">
        <v>58128</v>
      </c>
      <c r="AE278" s="80">
        <v>487128</v>
      </c>
      <c r="AF278" s="80"/>
      <c r="AG278" s="80" t="s">
        <v>46</v>
      </c>
      <c r="AH278" s="80"/>
      <c r="AI278" s="80">
        <v>487128</v>
      </c>
      <c r="AJ278" s="80"/>
      <c r="AK278" s="6" t="s">
        <v>46</v>
      </c>
      <c r="AL278" s="4" t="s">
        <v>46</v>
      </c>
    </row>
    <row r="279" spans="3:38" ht="36.75" customHeight="1" x14ac:dyDescent="0.3">
      <c r="C279" s="3" t="s">
        <v>594</v>
      </c>
      <c r="D279" s="4" t="s">
        <v>196</v>
      </c>
      <c r="E279" s="4" t="s">
        <v>476</v>
      </c>
      <c r="F279" s="4" t="s">
        <v>477</v>
      </c>
      <c r="G279" s="79" t="s">
        <v>37</v>
      </c>
      <c r="H279" s="79"/>
      <c r="I279" s="4" t="s">
        <v>35</v>
      </c>
      <c r="J279" s="4" t="s">
        <v>35</v>
      </c>
      <c r="K279" s="4" t="s">
        <v>39</v>
      </c>
      <c r="L279" s="4" t="s">
        <v>39</v>
      </c>
      <c r="M279" s="5">
        <v>400</v>
      </c>
      <c r="N279" s="6">
        <v>3000</v>
      </c>
      <c r="O279" s="90">
        <v>1200000</v>
      </c>
      <c r="P279" s="90"/>
      <c r="Q279" s="91"/>
      <c r="R279" s="91"/>
      <c r="S279" s="79" t="s">
        <v>46</v>
      </c>
      <c r="T279" s="79"/>
      <c r="U279" s="4" t="s">
        <v>46</v>
      </c>
      <c r="V279" s="4" t="s">
        <v>46</v>
      </c>
      <c r="W279" s="4" t="s">
        <v>46</v>
      </c>
      <c r="X279" s="4" t="s">
        <v>46</v>
      </c>
      <c r="Y279" s="6" t="s">
        <v>46</v>
      </c>
      <c r="Z279" s="6" t="s">
        <v>46</v>
      </c>
      <c r="AA279" s="4" t="s">
        <v>46</v>
      </c>
      <c r="AB279" s="80" t="s">
        <v>46</v>
      </c>
      <c r="AC279" s="80"/>
      <c r="AD279" s="6" t="s">
        <v>46</v>
      </c>
      <c r="AE279" s="80">
        <v>1200000</v>
      </c>
      <c r="AF279" s="80"/>
      <c r="AG279" s="80" t="s">
        <v>46</v>
      </c>
      <c r="AH279" s="80"/>
      <c r="AI279" s="80">
        <v>1200000</v>
      </c>
      <c r="AJ279" s="80"/>
      <c r="AK279" s="6" t="s">
        <v>46</v>
      </c>
      <c r="AL279" s="4" t="s">
        <v>46</v>
      </c>
    </row>
    <row r="280" spans="3:38" ht="36" customHeight="1" x14ac:dyDescent="0.3">
      <c r="C280" s="3" t="s">
        <v>597</v>
      </c>
      <c r="D280" s="4" t="s">
        <v>196</v>
      </c>
      <c r="E280" s="4" t="s">
        <v>479</v>
      </c>
      <c r="F280" s="4" t="s">
        <v>480</v>
      </c>
      <c r="G280" s="79" t="s">
        <v>37</v>
      </c>
      <c r="H280" s="79"/>
      <c r="I280" s="4" t="s">
        <v>57</v>
      </c>
      <c r="J280" s="4" t="s">
        <v>39</v>
      </c>
      <c r="K280" s="4" t="s">
        <v>35</v>
      </c>
      <c r="L280" s="4" t="s">
        <v>178</v>
      </c>
      <c r="M280" s="5">
        <v>182</v>
      </c>
      <c r="N280" s="6">
        <v>2000</v>
      </c>
      <c r="O280" s="90">
        <v>364000</v>
      </c>
      <c r="P280" s="90"/>
      <c r="Q280" s="91"/>
      <c r="R280" s="91"/>
      <c r="S280" s="79" t="s">
        <v>46</v>
      </c>
      <c r="T280" s="79"/>
      <c r="U280" s="4" t="s">
        <v>46</v>
      </c>
      <c r="V280" s="4" t="s">
        <v>46</v>
      </c>
      <c r="W280" s="4" t="s">
        <v>46</v>
      </c>
      <c r="X280" s="4" t="s">
        <v>46</v>
      </c>
      <c r="Y280" s="6" t="s">
        <v>46</v>
      </c>
      <c r="Z280" s="6" t="s">
        <v>46</v>
      </c>
      <c r="AA280" s="4" t="s">
        <v>46</v>
      </c>
      <c r="AB280" s="80" t="s">
        <v>46</v>
      </c>
      <c r="AC280" s="80"/>
      <c r="AD280" s="6" t="s">
        <v>46</v>
      </c>
      <c r="AE280" s="80">
        <v>364000</v>
      </c>
      <c r="AF280" s="80"/>
      <c r="AG280" s="80" t="s">
        <v>46</v>
      </c>
      <c r="AH280" s="80"/>
      <c r="AI280" s="80" t="s">
        <v>46</v>
      </c>
      <c r="AJ280" s="80"/>
      <c r="AK280" s="6">
        <v>364000</v>
      </c>
      <c r="AL280" s="5">
        <v>0.3</v>
      </c>
    </row>
    <row r="281" spans="3:38" ht="36.75" customHeight="1" x14ac:dyDescent="0.3">
      <c r="C281" s="3" t="s">
        <v>2032</v>
      </c>
      <c r="D281" s="4" t="s">
        <v>196</v>
      </c>
      <c r="E281" s="4" t="s">
        <v>482</v>
      </c>
      <c r="F281" s="4" t="s">
        <v>483</v>
      </c>
      <c r="G281" s="79" t="s">
        <v>37</v>
      </c>
      <c r="H281" s="79"/>
      <c r="I281" s="4" t="s">
        <v>57</v>
      </c>
      <c r="J281" s="4" t="s">
        <v>47</v>
      </c>
      <c r="K281" s="4" t="s">
        <v>35</v>
      </c>
      <c r="L281" s="4" t="s">
        <v>177</v>
      </c>
      <c r="M281" s="5">
        <v>979</v>
      </c>
      <c r="N281" s="6">
        <v>2000</v>
      </c>
      <c r="O281" s="90">
        <v>1958000</v>
      </c>
      <c r="P281" s="90"/>
      <c r="Q281" s="91"/>
      <c r="R281" s="91"/>
      <c r="S281" s="79" t="s">
        <v>46</v>
      </c>
      <c r="T281" s="79"/>
      <c r="U281" s="4" t="s">
        <v>46</v>
      </c>
      <c r="V281" s="4" t="s">
        <v>46</v>
      </c>
      <c r="W281" s="4" t="s">
        <v>46</v>
      </c>
      <c r="X281" s="4" t="s">
        <v>46</v>
      </c>
      <c r="Y281" s="6" t="s">
        <v>46</v>
      </c>
      <c r="Z281" s="6" t="s">
        <v>46</v>
      </c>
      <c r="AA281" s="4" t="s">
        <v>46</v>
      </c>
      <c r="AB281" s="80" t="s">
        <v>46</v>
      </c>
      <c r="AC281" s="80"/>
      <c r="AD281" s="6" t="s">
        <v>46</v>
      </c>
      <c r="AE281" s="80">
        <v>1958000</v>
      </c>
      <c r="AF281" s="80"/>
      <c r="AG281" s="80" t="s">
        <v>46</v>
      </c>
      <c r="AH281" s="80"/>
      <c r="AI281" s="80" t="s">
        <v>46</v>
      </c>
      <c r="AJ281" s="80"/>
      <c r="AK281" s="6">
        <v>1958000</v>
      </c>
      <c r="AL281" s="5">
        <v>0.3</v>
      </c>
    </row>
    <row r="282" spans="3:38" ht="36.75" customHeight="1" x14ac:dyDescent="0.3">
      <c r="C282" s="3" t="s">
        <v>600</v>
      </c>
      <c r="D282" s="4" t="s">
        <v>196</v>
      </c>
      <c r="E282" s="4" t="s">
        <v>485</v>
      </c>
      <c r="F282" s="4" t="s">
        <v>486</v>
      </c>
      <c r="G282" s="79" t="s">
        <v>37</v>
      </c>
      <c r="H282" s="79"/>
      <c r="I282" s="4" t="s">
        <v>35</v>
      </c>
      <c r="J282" s="4" t="s">
        <v>39</v>
      </c>
      <c r="K282" s="4" t="s">
        <v>35</v>
      </c>
      <c r="L282" s="4" t="s">
        <v>128</v>
      </c>
      <c r="M282" s="5">
        <v>136</v>
      </c>
      <c r="N282" s="6">
        <v>2000</v>
      </c>
      <c r="O282" s="90">
        <v>272000</v>
      </c>
      <c r="P282" s="90"/>
      <c r="Q282" s="91"/>
      <c r="R282" s="91"/>
      <c r="S282" s="79" t="s">
        <v>46</v>
      </c>
      <c r="T282" s="79"/>
      <c r="U282" s="4" t="s">
        <v>46</v>
      </c>
      <c r="V282" s="4" t="s">
        <v>46</v>
      </c>
      <c r="W282" s="4" t="s">
        <v>46</v>
      </c>
      <c r="X282" s="4" t="s">
        <v>46</v>
      </c>
      <c r="Y282" s="6" t="s">
        <v>46</v>
      </c>
      <c r="Z282" s="6" t="s">
        <v>46</v>
      </c>
      <c r="AA282" s="4" t="s">
        <v>46</v>
      </c>
      <c r="AB282" s="80" t="s">
        <v>46</v>
      </c>
      <c r="AC282" s="80"/>
      <c r="AD282" s="6" t="s">
        <v>46</v>
      </c>
      <c r="AE282" s="80">
        <v>272000</v>
      </c>
      <c r="AF282" s="80"/>
      <c r="AG282" s="80" t="s">
        <v>46</v>
      </c>
      <c r="AH282" s="80"/>
      <c r="AI282" s="80">
        <v>272000</v>
      </c>
      <c r="AJ282" s="80"/>
      <c r="AK282" s="6" t="s">
        <v>46</v>
      </c>
      <c r="AL282" s="4" t="s">
        <v>46</v>
      </c>
    </row>
    <row r="283" spans="3:38" ht="36" customHeight="1" x14ac:dyDescent="0.3">
      <c r="C283" s="7"/>
      <c r="D283" s="5"/>
      <c r="E283" s="5"/>
      <c r="F283" s="5"/>
      <c r="G283" s="91"/>
      <c r="H283" s="91"/>
      <c r="I283" s="4" t="s">
        <v>38</v>
      </c>
      <c r="J283" s="4" t="s">
        <v>39</v>
      </c>
      <c r="K283" s="4" t="s">
        <v>35</v>
      </c>
      <c r="L283" s="4" t="s">
        <v>39</v>
      </c>
      <c r="M283" s="5">
        <v>100</v>
      </c>
      <c r="N283" s="6">
        <v>2000</v>
      </c>
      <c r="O283" s="90">
        <v>200000</v>
      </c>
      <c r="P283" s="90"/>
      <c r="Q283" s="79" t="s">
        <v>525</v>
      </c>
      <c r="R283" s="79"/>
      <c r="S283" s="79" t="s">
        <v>59</v>
      </c>
      <c r="T283" s="79"/>
      <c r="U283" s="4" t="s">
        <v>50</v>
      </c>
      <c r="V283" s="4" t="s">
        <v>38</v>
      </c>
      <c r="W283" s="4" t="s">
        <v>53</v>
      </c>
      <c r="X283" s="4" t="s">
        <v>44</v>
      </c>
      <c r="Y283" s="6">
        <v>8050</v>
      </c>
      <c r="Z283" s="6">
        <v>603750</v>
      </c>
      <c r="AA283" s="4" t="s">
        <v>118</v>
      </c>
      <c r="AB283" s="80">
        <v>313950</v>
      </c>
      <c r="AC283" s="80"/>
      <c r="AD283" s="6">
        <v>289800</v>
      </c>
      <c r="AE283" s="80">
        <v>489800</v>
      </c>
      <c r="AF283" s="80"/>
      <c r="AG283" s="80" t="s">
        <v>46</v>
      </c>
      <c r="AH283" s="80"/>
      <c r="AI283" s="80" t="s">
        <v>46</v>
      </c>
      <c r="AJ283" s="80"/>
      <c r="AK283" s="6">
        <v>489800</v>
      </c>
      <c r="AL283" s="5">
        <v>0.3</v>
      </c>
    </row>
    <row r="284" spans="3:38" ht="36.75" customHeight="1" x14ac:dyDescent="0.3">
      <c r="C284" s="3" t="s">
        <v>602</v>
      </c>
      <c r="D284" s="4" t="s">
        <v>196</v>
      </c>
      <c r="E284" s="4" t="s">
        <v>488</v>
      </c>
      <c r="F284" s="4" t="s">
        <v>489</v>
      </c>
      <c r="G284" s="79" t="s">
        <v>37</v>
      </c>
      <c r="H284" s="79"/>
      <c r="I284" s="4" t="s">
        <v>57</v>
      </c>
      <c r="J284" s="4" t="s">
        <v>39</v>
      </c>
      <c r="K284" s="4" t="s">
        <v>35</v>
      </c>
      <c r="L284" s="4" t="s">
        <v>64</v>
      </c>
      <c r="M284" s="5">
        <v>120</v>
      </c>
      <c r="N284" s="6">
        <v>2000</v>
      </c>
      <c r="O284" s="90">
        <v>240000</v>
      </c>
      <c r="P284" s="90"/>
      <c r="Q284" s="91"/>
      <c r="R284" s="91"/>
      <c r="S284" s="79" t="s">
        <v>46</v>
      </c>
      <c r="T284" s="79"/>
      <c r="U284" s="4" t="s">
        <v>46</v>
      </c>
      <c r="V284" s="4" t="s">
        <v>46</v>
      </c>
      <c r="W284" s="4" t="s">
        <v>46</v>
      </c>
      <c r="X284" s="4" t="s">
        <v>46</v>
      </c>
      <c r="Y284" s="6" t="s">
        <v>46</v>
      </c>
      <c r="Z284" s="6" t="s">
        <v>46</v>
      </c>
      <c r="AA284" s="4" t="s">
        <v>46</v>
      </c>
      <c r="AB284" s="80" t="s">
        <v>46</v>
      </c>
      <c r="AC284" s="80"/>
      <c r="AD284" s="6" t="s">
        <v>46</v>
      </c>
      <c r="AE284" s="80">
        <v>240000</v>
      </c>
      <c r="AF284" s="80"/>
      <c r="AG284" s="80" t="s">
        <v>46</v>
      </c>
      <c r="AH284" s="80"/>
      <c r="AI284" s="80" t="s">
        <v>46</v>
      </c>
      <c r="AJ284" s="80"/>
      <c r="AK284" s="6">
        <v>240000</v>
      </c>
      <c r="AL284" s="5">
        <v>0.3</v>
      </c>
    </row>
    <row r="285" spans="3:38" ht="36" customHeight="1" x14ac:dyDescent="0.3">
      <c r="C285" s="3" t="s">
        <v>2033</v>
      </c>
      <c r="D285" s="4" t="s">
        <v>196</v>
      </c>
      <c r="E285" s="4" t="s">
        <v>491</v>
      </c>
      <c r="F285" s="4" t="s">
        <v>492</v>
      </c>
      <c r="G285" s="79" t="s">
        <v>37</v>
      </c>
      <c r="H285" s="79"/>
      <c r="I285" s="4" t="s">
        <v>47</v>
      </c>
      <c r="J285" s="4" t="s">
        <v>39</v>
      </c>
      <c r="K285" s="4" t="s">
        <v>35</v>
      </c>
      <c r="L285" s="4" t="s">
        <v>38</v>
      </c>
      <c r="M285" s="5">
        <v>103</v>
      </c>
      <c r="N285" s="6">
        <v>3000</v>
      </c>
      <c r="O285" s="90">
        <v>309000</v>
      </c>
      <c r="P285" s="90"/>
      <c r="Q285" s="79" t="s">
        <v>527</v>
      </c>
      <c r="R285" s="79"/>
      <c r="S285" s="79" t="s">
        <v>76</v>
      </c>
      <c r="T285" s="79"/>
      <c r="U285" s="4" t="s">
        <v>50</v>
      </c>
      <c r="V285" s="4" t="s">
        <v>47</v>
      </c>
      <c r="W285" s="4" t="s">
        <v>114</v>
      </c>
      <c r="X285" s="4" t="s">
        <v>44</v>
      </c>
      <c r="Y285" s="6">
        <v>8800</v>
      </c>
      <c r="Z285" s="6">
        <v>563200</v>
      </c>
      <c r="AA285" s="4" t="s">
        <v>45</v>
      </c>
      <c r="AB285" s="80">
        <v>191488</v>
      </c>
      <c r="AC285" s="80"/>
      <c r="AD285" s="6">
        <v>371712</v>
      </c>
      <c r="AE285" s="80">
        <v>680712</v>
      </c>
      <c r="AF285" s="80"/>
      <c r="AG285" s="80" t="s">
        <v>46</v>
      </c>
      <c r="AH285" s="80"/>
      <c r="AI285" s="80">
        <v>680712</v>
      </c>
      <c r="AJ285" s="80"/>
      <c r="AK285" s="6" t="s">
        <v>46</v>
      </c>
      <c r="AL285" s="4" t="s">
        <v>46</v>
      </c>
    </row>
    <row r="286" spans="3:38" ht="36.75" customHeight="1" x14ac:dyDescent="0.3">
      <c r="C286" s="3" t="s">
        <v>2034</v>
      </c>
      <c r="D286" s="4" t="s">
        <v>196</v>
      </c>
      <c r="E286" s="4" t="s">
        <v>494</v>
      </c>
      <c r="F286" s="4" t="s">
        <v>495</v>
      </c>
      <c r="G286" s="79" t="s">
        <v>37</v>
      </c>
      <c r="H286" s="79"/>
      <c r="I286" s="4" t="s">
        <v>38</v>
      </c>
      <c r="J286" s="4" t="s">
        <v>39</v>
      </c>
      <c r="K286" s="4" t="s">
        <v>39</v>
      </c>
      <c r="L286" s="4" t="s">
        <v>98</v>
      </c>
      <c r="M286" s="5">
        <v>65</v>
      </c>
      <c r="N286" s="6">
        <v>2000</v>
      </c>
      <c r="O286" s="90">
        <v>130000</v>
      </c>
      <c r="P286" s="90"/>
      <c r="Q286" s="79" t="s">
        <v>530</v>
      </c>
      <c r="R286" s="79"/>
      <c r="S286" s="79" t="s">
        <v>97</v>
      </c>
      <c r="T286" s="79"/>
      <c r="U286" s="4" t="s">
        <v>50</v>
      </c>
      <c r="V286" s="4" t="s">
        <v>38</v>
      </c>
      <c r="W286" s="4" t="s">
        <v>496</v>
      </c>
      <c r="X286" s="4" t="s">
        <v>44</v>
      </c>
      <c r="Y286" s="6">
        <v>3600</v>
      </c>
      <c r="Z286" s="6">
        <v>1149120</v>
      </c>
      <c r="AA286" s="4" t="s">
        <v>99</v>
      </c>
      <c r="AB286" s="80">
        <v>275788.79999999999</v>
      </c>
      <c r="AC286" s="80"/>
      <c r="AD286" s="6">
        <v>873331.19999999995</v>
      </c>
      <c r="AE286" s="80">
        <v>1003331.2</v>
      </c>
      <c r="AF286" s="80"/>
      <c r="AG286" s="80" t="s">
        <v>46</v>
      </c>
      <c r="AH286" s="80"/>
      <c r="AI286" s="80" t="s">
        <v>46</v>
      </c>
      <c r="AJ286" s="80"/>
      <c r="AK286" s="6">
        <v>1003331.2</v>
      </c>
      <c r="AL286" s="5">
        <v>0.3</v>
      </c>
    </row>
    <row r="287" spans="3:38" ht="36.75" customHeight="1" x14ac:dyDescent="0.3">
      <c r="C287" s="3" t="s">
        <v>2035</v>
      </c>
      <c r="D287" s="4" t="s">
        <v>196</v>
      </c>
      <c r="E287" s="4" t="s">
        <v>498</v>
      </c>
      <c r="F287" s="4" t="s">
        <v>499</v>
      </c>
      <c r="G287" s="79" t="s">
        <v>37</v>
      </c>
      <c r="H287" s="79"/>
      <c r="I287" s="4" t="s">
        <v>57</v>
      </c>
      <c r="J287" s="4" t="s">
        <v>39</v>
      </c>
      <c r="K287" s="4" t="s">
        <v>39</v>
      </c>
      <c r="L287" s="4" t="s">
        <v>169</v>
      </c>
      <c r="M287" s="5">
        <v>72</v>
      </c>
      <c r="N287" s="6">
        <v>2000</v>
      </c>
      <c r="O287" s="90">
        <v>144000</v>
      </c>
      <c r="P287" s="90"/>
      <c r="Q287" s="91"/>
      <c r="R287" s="91"/>
      <c r="S287" s="79" t="s">
        <v>46</v>
      </c>
      <c r="T287" s="79"/>
      <c r="U287" s="4" t="s">
        <v>46</v>
      </c>
      <c r="V287" s="4" t="s">
        <v>46</v>
      </c>
      <c r="W287" s="4" t="s">
        <v>46</v>
      </c>
      <c r="X287" s="4" t="s">
        <v>46</v>
      </c>
      <c r="Y287" s="6" t="s">
        <v>46</v>
      </c>
      <c r="Z287" s="6" t="s">
        <v>46</v>
      </c>
      <c r="AA287" s="4" t="s">
        <v>46</v>
      </c>
      <c r="AB287" s="80" t="s">
        <v>46</v>
      </c>
      <c r="AC287" s="80"/>
      <c r="AD287" s="6" t="s">
        <v>46</v>
      </c>
      <c r="AE287" s="80">
        <v>144000</v>
      </c>
      <c r="AF287" s="80"/>
      <c r="AG287" s="80" t="s">
        <v>46</v>
      </c>
      <c r="AH287" s="80"/>
      <c r="AI287" s="80" t="s">
        <v>46</v>
      </c>
      <c r="AJ287" s="80"/>
      <c r="AK287" s="6">
        <v>144000</v>
      </c>
      <c r="AL287" s="5">
        <v>0.3</v>
      </c>
    </row>
    <row r="288" spans="3:38" ht="36" customHeight="1" x14ac:dyDescent="0.3">
      <c r="C288" s="3" t="s">
        <v>2036</v>
      </c>
      <c r="D288" s="4" t="s">
        <v>196</v>
      </c>
      <c r="E288" s="4" t="s">
        <v>111</v>
      </c>
      <c r="F288" s="4" t="s">
        <v>501</v>
      </c>
      <c r="G288" s="79" t="s">
        <v>37</v>
      </c>
      <c r="H288" s="79"/>
      <c r="I288" s="4" t="s">
        <v>47</v>
      </c>
      <c r="J288" s="4" t="s">
        <v>39</v>
      </c>
      <c r="K288" s="4" t="s">
        <v>47</v>
      </c>
      <c r="L288" s="4" t="s">
        <v>212</v>
      </c>
      <c r="M288" s="5">
        <v>297</v>
      </c>
      <c r="N288" s="6">
        <v>2000</v>
      </c>
      <c r="O288" s="90">
        <v>594000</v>
      </c>
      <c r="P288" s="90"/>
      <c r="Q288" s="79" t="s">
        <v>1949</v>
      </c>
      <c r="R288" s="79"/>
      <c r="S288" s="79" t="s">
        <v>76</v>
      </c>
      <c r="T288" s="79"/>
      <c r="U288" s="4" t="s">
        <v>50</v>
      </c>
      <c r="V288" s="4" t="s">
        <v>47</v>
      </c>
      <c r="W288" s="4" t="s">
        <v>124</v>
      </c>
      <c r="X288" s="4" t="s">
        <v>44</v>
      </c>
      <c r="Y288" s="6">
        <v>8800</v>
      </c>
      <c r="Z288" s="6">
        <v>1056000</v>
      </c>
      <c r="AA288" s="4" t="s">
        <v>45</v>
      </c>
      <c r="AB288" s="80">
        <v>359040</v>
      </c>
      <c r="AC288" s="80"/>
      <c r="AD288" s="6">
        <v>696960</v>
      </c>
      <c r="AE288" s="80">
        <v>1290960</v>
      </c>
      <c r="AF288" s="80"/>
      <c r="AG288" s="80" t="s">
        <v>46</v>
      </c>
      <c r="AH288" s="80"/>
      <c r="AI288" s="80">
        <v>1290960</v>
      </c>
      <c r="AJ288" s="80"/>
      <c r="AK288" s="6" t="s">
        <v>46</v>
      </c>
      <c r="AL288" s="4" t="s">
        <v>46</v>
      </c>
    </row>
    <row r="289" spans="3:38" ht="36.75" customHeight="1" x14ac:dyDescent="0.3">
      <c r="C289" s="3" t="s">
        <v>2037</v>
      </c>
      <c r="D289" s="4" t="s">
        <v>196</v>
      </c>
      <c r="E289" s="4" t="s">
        <v>502</v>
      </c>
      <c r="F289" s="4" t="s">
        <v>503</v>
      </c>
      <c r="G289" s="79" t="s">
        <v>37</v>
      </c>
      <c r="H289" s="79"/>
      <c r="I289" s="4" t="s">
        <v>57</v>
      </c>
      <c r="J289" s="4" t="s">
        <v>39</v>
      </c>
      <c r="K289" s="4" t="s">
        <v>35</v>
      </c>
      <c r="L289" s="4" t="s">
        <v>126</v>
      </c>
      <c r="M289" s="5">
        <v>135</v>
      </c>
      <c r="N289" s="6">
        <v>2000</v>
      </c>
      <c r="O289" s="90">
        <v>270000</v>
      </c>
      <c r="P289" s="90"/>
      <c r="Q289" s="91"/>
      <c r="R289" s="91"/>
      <c r="S289" s="79" t="s">
        <v>46</v>
      </c>
      <c r="T289" s="79"/>
      <c r="U289" s="4" t="s">
        <v>46</v>
      </c>
      <c r="V289" s="4" t="s">
        <v>46</v>
      </c>
      <c r="W289" s="4" t="s">
        <v>46</v>
      </c>
      <c r="X289" s="4" t="s">
        <v>46</v>
      </c>
      <c r="Y289" s="6" t="s">
        <v>46</v>
      </c>
      <c r="Z289" s="6" t="s">
        <v>46</v>
      </c>
      <c r="AA289" s="4" t="s">
        <v>46</v>
      </c>
      <c r="AB289" s="80" t="s">
        <v>46</v>
      </c>
      <c r="AC289" s="80"/>
      <c r="AD289" s="6" t="s">
        <v>46</v>
      </c>
      <c r="AE289" s="80">
        <v>270000</v>
      </c>
      <c r="AF289" s="80"/>
      <c r="AG289" s="80" t="s">
        <v>46</v>
      </c>
      <c r="AH289" s="80"/>
      <c r="AI289" s="80" t="s">
        <v>46</v>
      </c>
      <c r="AJ289" s="80"/>
      <c r="AK289" s="6">
        <v>270000</v>
      </c>
      <c r="AL289" s="5">
        <v>0.3</v>
      </c>
    </row>
    <row r="290" spans="3:38" ht="36" customHeight="1" x14ac:dyDescent="0.3">
      <c r="C290" s="3" t="s">
        <v>2038</v>
      </c>
      <c r="D290" s="4" t="s">
        <v>196</v>
      </c>
      <c r="E290" s="4" t="s">
        <v>505</v>
      </c>
      <c r="F290" s="4" t="s">
        <v>506</v>
      </c>
      <c r="G290" s="79" t="s">
        <v>37</v>
      </c>
      <c r="H290" s="79"/>
      <c r="I290" s="4" t="s">
        <v>38</v>
      </c>
      <c r="J290" s="4" t="s">
        <v>39</v>
      </c>
      <c r="K290" s="4" t="s">
        <v>39</v>
      </c>
      <c r="L290" s="4" t="s">
        <v>180</v>
      </c>
      <c r="M290" s="5">
        <v>85</v>
      </c>
      <c r="N290" s="6">
        <v>4000</v>
      </c>
      <c r="O290" s="90">
        <v>340000</v>
      </c>
      <c r="P290" s="90"/>
      <c r="Q290" s="79" t="s">
        <v>1950</v>
      </c>
      <c r="R290" s="79"/>
      <c r="S290" s="79" t="s">
        <v>86</v>
      </c>
      <c r="T290" s="79"/>
      <c r="U290" s="4" t="s">
        <v>50</v>
      </c>
      <c r="V290" s="4" t="s">
        <v>38</v>
      </c>
      <c r="W290" s="4" t="s">
        <v>507</v>
      </c>
      <c r="X290" s="4" t="s">
        <v>44</v>
      </c>
      <c r="Y290" s="6">
        <v>8600</v>
      </c>
      <c r="Z290" s="6">
        <v>1806000</v>
      </c>
      <c r="AA290" s="4" t="s">
        <v>99</v>
      </c>
      <c r="AB290" s="80">
        <v>433440</v>
      </c>
      <c r="AC290" s="80"/>
      <c r="AD290" s="6">
        <v>1372560</v>
      </c>
      <c r="AE290" s="80">
        <v>1712560</v>
      </c>
      <c r="AF290" s="80"/>
      <c r="AG290" s="80" t="s">
        <v>46</v>
      </c>
      <c r="AH290" s="80"/>
      <c r="AI290" s="80" t="s">
        <v>46</v>
      </c>
      <c r="AJ290" s="80"/>
      <c r="AK290" s="6">
        <v>1712560</v>
      </c>
      <c r="AL290" s="5">
        <v>0.3</v>
      </c>
    </row>
    <row r="291" spans="3:38" ht="36.75" customHeight="1" x14ac:dyDescent="0.3">
      <c r="C291" s="3" t="s">
        <v>2039</v>
      </c>
      <c r="D291" s="4" t="s">
        <v>196</v>
      </c>
      <c r="E291" s="4" t="s">
        <v>509</v>
      </c>
      <c r="F291" s="4" t="s">
        <v>510</v>
      </c>
      <c r="G291" s="79" t="s">
        <v>37</v>
      </c>
      <c r="H291" s="79"/>
      <c r="I291" s="4" t="s">
        <v>38</v>
      </c>
      <c r="J291" s="4" t="s">
        <v>39</v>
      </c>
      <c r="K291" s="4" t="s">
        <v>35</v>
      </c>
      <c r="L291" s="4" t="s">
        <v>39</v>
      </c>
      <c r="M291" s="5">
        <v>100</v>
      </c>
      <c r="N291" s="6">
        <v>2000</v>
      </c>
      <c r="O291" s="90">
        <v>200000</v>
      </c>
      <c r="P291" s="90"/>
      <c r="Q291" s="91"/>
      <c r="R291" s="91"/>
      <c r="S291" s="79" t="s">
        <v>46</v>
      </c>
      <c r="T291" s="79"/>
      <c r="U291" s="4" t="s">
        <v>46</v>
      </c>
      <c r="V291" s="4" t="s">
        <v>46</v>
      </c>
      <c r="W291" s="4" t="s">
        <v>46</v>
      </c>
      <c r="X291" s="4" t="s">
        <v>46</v>
      </c>
      <c r="Y291" s="6" t="s">
        <v>46</v>
      </c>
      <c r="Z291" s="6" t="s">
        <v>46</v>
      </c>
      <c r="AA291" s="4" t="s">
        <v>46</v>
      </c>
      <c r="AB291" s="80" t="s">
        <v>46</v>
      </c>
      <c r="AC291" s="80"/>
      <c r="AD291" s="6" t="s">
        <v>46</v>
      </c>
      <c r="AE291" s="80">
        <v>200000</v>
      </c>
      <c r="AF291" s="80"/>
      <c r="AG291" s="80" t="s">
        <v>46</v>
      </c>
      <c r="AH291" s="80"/>
      <c r="AI291" s="80" t="s">
        <v>46</v>
      </c>
      <c r="AJ291" s="80"/>
      <c r="AK291" s="6">
        <v>200000</v>
      </c>
      <c r="AL291" s="5">
        <v>0.3</v>
      </c>
    </row>
    <row r="292" spans="3:38" ht="36.75" customHeight="1" x14ac:dyDescent="0.3">
      <c r="C292" s="3" t="s">
        <v>643</v>
      </c>
      <c r="D292" s="4" t="s">
        <v>196</v>
      </c>
      <c r="E292" s="4" t="s">
        <v>512</v>
      </c>
      <c r="F292" s="4" t="s">
        <v>513</v>
      </c>
      <c r="G292" s="79" t="s">
        <v>37</v>
      </c>
      <c r="H292" s="79"/>
      <c r="I292" s="4" t="s">
        <v>47</v>
      </c>
      <c r="J292" s="4" t="s">
        <v>39</v>
      </c>
      <c r="K292" s="4" t="s">
        <v>39</v>
      </c>
      <c r="L292" s="4" t="s">
        <v>162</v>
      </c>
      <c r="M292" s="5">
        <v>66</v>
      </c>
      <c r="N292" s="6">
        <v>2000</v>
      </c>
      <c r="O292" s="90">
        <v>132000</v>
      </c>
      <c r="P292" s="90"/>
      <c r="Q292" s="79" t="s">
        <v>605</v>
      </c>
      <c r="R292" s="79"/>
      <c r="S292" s="79" t="s">
        <v>76</v>
      </c>
      <c r="T292" s="79"/>
      <c r="U292" s="4" t="s">
        <v>50</v>
      </c>
      <c r="V292" s="4" t="s">
        <v>47</v>
      </c>
      <c r="W292" s="4" t="s">
        <v>124</v>
      </c>
      <c r="X292" s="4" t="s">
        <v>44</v>
      </c>
      <c r="Y292" s="6">
        <v>8800</v>
      </c>
      <c r="Z292" s="6">
        <v>1056000</v>
      </c>
      <c r="AA292" s="4" t="s">
        <v>45</v>
      </c>
      <c r="AB292" s="80">
        <v>359040</v>
      </c>
      <c r="AC292" s="80"/>
      <c r="AD292" s="6">
        <v>696960</v>
      </c>
      <c r="AE292" s="80">
        <v>828960</v>
      </c>
      <c r="AF292" s="80"/>
      <c r="AG292" s="80" t="s">
        <v>46</v>
      </c>
      <c r="AH292" s="80"/>
      <c r="AI292" s="80">
        <v>828960</v>
      </c>
      <c r="AJ292" s="80"/>
      <c r="AK292" s="6" t="s">
        <v>46</v>
      </c>
      <c r="AL292" s="4" t="s">
        <v>46</v>
      </c>
    </row>
    <row r="293" spans="3:38" ht="36" customHeight="1" x14ac:dyDescent="0.3">
      <c r="C293" s="3" t="s">
        <v>651</v>
      </c>
      <c r="D293" s="4" t="s">
        <v>196</v>
      </c>
      <c r="E293" s="4" t="s">
        <v>515</v>
      </c>
      <c r="F293" s="4" t="s">
        <v>516</v>
      </c>
      <c r="G293" s="79" t="s">
        <v>37</v>
      </c>
      <c r="H293" s="79"/>
      <c r="I293" s="4" t="s">
        <v>57</v>
      </c>
      <c r="J293" s="4" t="s">
        <v>39</v>
      </c>
      <c r="K293" s="4" t="s">
        <v>39</v>
      </c>
      <c r="L293" s="4" t="s">
        <v>133</v>
      </c>
      <c r="M293" s="5">
        <v>67</v>
      </c>
      <c r="N293" s="6">
        <v>2000</v>
      </c>
      <c r="O293" s="90">
        <v>134000</v>
      </c>
      <c r="P293" s="90"/>
      <c r="Q293" s="91"/>
      <c r="R293" s="91"/>
      <c r="S293" s="79" t="s">
        <v>46</v>
      </c>
      <c r="T293" s="79"/>
      <c r="U293" s="4" t="s">
        <v>46</v>
      </c>
      <c r="V293" s="4" t="s">
        <v>46</v>
      </c>
      <c r="W293" s="4" t="s">
        <v>46</v>
      </c>
      <c r="X293" s="4" t="s">
        <v>46</v>
      </c>
      <c r="Y293" s="6" t="s">
        <v>46</v>
      </c>
      <c r="Z293" s="6" t="s">
        <v>46</v>
      </c>
      <c r="AA293" s="4" t="s">
        <v>46</v>
      </c>
      <c r="AB293" s="80" t="s">
        <v>46</v>
      </c>
      <c r="AC293" s="80"/>
      <c r="AD293" s="6" t="s">
        <v>46</v>
      </c>
      <c r="AE293" s="80">
        <v>134000</v>
      </c>
      <c r="AF293" s="80"/>
      <c r="AG293" s="80" t="s">
        <v>46</v>
      </c>
      <c r="AH293" s="80"/>
      <c r="AI293" s="80" t="s">
        <v>46</v>
      </c>
      <c r="AJ293" s="80"/>
      <c r="AK293" s="6">
        <v>134000</v>
      </c>
      <c r="AL293" s="5">
        <v>0.3</v>
      </c>
    </row>
    <row r="294" spans="3:38" ht="36.75" customHeight="1" x14ac:dyDescent="0.3">
      <c r="C294" s="3" t="s">
        <v>654</v>
      </c>
      <c r="D294" s="4" t="s">
        <v>196</v>
      </c>
      <c r="E294" s="4" t="s">
        <v>518</v>
      </c>
      <c r="F294" s="4" t="s">
        <v>519</v>
      </c>
      <c r="G294" s="79" t="s">
        <v>37</v>
      </c>
      <c r="H294" s="79"/>
      <c r="I294" s="4" t="s">
        <v>38</v>
      </c>
      <c r="J294" s="4" t="s">
        <v>39</v>
      </c>
      <c r="K294" s="4" t="s">
        <v>35</v>
      </c>
      <c r="L294" s="4" t="s">
        <v>39</v>
      </c>
      <c r="M294" s="5">
        <v>100</v>
      </c>
      <c r="N294" s="6">
        <v>2000</v>
      </c>
      <c r="O294" s="90">
        <v>200000</v>
      </c>
      <c r="P294" s="90"/>
      <c r="Q294" s="79" t="s">
        <v>608</v>
      </c>
      <c r="R294" s="79"/>
      <c r="S294" s="79" t="s">
        <v>97</v>
      </c>
      <c r="T294" s="79"/>
      <c r="U294" s="4" t="s">
        <v>50</v>
      </c>
      <c r="V294" s="4" t="s">
        <v>38</v>
      </c>
      <c r="W294" s="4" t="s">
        <v>520</v>
      </c>
      <c r="X294" s="4" t="s">
        <v>44</v>
      </c>
      <c r="Y294" s="6">
        <v>3600</v>
      </c>
      <c r="Z294" s="6">
        <v>2160000</v>
      </c>
      <c r="AA294" s="4" t="s">
        <v>99</v>
      </c>
      <c r="AB294" s="80">
        <v>518400</v>
      </c>
      <c r="AC294" s="80"/>
      <c r="AD294" s="6">
        <v>1641600</v>
      </c>
      <c r="AE294" s="80">
        <v>1841600</v>
      </c>
      <c r="AF294" s="80"/>
      <c r="AG294" s="80" t="s">
        <v>46</v>
      </c>
      <c r="AH294" s="80"/>
      <c r="AI294" s="80" t="s">
        <v>46</v>
      </c>
      <c r="AJ294" s="80"/>
      <c r="AK294" s="6">
        <v>1841600</v>
      </c>
      <c r="AL294" s="5">
        <v>0.3</v>
      </c>
    </row>
    <row r="295" spans="3:38" ht="36" customHeight="1" x14ac:dyDescent="0.3">
      <c r="C295" s="3" t="s">
        <v>611</v>
      </c>
      <c r="D295" s="4" t="s">
        <v>196</v>
      </c>
      <c r="E295" s="4" t="s">
        <v>522</v>
      </c>
      <c r="F295" s="4" t="s">
        <v>523</v>
      </c>
      <c r="G295" s="79" t="s">
        <v>37</v>
      </c>
      <c r="H295" s="79"/>
      <c r="I295" s="4" t="s">
        <v>47</v>
      </c>
      <c r="J295" s="4" t="s">
        <v>39</v>
      </c>
      <c r="K295" s="4" t="s">
        <v>39</v>
      </c>
      <c r="L295" s="4" t="s">
        <v>166</v>
      </c>
      <c r="M295" s="5">
        <v>76</v>
      </c>
      <c r="N295" s="6">
        <v>2000</v>
      </c>
      <c r="O295" s="90">
        <v>152000</v>
      </c>
      <c r="P295" s="90"/>
      <c r="Q295" s="79" t="s">
        <v>1951</v>
      </c>
      <c r="R295" s="79"/>
      <c r="S295" s="79" t="s">
        <v>76</v>
      </c>
      <c r="T295" s="79"/>
      <c r="U295" s="4" t="s">
        <v>50</v>
      </c>
      <c r="V295" s="4" t="s">
        <v>47</v>
      </c>
      <c r="W295" s="4" t="s">
        <v>240</v>
      </c>
      <c r="X295" s="4" t="s">
        <v>44</v>
      </c>
      <c r="Y295" s="6">
        <v>8800</v>
      </c>
      <c r="Z295" s="6">
        <v>1584000</v>
      </c>
      <c r="AA295" s="4" t="s">
        <v>45</v>
      </c>
      <c r="AB295" s="80">
        <v>538560</v>
      </c>
      <c r="AC295" s="80"/>
      <c r="AD295" s="6">
        <v>1045440</v>
      </c>
      <c r="AE295" s="80">
        <v>1197440</v>
      </c>
      <c r="AF295" s="80"/>
      <c r="AG295" s="80" t="s">
        <v>46</v>
      </c>
      <c r="AH295" s="80"/>
      <c r="AI295" s="80">
        <v>1197440</v>
      </c>
      <c r="AJ295" s="80"/>
      <c r="AK295" s="6" t="s">
        <v>46</v>
      </c>
      <c r="AL295" s="4" t="s">
        <v>46</v>
      </c>
    </row>
    <row r="296" spans="3:38" ht="36.75" customHeight="1" x14ac:dyDescent="0.3">
      <c r="C296" s="7"/>
      <c r="D296" s="5"/>
      <c r="E296" s="5"/>
      <c r="F296" s="5"/>
      <c r="G296" s="91"/>
      <c r="H296" s="91"/>
      <c r="I296" s="4"/>
      <c r="J296" s="5"/>
      <c r="K296" s="5"/>
      <c r="L296" s="5"/>
      <c r="M296" s="5"/>
      <c r="N296" s="6"/>
      <c r="O296" s="90">
        <v>0</v>
      </c>
      <c r="P296" s="90"/>
      <c r="Q296" s="79" t="s">
        <v>1952</v>
      </c>
      <c r="R296" s="79"/>
      <c r="S296" s="79" t="s">
        <v>119</v>
      </c>
      <c r="T296" s="79"/>
      <c r="U296" s="4" t="s">
        <v>50</v>
      </c>
      <c r="V296" s="4" t="s">
        <v>47</v>
      </c>
      <c r="W296" s="4" t="s">
        <v>114</v>
      </c>
      <c r="X296" s="4" t="s">
        <v>44</v>
      </c>
      <c r="Y296" s="6">
        <v>2650</v>
      </c>
      <c r="Z296" s="6">
        <v>169600</v>
      </c>
      <c r="AA296" s="4" t="s">
        <v>45</v>
      </c>
      <c r="AB296" s="80">
        <v>57664</v>
      </c>
      <c r="AC296" s="80"/>
      <c r="AD296" s="6">
        <v>111936</v>
      </c>
      <c r="AE296" s="80">
        <v>111936</v>
      </c>
      <c r="AF296" s="80"/>
      <c r="AG296" s="80" t="s">
        <v>46</v>
      </c>
      <c r="AH296" s="80"/>
      <c r="AI296" s="80">
        <v>111936</v>
      </c>
      <c r="AJ296" s="80"/>
      <c r="AK296" s="6" t="s">
        <v>46</v>
      </c>
      <c r="AL296" s="4" t="s">
        <v>46</v>
      </c>
    </row>
    <row r="297" spans="3:38" ht="36" customHeight="1" x14ac:dyDescent="0.3">
      <c r="C297" s="3" t="s">
        <v>2040</v>
      </c>
      <c r="D297" s="4" t="s">
        <v>196</v>
      </c>
      <c r="E297" s="4" t="s">
        <v>525</v>
      </c>
      <c r="F297" s="4" t="s">
        <v>526</v>
      </c>
      <c r="G297" s="79" t="s">
        <v>37</v>
      </c>
      <c r="H297" s="79"/>
      <c r="I297" s="4" t="s">
        <v>57</v>
      </c>
      <c r="J297" s="4" t="s">
        <v>39</v>
      </c>
      <c r="K297" s="4" t="s">
        <v>39</v>
      </c>
      <c r="L297" s="4" t="s">
        <v>160</v>
      </c>
      <c r="M297" s="5">
        <v>90</v>
      </c>
      <c r="N297" s="6">
        <v>2000</v>
      </c>
      <c r="O297" s="90">
        <v>180000</v>
      </c>
      <c r="P297" s="90"/>
      <c r="Q297" s="91"/>
      <c r="R297" s="91"/>
      <c r="S297" s="79" t="s">
        <v>46</v>
      </c>
      <c r="T297" s="79"/>
      <c r="U297" s="4" t="s">
        <v>46</v>
      </c>
      <c r="V297" s="4" t="s">
        <v>46</v>
      </c>
      <c r="W297" s="4" t="s">
        <v>46</v>
      </c>
      <c r="X297" s="4" t="s">
        <v>46</v>
      </c>
      <c r="Y297" s="6" t="s">
        <v>46</v>
      </c>
      <c r="Z297" s="6" t="s">
        <v>46</v>
      </c>
      <c r="AA297" s="4" t="s">
        <v>46</v>
      </c>
      <c r="AB297" s="80" t="s">
        <v>46</v>
      </c>
      <c r="AC297" s="80"/>
      <c r="AD297" s="6" t="s">
        <v>46</v>
      </c>
      <c r="AE297" s="80">
        <v>180000</v>
      </c>
      <c r="AF297" s="80"/>
      <c r="AG297" s="80" t="s">
        <v>46</v>
      </c>
      <c r="AH297" s="80"/>
      <c r="AI297" s="80" t="s">
        <v>46</v>
      </c>
      <c r="AJ297" s="80"/>
      <c r="AK297" s="6">
        <v>180000</v>
      </c>
      <c r="AL297" s="5">
        <v>0.3</v>
      </c>
    </row>
    <row r="298" spans="3:38" ht="36.75" customHeight="1" x14ac:dyDescent="0.3">
      <c r="C298" s="3" t="s">
        <v>2041</v>
      </c>
      <c r="D298" s="4" t="s">
        <v>196</v>
      </c>
      <c r="E298" s="4" t="s">
        <v>527</v>
      </c>
      <c r="F298" s="4" t="s">
        <v>528</v>
      </c>
      <c r="G298" s="79" t="s">
        <v>37</v>
      </c>
      <c r="H298" s="79"/>
      <c r="I298" s="4" t="s">
        <v>38</v>
      </c>
      <c r="J298" s="4" t="s">
        <v>39</v>
      </c>
      <c r="K298" s="4" t="s">
        <v>39</v>
      </c>
      <c r="L298" s="4" t="s">
        <v>43</v>
      </c>
      <c r="M298" s="5">
        <v>80</v>
      </c>
      <c r="N298" s="6">
        <v>2000</v>
      </c>
      <c r="O298" s="90">
        <v>160000</v>
      </c>
      <c r="P298" s="90"/>
      <c r="Q298" s="79" t="s">
        <v>1953</v>
      </c>
      <c r="R298" s="79"/>
      <c r="S298" s="79" t="s">
        <v>59</v>
      </c>
      <c r="T298" s="79"/>
      <c r="U298" s="4" t="s">
        <v>50</v>
      </c>
      <c r="V298" s="4" t="s">
        <v>38</v>
      </c>
      <c r="W298" s="4" t="s">
        <v>126</v>
      </c>
      <c r="X298" s="4" t="s">
        <v>44</v>
      </c>
      <c r="Y298" s="6">
        <v>8050</v>
      </c>
      <c r="Z298" s="6">
        <v>281750</v>
      </c>
      <c r="AA298" s="4" t="s">
        <v>96</v>
      </c>
      <c r="AB298" s="80">
        <v>61985</v>
      </c>
      <c r="AC298" s="80"/>
      <c r="AD298" s="6">
        <v>219765</v>
      </c>
      <c r="AE298" s="80">
        <v>379765</v>
      </c>
      <c r="AF298" s="80"/>
      <c r="AG298" s="80" t="s">
        <v>46</v>
      </c>
      <c r="AH298" s="80"/>
      <c r="AI298" s="80" t="s">
        <v>46</v>
      </c>
      <c r="AJ298" s="80"/>
      <c r="AK298" s="6">
        <v>379765</v>
      </c>
      <c r="AL298" s="5">
        <v>0.3</v>
      </c>
    </row>
    <row r="299" spans="3:38" ht="36.75" customHeight="1" x14ac:dyDescent="0.3">
      <c r="C299" s="7"/>
      <c r="D299" s="5"/>
      <c r="E299" s="5"/>
      <c r="F299" s="5"/>
      <c r="G299" s="91"/>
      <c r="H299" s="91"/>
      <c r="I299" s="4"/>
      <c r="J299" s="5"/>
      <c r="K299" s="5"/>
      <c r="L299" s="5"/>
      <c r="M299" s="5"/>
      <c r="N299" s="6"/>
      <c r="O299" s="90">
        <v>0</v>
      </c>
      <c r="P299" s="90"/>
      <c r="Q299" s="79" t="s">
        <v>1954</v>
      </c>
      <c r="R299" s="79"/>
      <c r="S299" s="79" t="s">
        <v>59</v>
      </c>
      <c r="T299" s="79"/>
      <c r="U299" s="4" t="s">
        <v>50</v>
      </c>
      <c r="V299" s="4" t="s">
        <v>38</v>
      </c>
      <c r="W299" s="4" t="s">
        <v>126</v>
      </c>
      <c r="X299" s="4" t="s">
        <v>44</v>
      </c>
      <c r="Y299" s="6">
        <v>8050</v>
      </c>
      <c r="Z299" s="6">
        <v>281750</v>
      </c>
      <c r="AA299" s="4" t="s">
        <v>96</v>
      </c>
      <c r="AB299" s="80">
        <v>61985</v>
      </c>
      <c r="AC299" s="80"/>
      <c r="AD299" s="6">
        <v>219765</v>
      </c>
      <c r="AE299" s="80">
        <v>219765</v>
      </c>
      <c r="AF299" s="80"/>
      <c r="AG299" s="80" t="s">
        <v>46</v>
      </c>
      <c r="AH299" s="80"/>
      <c r="AI299" s="80" t="s">
        <v>46</v>
      </c>
      <c r="AJ299" s="80"/>
      <c r="AK299" s="6">
        <v>219765</v>
      </c>
      <c r="AL299" s="5">
        <v>0.3</v>
      </c>
    </row>
    <row r="300" spans="3:38" ht="36" customHeight="1" x14ac:dyDescent="0.3">
      <c r="C300" s="7"/>
      <c r="D300" s="5"/>
      <c r="E300" s="5"/>
      <c r="F300" s="5"/>
      <c r="G300" s="91"/>
      <c r="H300" s="91"/>
      <c r="I300" s="4"/>
      <c r="J300" s="5"/>
      <c r="K300" s="5"/>
      <c r="L300" s="5"/>
      <c r="M300" s="5"/>
      <c r="N300" s="6"/>
      <c r="O300" s="90">
        <v>0</v>
      </c>
      <c r="P300" s="90"/>
      <c r="Q300" s="79" t="s">
        <v>1955</v>
      </c>
      <c r="R300" s="79"/>
      <c r="S300" s="79" t="s">
        <v>59</v>
      </c>
      <c r="T300" s="79"/>
      <c r="U300" s="4" t="s">
        <v>50</v>
      </c>
      <c r="V300" s="4" t="s">
        <v>38</v>
      </c>
      <c r="W300" s="4" t="s">
        <v>126</v>
      </c>
      <c r="X300" s="4" t="s">
        <v>44</v>
      </c>
      <c r="Y300" s="6">
        <v>8050</v>
      </c>
      <c r="Z300" s="6">
        <v>281750</v>
      </c>
      <c r="AA300" s="4" t="s">
        <v>96</v>
      </c>
      <c r="AB300" s="80">
        <v>61985</v>
      </c>
      <c r="AC300" s="80"/>
      <c r="AD300" s="6">
        <v>219765</v>
      </c>
      <c r="AE300" s="80">
        <v>219765</v>
      </c>
      <c r="AF300" s="80"/>
      <c r="AG300" s="80" t="s">
        <v>46</v>
      </c>
      <c r="AH300" s="80"/>
      <c r="AI300" s="80" t="s">
        <v>46</v>
      </c>
      <c r="AJ300" s="80"/>
      <c r="AK300" s="6">
        <v>219765</v>
      </c>
      <c r="AL300" s="5">
        <v>0.3</v>
      </c>
    </row>
    <row r="301" spans="3:38" ht="36.75" customHeight="1" x14ac:dyDescent="0.3">
      <c r="C301" s="7"/>
      <c r="D301" s="5"/>
      <c r="E301" s="5"/>
      <c r="F301" s="5"/>
      <c r="G301" s="91"/>
      <c r="H301" s="91"/>
      <c r="I301" s="4"/>
      <c r="J301" s="5"/>
      <c r="K301" s="5"/>
      <c r="L301" s="5"/>
      <c r="M301" s="5"/>
      <c r="N301" s="6"/>
      <c r="O301" s="90">
        <v>0</v>
      </c>
      <c r="P301" s="90"/>
      <c r="Q301" s="79" t="s">
        <v>620</v>
      </c>
      <c r="R301" s="79"/>
      <c r="S301" s="79" t="s">
        <v>59</v>
      </c>
      <c r="T301" s="79"/>
      <c r="U301" s="4" t="s">
        <v>50</v>
      </c>
      <c r="V301" s="4" t="s">
        <v>38</v>
      </c>
      <c r="W301" s="4" t="s">
        <v>126</v>
      </c>
      <c r="X301" s="4" t="s">
        <v>44</v>
      </c>
      <c r="Y301" s="6">
        <v>8050</v>
      </c>
      <c r="Z301" s="6">
        <v>281750</v>
      </c>
      <c r="AA301" s="4" t="s">
        <v>96</v>
      </c>
      <c r="AB301" s="80">
        <v>61985</v>
      </c>
      <c r="AC301" s="80"/>
      <c r="AD301" s="6">
        <v>219765</v>
      </c>
      <c r="AE301" s="80">
        <v>219765</v>
      </c>
      <c r="AF301" s="80"/>
      <c r="AG301" s="80" t="s">
        <v>46</v>
      </c>
      <c r="AH301" s="80"/>
      <c r="AI301" s="80" t="s">
        <v>46</v>
      </c>
      <c r="AJ301" s="80"/>
      <c r="AK301" s="6">
        <v>219765</v>
      </c>
      <c r="AL301" s="5">
        <v>0.3</v>
      </c>
    </row>
    <row r="302" spans="3:38" ht="36" customHeight="1" x14ac:dyDescent="0.3">
      <c r="C302" s="7"/>
      <c r="D302" s="5"/>
      <c r="E302" s="5"/>
      <c r="F302" s="5"/>
      <c r="G302" s="91"/>
      <c r="H302" s="91"/>
      <c r="I302" s="4"/>
      <c r="J302" s="5"/>
      <c r="K302" s="5"/>
      <c r="L302" s="5"/>
      <c r="M302" s="5"/>
      <c r="N302" s="6"/>
      <c r="O302" s="90">
        <v>0</v>
      </c>
      <c r="P302" s="90"/>
      <c r="Q302" s="79" t="s">
        <v>1956</v>
      </c>
      <c r="R302" s="79"/>
      <c r="S302" s="79" t="s">
        <v>59</v>
      </c>
      <c r="T302" s="79"/>
      <c r="U302" s="4" t="s">
        <v>50</v>
      </c>
      <c r="V302" s="4" t="s">
        <v>38</v>
      </c>
      <c r="W302" s="4" t="s">
        <v>126</v>
      </c>
      <c r="X302" s="4" t="s">
        <v>44</v>
      </c>
      <c r="Y302" s="6">
        <v>8050</v>
      </c>
      <c r="Z302" s="6">
        <v>281750</v>
      </c>
      <c r="AA302" s="4" t="s">
        <v>96</v>
      </c>
      <c r="AB302" s="80">
        <v>61985</v>
      </c>
      <c r="AC302" s="80"/>
      <c r="AD302" s="6">
        <v>219765</v>
      </c>
      <c r="AE302" s="80">
        <v>219765</v>
      </c>
      <c r="AF302" s="80"/>
      <c r="AG302" s="80" t="s">
        <v>46</v>
      </c>
      <c r="AH302" s="80"/>
      <c r="AI302" s="80" t="s">
        <v>46</v>
      </c>
      <c r="AJ302" s="80"/>
      <c r="AK302" s="6">
        <v>219765</v>
      </c>
      <c r="AL302" s="5">
        <v>0.3</v>
      </c>
    </row>
    <row r="303" spans="3:38" ht="36.75" customHeight="1" x14ac:dyDescent="0.3">
      <c r="C303" s="3" t="s">
        <v>2042</v>
      </c>
      <c r="D303" s="4" t="s">
        <v>196</v>
      </c>
      <c r="E303" s="4" t="s">
        <v>530</v>
      </c>
      <c r="F303" s="4" t="s">
        <v>531</v>
      </c>
      <c r="G303" s="79" t="s">
        <v>37</v>
      </c>
      <c r="H303" s="79"/>
      <c r="I303" s="4" t="s">
        <v>38</v>
      </c>
      <c r="J303" s="4" t="s">
        <v>39</v>
      </c>
      <c r="K303" s="4" t="s">
        <v>39</v>
      </c>
      <c r="L303" s="4" t="s">
        <v>158</v>
      </c>
      <c r="M303" s="5">
        <v>61</v>
      </c>
      <c r="N303" s="6">
        <v>2000</v>
      </c>
      <c r="O303" s="90">
        <v>122000</v>
      </c>
      <c r="P303" s="90"/>
      <c r="Q303" s="79" t="s">
        <v>1957</v>
      </c>
      <c r="R303" s="79"/>
      <c r="S303" s="79" t="s">
        <v>59</v>
      </c>
      <c r="T303" s="79"/>
      <c r="U303" s="4" t="s">
        <v>50</v>
      </c>
      <c r="V303" s="4" t="s">
        <v>38</v>
      </c>
      <c r="W303" s="4" t="s">
        <v>126</v>
      </c>
      <c r="X303" s="4" t="s">
        <v>44</v>
      </c>
      <c r="Y303" s="6">
        <v>8050</v>
      </c>
      <c r="Z303" s="6">
        <v>281750</v>
      </c>
      <c r="AA303" s="4" t="s">
        <v>96</v>
      </c>
      <c r="AB303" s="80">
        <v>61985</v>
      </c>
      <c r="AC303" s="80"/>
      <c r="AD303" s="6">
        <v>219765</v>
      </c>
      <c r="AE303" s="80">
        <v>341765</v>
      </c>
      <c r="AF303" s="80"/>
      <c r="AG303" s="80" t="s">
        <v>46</v>
      </c>
      <c r="AH303" s="80"/>
      <c r="AI303" s="80" t="s">
        <v>46</v>
      </c>
      <c r="AJ303" s="80"/>
      <c r="AK303" s="6">
        <v>341765</v>
      </c>
      <c r="AL303" s="5">
        <v>0.3</v>
      </c>
    </row>
    <row r="304" spans="3:38" ht="36.75" customHeight="1" x14ac:dyDescent="0.3">
      <c r="C304" s="7"/>
      <c r="D304" s="5"/>
      <c r="E304" s="5"/>
      <c r="F304" s="5"/>
      <c r="G304" s="91"/>
      <c r="H304" s="91"/>
      <c r="I304" s="4"/>
      <c r="J304" s="5"/>
      <c r="K304" s="5"/>
      <c r="L304" s="5"/>
      <c r="M304" s="5"/>
      <c r="N304" s="6"/>
      <c r="O304" s="90">
        <v>0</v>
      </c>
      <c r="P304" s="90"/>
      <c r="Q304" s="79" t="s">
        <v>1958</v>
      </c>
      <c r="R304" s="79"/>
      <c r="S304" s="79" t="s">
        <v>59</v>
      </c>
      <c r="T304" s="79"/>
      <c r="U304" s="4" t="s">
        <v>50</v>
      </c>
      <c r="V304" s="4" t="s">
        <v>38</v>
      </c>
      <c r="W304" s="4" t="s">
        <v>126</v>
      </c>
      <c r="X304" s="4" t="s">
        <v>44</v>
      </c>
      <c r="Y304" s="6">
        <v>8050</v>
      </c>
      <c r="Z304" s="6">
        <v>281750</v>
      </c>
      <c r="AA304" s="4" t="s">
        <v>96</v>
      </c>
      <c r="AB304" s="80">
        <v>61985</v>
      </c>
      <c r="AC304" s="80"/>
      <c r="AD304" s="6">
        <v>219765</v>
      </c>
      <c r="AE304" s="80">
        <v>219765</v>
      </c>
      <c r="AF304" s="80"/>
      <c r="AG304" s="80" t="s">
        <v>46</v>
      </c>
      <c r="AH304" s="80"/>
      <c r="AI304" s="80" t="s">
        <v>46</v>
      </c>
      <c r="AJ304" s="80"/>
      <c r="AK304" s="6">
        <v>219765</v>
      </c>
      <c r="AL304" s="5">
        <v>0.3</v>
      </c>
    </row>
    <row r="305" spans="3:38" ht="36" customHeight="1" x14ac:dyDescent="0.3">
      <c r="C305" s="7"/>
      <c r="D305" s="5"/>
      <c r="E305" s="5"/>
      <c r="F305" s="5"/>
      <c r="G305" s="91"/>
      <c r="H305" s="91"/>
      <c r="I305" s="4"/>
      <c r="J305" s="5"/>
      <c r="K305" s="5"/>
      <c r="L305" s="5"/>
      <c r="M305" s="5"/>
      <c r="N305" s="6"/>
      <c r="O305" s="90">
        <v>0</v>
      </c>
      <c r="P305" s="90"/>
      <c r="Q305" s="79" t="s">
        <v>539</v>
      </c>
      <c r="R305" s="79"/>
      <c r="S305" s="79" t="s">
        <v>59</v>
      </c>
      <c r="T305" s="79"/>
      <c r="U305" s="4" t="s">
        <v>50</v>
      </c>
      <c r="V305" s="4" t="s">
        <v>38</v>
      </c>
      <c r="W305" s="4" t="s">
        <v>126</v>
      </c>
      <c r="X305" s="4" t="s">
        <v>44</v>
      </c>
      <c r="Y305" s="6">
        <v>8050</v>
      </c>
      <c r="Z305" s="6">
        <v>281750</v>
      </c>
      <c r="AA305" s="4" t="s">
        <v>96</v>
      </c>
      <c r="AB305" s="80">
        <v>61985</v>
      </c>
      <c r="AC305" s="80"/>
      <c r="AD305" s="6">
        <v>219765</v>
      </c>
      <c r="AE305" s="80">
        <v>219765</v>
      </c>
      <c r="AF305" s="80"/>
      <c r="AG305" s="80" t="s">
        <v>46</v>
      </c>
      <c r="AH305" s="80"/>
      <c r="AI305" s="80" t="s">
        <v>46</v>
      </c>
      <c r="AJ305" s="80"/>
      <c r="AK305" s="6">
        <v>219765</v>
      </c>
      <c r="AL305" s="5">
        <v>0.3</v>
      </c>
    </row>
    <row r="306" spans="3:38" ht="36.75" customHeight="1" x14ac:dyDescent="0.3">
      <c r="C306" s="3" t="s">
        <v>2043</v>
      </c>
      <c r="D306" s="4" t="s">
        <v>196</v>
      </c>
      <c r="E306" s="4" t="s">
        <v>533</v>
      </c>
      <c r="F306" s="4" t="s">
        <v>534</v>
      </c>
      <c r="G306" s="79" t="s">
        <v>37</v>
      </c>
      <c r="H306" s="79"/>
      <c r="I306" s="4" t="s">
        <v>38</v>
      </c>
      <c r="J306" s="4" t="s">
        <v>39</v>
      </c>
      <c r="K306" s="4" t="s">
        <v>39</v>
      </c>
      <c r="L306" s="4" t="s">
        <v>67</v>
      </c>
      <c r="M306" s="5">
        <v>8</v>
      </c>
      <c r="N306" s="6">
        <v>100</v>
      </c>
      <c r="O306" s="90">
        <v>800</v>
      </c>
      <c r="P306" s="90"/>
      <c r="Q306" s="79" t="s">
        <v>1959</v>
      </c>
      <c r="R306" s="79"/>
      <c r="S306" s="79" t="s">
        <v>76</v>
      </c>
      <c r="T306" s="79"/>
      <c r="U306" s="4" t="s">
        <v>50</v>
      </c>
      <c r="V306" s="4" t="s">
        <v>38</v>
      </c>
      <c r="W306" s="4" t="s">
        <v>82</v>
      </c>
      <c r="X306" s="4" t="s">
        <v>44</v>
      </c>
      <c r="Y306" s="6">
        <v>8800</v>
      </c>
      <c r="Z306" s="6">
        <v>281600</v>
      </c>
      <c r="AA306" s="4" t="s">
        <v>139</v>
      </c>
      <c r="AB306" s="80">
        <v>202752</v>
      </c>
      <c r="AC306" s="80"/>
      <c r="AD306" s="6">
        <v>78848</v>
      </c>
      <c r="AE306" s="80">
        <v>79648</v>
      </c>
      <c r="AF306" s="80"/>
      <c r="AG306" s="80" t="s">
        <v>46</v>
      </c>
      <c r="AH306" s="80"/>
      <c r="AI306" s="80" t="s">
        <v>46</v>
      </c>
      <c r="AJ306" s="80"/>
      <c r="AK306" s="6">
        <v>79648</v>
      </c>
      <c r="AL306" s="5">
        <v>0.3</v>
      </c>
    </row>
    <row r="307" spans="3:38" ht="36" customHeight="1" x14ac:dyDescent="0.3">
      <c r="C307" s="7"/>
      <c r="D307" s="5"/>
      <c r="E307" s="5"/>
      <c r="F307" s="5"/>
      <c r="G307" s="91"/>
      <c r="H307" s="91"/>
      <c r="I307" s="4" t="s">
        <v>47</v>
      </c>
      <c r="J307" s="4" t="s">
        <v>39</v>
      </c>
      <c r="K307" s="4" t="s">
        <v>39</v>
      </c>
      <c r="L307" s="4" t="s">
        <v>85</v>
      </c>
      <c r="M307" s="5">
        <v>13</v>
      </c>
      <c r="N307" s="6">
        <v>100</v>
      </c>
      <c r="O307" s="90">
        <v>1300</v>
      </c>
      <c r="P307" s="90"/>
      <c r="Q307" s="79" t="s">
        <v>1960</v>
      </c>
      <c r="R307" s="79"/>
      <c r="S307" s="79" t="s">
        <v>76</v>
      </c>
      <c r="T307" s="79"/>
      <c r="U307" s="4" t="s">
        <v>50</v>
      </c>
      <c r="V307" s="4" t="s">
        <v>47</v>
      </c>
      <c r="W307" s="4" t="s">
        <v>114</v>
      </c>
      <c r="X307" s="4" t="s">
        <v>44</v>
      </c>
      <c r="Y307" s="6">
        <v>8800</v>
      </c>
      <c r="Z307" s="6">
        <v>563200</v>
      </c>
      <c r="AA307" s="4" t="s">
        <v>139</v>
      </c>
      <c r="AB307" s="80">
        <v>405504</v>
      </c>
      <c r="AC307" s="80"/>
      <c r="AD307" s="6">
        <v>157696</v>
      </c>
      <c r="AE307" s="80">
        <v>158996</v>
      </c>
      <c r="AF307" s="80"/>
      <c r="AG307" s="80" t="s">
        <v>46</v>
      </c>
      <c r="AH307" s="80"/>
      <c r="AI307" s="80">
        <v>158996</v>
      </c>
      <c r="AJ307" s="80"/>
      <c r="AK307" s="6" t="s">
        <v>46</v>
      </c>
      <c r="AL307" s="4" t="s">
        <v>46</v>
      </c>
    </row>
    <row r="308" spans="3:38" ht="36.75" customHeight="1" x14ac:dyDescent="0.3">
      <c r="C308" s="3" t="s">
        <v>614</v>
      </c>
      <c r="D308" s="4" t="s">
        <v>196</v>
      </c>
      <c r="E308" s="4" t="s">
        <v>536</v>
      </c>
      <c r="F308" s="4" t="s">
        <v>537</v>
      </c>
      <c r="G308" s="79" t="s">
        <v>37</v>
      </c>
      <c r="H308" s="79"/>
      <c r="I308" s="4" t="s">
        <v>35</v>
      </c>
      <c r="J308" s="4" t="s">
        <v>39</v>
      </c>
      <c r="K308" s="4" t="s">
        <v>39</v>
      </c>
      <c r="L308" s="4" t="s">
        <v>371</v>
      </c>
      <c r="M308" s="5">
        <v>15.2</v>
      </c>
      <c r="N308" s="6">
        <v>3500</v>
      </c>
      <c r="O308" s="90">
        <v>53200</v>
      </c>
      <c r="P308" s="90"/>
      <c r="Q308" s="91"/>
      <c r="R308" s="91"/>
      <c r="S308" s="79" t="s">
        <v>46</v>
      </c>
      <c r="T308" s="79"/>
      <c r="U308" s="4" t="s">
        <v>46</v>
      </c>
      <c r="V308" s="4" t="s">
        <v>46</v>
      </c>
      <c r="W308" s="4" t="s">
        <v>46</v>
      </c>
      <c r="X308" s="4" t="s">
        <v>46</v>
      </c>
      <c r="Y308" s="6" t="s">
        <v>46</v>
      </c>
      <c r="Z308" s="6" t="s">
        <v>46</v>
      </c>
      <c r="AA308" s="4" t="s">
        <v>46</v>
      </c>
      <c r="AB308" s="80" t="s">
        <v>46</v>
      </c>
      <c r="AC308" s="80"/>
      <c r="AD308" s="6" t="s">
        <v>46</v>
      </c>
      <c r="AE308" s="80">
        <v>53200</v>
      </c>
      <c r="AF308" s="80"/>
      <c r="AG308" s="80" t="s">
        <v>46</v>
      </c>
      <c r="AH308" s="80"/>
      <c r="AI308" s="80">
        <v>53200</v>
      </c>
      <c r="AJ308" s="80"/>
      <c r="AK308" s="6" t="s">
        <v>46</v>
      </c>
      <c r="AL308" s="4" t="s">
        <v>46</v>
      </c>
    </row>
    <row r="309" spans="3:38" ht="36.75" customHeight="1" x14ac:dyDescent="0.3">
      <c r="C309" s="3" t="s">
        <v>617</v>
      </c>
      <c r="D309" s="4" t="s">
        <v>196</v>
      </c>
      <c r="E309" s="4" t="s">
        <v>539</v>
      </c>
      <c r="F309" s="4" t="s">
        <v>540</v>
      </c>
      <c r="G309" s="79" t="s">
        <v>37</v>
      </c>
      <c r="H309" s="79"/>
      <c r="I309" s="4" t="s">
        <v>47</v>
      </c>
      <c r="J309" s="4" t="s">
        <v>39</v>
      </c>
      <c r="K309" s="4" t="s">
        <v>39</v>
      </c>
      <c r="L309" s="4" t="s">
        <v>103</v>
      </c>
      <c r="M309" s="5">
        <v>21</v>
      </c>
      <c r="N309" s="6">
        <v>10000</v>
      </c>
      <c r="O309" s="90">
        <v>210000</v>
      </c>
      <c r="P309" s="90"/>
      <c r="Q309" s="79" t="s">
        <v>1961</v>
      </c>
      <c r="R309" s="79"/>
      <c r="S309" s="79" t="s">
        <v>541</v>
      </c>
      <c r="T309" s="79"/>
      <c r="U309" s="4" t="s">
        <v>50</v>
      </c>
      <c r="V309" s="4" t="s">
        <v>47</v>
      </c>
      <c r="W309" s="4" t="s">
        <v>56</v>
      </c>
      <c r="X309" s="4" t="s">
        <v>44</v>
      </c>
      <c r="Y309" s="6">
        <v>8650</v>
      </c>
      <c r="Z309" s="6">
        <v>519000</v>
      </c>
      <c r="AA309" s="4" t="s">
        <v>52</v>
      </c>
      <c r="AB309" s="80">
        <v>72660</v>
      </c>
      <c r="AC309" s="80"/>
      <c r="AD309" s="6">
        <v>446340</v>
      </c>
      <c r="AE309" s="80">
        <v>656340</v>
      </c>
      <c r="AF309" s="80"/>
      <c r="AG309" s="80" t="s">
        <v>46</v>
      </c>
      <c r="AH309" s="80"/>
      <c r="AI309" s="80">
        <v>656340</v>
      </c>
      <c r="AJ309" s="80"/>
      <c r="AK309" s="6" t="s">
        <v>46</v>
      </c>
      <c r="AL309" s="4" t="s">
        <v>46</v>
      </c>
    </row>
    <row r="310" spans="3:38" ht="36" customHeight="1" x14ac:dyDescent="0.3">
      <c r="C310" s="3" t="s">
        <v>646</v>
      </c>
      <c r="D310" s="4" t="s">
        <v>196</v>
      </c>
      <c r="E310" s="4" t="s">
        <v>543</v>
      </c>
      <c r="F310" s="4" t="s">
        <v>544</v>
      </c>
      <c r="G310" s="79" t="s">
        <v>37</v>
      </c>
      <c r="H310" s="79"/>
      <c r="I310" s="4" t="s">
        <v>38</v>
      </c>
      <c r="J310" s="4" t="s">
        <v>39</v>
      </c>
      <c r="K310" s="4" t="s">
        <v>39</v>
      </c>
      <c r="L310" s="4" t="s">
        <v>104</v>
      </c>
      <c r="M310" s="5">
        <v>23</v>
      </c>
      <c r="N310" s="6">
        <v>10000</v>
      </c>
      <c r="O310" s="90">
        <v>230000</v>
      </c>
      <c r="P310" s="90"/>
      <c r="Q310" s="91"/>
      <c r="R310" s="91"/>
      <c r="S310" s="79" t="s">
        <v>46</v>
      </c>
      <c r="T310" s="79"/>
      <c r="U310" s="4" t="s">
        <v>46</v>
      </c>
      <c r="V310" s="4" t="s">
        <v>46</v>
      </c>
      <c r="W310" s="4" t="s">
        <v>46</v>
      </c>
      <c r="X310" s="4" t="s">
        <v>46</v>
      </c>
      <c r="Y310" s="6" t="s">
        <v>46</v>
      </c>
      <c r="Z310" s="6" t="s">
        <v>46</v>
      </c>
      <c r="AA310" s="4" t="s">
        <v>46</v>
      </c>
      <c r="AB310" s="80" t="s">
        <v>46</v>
      </c>
      <c r="AC310" s="80"/>
      <c r="AD310" s="6" t="s">
        <v>46</v>
      </c>
      <c r="AE310" s="80">
        <v>230000</v>
      </c>
      <c r="AF310" s="80"/>
      <c r="AG310" s="80" t="s">
        <v>46</v>
      </c>
      <c r="AH310" s="80"/>
      <c r="AI310" s="80" t="s">
        <v>46</v>
      </c>
      <c r="AJ310" s="80"/>
      <c r="AK310" s="6">
        <v>230000</v>
      </c>
      <c r="AL310" s="5">
        <v>0.3</v>
      </c>
    </row>
    <row r="311" spans="3:38" ht="36.75" customHeight="1" x14ac:dyDescent="0.3">
      <c r="C311" s="3" t="s">
        <v>2044</v>
      </c>
      <c r="D311" s="4" t="s">
        <v>196</v>
      </c>
      <c r="E311" s="4" t="s">
        <v>546</v>
      </c>
      <c r="F311" s="4" t="s">
        <v>547</v>
      </c>
      <c r="G311" s="79" t="s">
        <v>37</v>
      </c>
      <c r="H311" s="79"/>
      <c r="I311" s="4" t="s">
        <v>47</v>
      </c>
      <c r="J311" s="4" t="s">
        <v>39</v>
      </c>
      <c r="K311" s="4" t="s">
        <v>39</v>
      </c>
      <c r="L311" s="4" t="s">
        <v>134</v>
      </c>
      <c r="M311" s="5">
        <v>39</v>
      </c>
      <c r="N311" s="6">
        <v>1000</v>
      </c>
      <c r="O311" s="90">
        <v>39000</v>
      </c>
      <c r="P311" s="90"/>
      <c r="Q311" s="79" t="s">
        <v>1962</v>
      </c>
      <c r="R311" s="79"/>
      <c r="S311" s="79" t="s">
        <v>119</v>
      </c>
      <c r="T311" s="79"/>
      <c r="U311" s="4" t="s">
        <v>50</v>
      </c>
      <c r="V311" s="4" t="s">
        <v>47</v>
      </c>
      <c r="W311" s="4" t="s">
        <v>46</v>
      </c>
      <c r="X311" s="4" t="s">
        <v>44</v>
      </c>
      <c r="Y311" s="6">
        <v>2650</v>
      </c>
      <c r="Z311" s="6" t="s">
        <v>46</v>
      </c>
      <c r="AA311" s="4" t="s">
        <v>47</v>
      </c>
      <c r="AB311" s="80" t="s">
        <v>46</v>
      </c>
      <c r="AC311" s="80"/>
      <c r="AD311" s="6" t="s">
        <v>46</v>
      </c>
      <c r="AE311" s="80">
        <v>39000</v>
      </c>
      <c r="AF311" s="80"/>
      <c r="AG311" s="80" t="s">
        <v>46</v>
      </c>
      <c r="AH311" s="80"/>
      <c r="AI311" s="80">
        <v>39000</v>
      </c>
      <c r="AJ311" s="80"/>
      <c r="AK311" s="6" t="s">
        <v>46</v>
      </c>
      <c r="AL311" s="4" t="s">
        <v>46</v>
      </c>
    </row>
    <row r="312" spans="3:38" ht="36" customHeight="1" x14ac:dyDescent="0.3">
      <c r="C312" s="3" t="s">
        <v>623</v>
      </c>
      <c r="D312" s="4" t="s">
        <v>196</v>
      </c>
      <c r="E312" s="4" t="s">
        <v>549</v>
      </c>
      <c r="F312" s="4" t="s">
        <v>550</v>
      </c>
      <c r="G312" s="79" t="s">
        <v>37</v>
      </c>
      <c r="H312" s="79"/>
      <c r="I312" s="4" t="s">
        <v>38</v>
      </c>
      <c r="J312" s="4" t="s">
        <v>39</v>
      </c>
      <c r="K312" s="4" t="s">
        <v>39</v>
      </c>
      <c r="L312" s="4" t="s">
        <v>140</v>
      </c>
      <c r="M312" s="5">
        <v>44</v>
      </c>
      <c r="N312" s="6">
        <v>10000</v>
      </c>
      <c r="O312" s="90">
        <v>440000</v>
      </c>
      <c r="P312" s="90"/>
      <c r="Q312" s="79" t="s">
        <v>543</v>
      </c>
      <c r="R312" s="79"/>
      <c r="S312" s="79" t="s">
        <v>541</v>
      </c>
      <c r="T312" s="79"/>
      <c r="U312" s="4" t="s">
        <v>50</v>
      </c>
      <c r="V312" s="4" t="s">
        <v>38</v>
      </c>
      <c r="W312" s="4" t="s">
        <v>87</v>
      </c>
      <c r="X312" s="4" t="s">
        <v>44</v>
      </c>
      <c r="Y312" s="6">
        <v>8650</v>
      </c>
      <c r="Z312" s="6">
        <v>1245600</v>
      </c>
      <c r="AA312" s="4" t="s">
        <v>45</v>
      </c>
      <c r="AB312" s="80">
        <v>423504</v>
      </c>
      <c r="AC312" s="80"/>
      <c r="AD312" s="6">
        <v>822096</v>
      </c>
      <c r="AE312" s="80">
        <v>1262096</v>
      </c>
      <c r="AF312" s="80"/>
      <c r="AG312" s="80" t="s">
        <v>46</v>
      </c>
      <c r="AH312" s="80"/>
      <c r="AI312" s="80" t="s">
        <v>46</v>
      </c>
      <c r="AJ312" s="80"/>
      <c r="AK312" s="6">
        <v>1262096</v>
      </c>
      <c r="AL312" s="5">
        <v>0.3</v>
      </c>
    </row>
    <row r="313" spans="3:38" ht="36.75" customHeight="1" x14ac:dyDescent="0.3">
      <c r="C313" s="3" t="s">
        <v>2045</v>
      </c>
      <c r="D313" s="4" t="s">
        <v>196</v>
      </c>
      <c r="E313" s="4" t="s">
        <v>552</v>
      </c>
      <c r="F313" s="4" t="s">
        <v>553</v>
      </c>
      <c r="G313" s="79" t="s">
        <v>37</v>
      </c>
      <c r="H313" s="79"/>
      <c r="I313" s="4" t="s">
        <v>38</v>
      </c>
      <c r="J313" s="4" t="s">
        <v>39</v>
      </c>
      <c r="K313" s="4" t="s">
        <v>39</v>
      </c>
      <c r="L313" s="4" t="s">
        <v>140</v>
      </c>
      <c r="M313" s="5">
        <v>44</v>
      </c>
      <c r="N313" s="6">
        <v>10000</v>
      </c>
      <c r="O313" s="90">
        <v>440000</v>
      </c>
      <c r="P313" s="90"/>
      <c r="Q313" s="79" t="s">
        <v>546</v>
      </c>
      <c r="R313" s="79"/>
      <c r="S313" s="79" t="s">
        <v>554</v>
      </c>
      <c r="T313" s="79"/>
      <c r="U313" s="4" t="s">
        <v>50</v>
      </c>
      <c r="V313" s="4" t="s">
        <v>38</v>
      </c>
      <c r="W313" s="4" t="s">
        <v>61</v>
      </c>
      <c r="X313" s="4" t="s">
        <v>44</v>
      </c>
      <c r="Y313" s="6">
        <v>8650</v>
      </c>
      <c r="Z313" s="6">
        <v>830400</v>
      </c>
      <c r="AA313" s="4" t="s">
        <v>45</v>
      </c>
      <c r="AB313" s="80">
        <v>282336</v>
      </c>
      <c r="AC313" s="80"/>
      <c r="AD313" s="6">
        <v>548064</v>
      </c>
      <c r="AE313" s="80">
        <v>988064</v>
      </c>
      <c r="AF313" s="80"/>
      <c r="AG313" s="80" t="s">
        <v>46</v>
      </c>
      <c r="AH313" s="80"/>
      <c r="AI313" s="80" t="s">
        <v>46</v>
      </c>
      <c r="AJ313" s="80"/>
      <c r="AK313" s="6">
        <v>988064</v>
      </c>
      <c r="AL313" s="5">
        <v>0.3</v>
      </c>
    </row>
    <row r="314" spans="3:38" ht="36.75" customHeight="1" x14ac:dyDescent="0.3">
      <c r="C314" s="3" t="s">
        <v>2046</v>
      </c>
      <c r="D314" s="4" t="s">
        <v>196</v>
      </c>
      <c r="E314" s="4" t="s">
        <v>555</v>
      </c>
      <c r="F314" s="4" t="s">
        <v>556</v>
      </c>
      <c r="G314" s="79" t="s">
        <v>37</v>
      </c>
      <c r="H314" s="79"/>
      <c r="I314" s="4" t="s">
        <v>38</v>
      </c>
      <c r="J314" s="4" t="s">
        <v>39</v>
      </c>
      <c r="K314" s="4" t="s">
        <v>39</v>
      </c>
      <c r="L314" s="4" t="s">
        <v>45</v>
      </c>
      <c r="M314" s="5">
        <v>22</v>
      </c>
      <c r="N314" s="6">
        <v>10000</v>
      </c>
      <c r="O314" s="90">
        <v>220000</v>
      </c>
      <c r="P314" s="90"/>
      <c r="Q314" s="79" t="s">
        <v>1963</v>
      </c>
      <c r="R314" s="79"/>
      <c r="S314" s="79" t="s">
        <v>554</v>
      </c>
      <c r="T314" s="79"/>
      <c r="U314" s="4" t="s">
        <v>50</v>
      </c>
      <c r="V314" s="4" t="s">
        <v>38</v>
      </c>
      <c r="W314" s="4" t="s">
        <v>73</v>
      </c>
      <c r="X314" s="4" t="s">
        <v>44</v>
      </c>
      <c r="Y314" s="6">
        <v>8650</v>
      </c>
      <c r="Z314" s="6">
        <v>415200</v>
      </c>
      <c r="AA314" s="4" t="s">
        <v>45</v>
      </c>
      <c r="AB314" s="80">
        <v>141168</v>
      </c>
      <c r="AC314" s="80"/>
      <c r="AD314" s="6">
        <v>274032</v>
      </c>
      <c r="AE314" s="80">
        <v>494032</v>
      </c>
      <c r="AF314" s="80"/>
      <c r="AG314" s="80" t="s">
        <v>46</v>
      </c>
      <c r="AH314" s="80"/>
      <c r="AI314" s="80" t="s">
        <v>46</v>
      </c>
      <c r="AJ314" s="80"/>
      <c r="AK314" s="6">
        <v>494032</v>
      </c>
      <c r="AL314" s="5">
        <v>0.3</v>
      </c>
    </row>
    <row r="315" spans="3:38" ht="36" customHeight="1" x14ac:dyDescent="0.3">
      <c r="C315" s="3" t="s">
        <v>2047</v>
      </c>
      <c r="D315" s="4" t="s">
        <v>196</v>
      </c>
      <c r="E315" s="4" t="s">
        <v>557</v>
      </c>
      <c r="F315" s="4" t="s">
        <v>558</v>
      </c>
      <c r="G315" s="79" t="s">
        <v>37</v>
      </c>
      <c r="H315" s="79"/>
      <c r="I315" s="4" t="s">
        <v>60</v>
      </c>
      <c r="J315" s="4" t="s">
        <v>39</v>
      </c>
      <c r="K315" s="4" t="s">
        <v>39</v>
      </c>
      <c r="L315" s="4" t="s">
        <v>45</v>
      </c>
      <c r="M315" s="5">
        <v>22</v>
      </c>
      <c r="N315" s="6">
        <v>10000</v>
      </c>
      <c r="O315" s="90">
        <v>220000</v>
      </c>
      <c r="P315" s="90"/>
      <c r="Q315" s="79" t="s">
        <v>1964</v>
      </c>
      <c r="R315" s="79"/>
      <c r="S315" s="79" t="s">
        <v>554</v>
      </c>
      <c r="T315" s="79"/>
      <c r="U315" s="4" t="s">
        <v>50</v>
      </c>
      <c r="V315" s="4" t="s">
        <v>46</v>
      </c>
      <c r="W315" s="4" t="s">
        <v>213</v>
      </c>
      <c r="X315" s="4" t="s">
        <v>44</v>
      </c>
      <c r="Y315" s="6">
        <v>8650</v>
      </c>
      <c r="Z315" s="6">
        <v>1384000</v>
      </c>
      <c r="AA315" s="4" t="s">
        <v>52</v>
      </c>
      <c r="AB315" s="80">
        <v>193760</v>
      </c>
      <c r="AC315" s="80"/>
      <c r="AD315" s="6">
        <v>1190240</v>
      </c>
      <c r="AE315" s="80">
        <v>1410240</v>
      </c>
      <c r="AF315" s="80"/>
      <c r="AG315" s="80" t="s">
        <v>46</v>
      </c>
      <c r="AH315" s="80"/>
      <c r="AI315" s="80" t="s">
        <v>46</v>
      </c>
      <c r="AJ315" s="80"/>
      <c r="AK315" s="6" t="s">
        <v>46</v>
      </c>
      <c r="AL315" s="4" t="s">
        <v>46</v>
      </c>
    </row>
    <row r="316" spans="3:38" ht="36.75" customHeight="1" x14ac:dyDescent="0.3">
      <c r="C316" s="7"/>
      <c r="D316" s="5"/>
      <c r="E316" s="5"/>
      <c r="F316" s="5"/>
      <c r="G316" s="91"/>
      <c r="H316" s="91"/>
      <c r="I316" s="4"/>
      <c r="J316" s="5"/>
      <c r="K316" s="5"/>
      <c r="L316" s="5"/>
      <c r="M316" s="5"/>
      <c r="N316" s="6"/>
      <c r="O316" s="90"/>
      <c r="P316" s="90"/>
      <c r="Q316" s="91"/>
      <c r="R316" s="91"/>
      <c r="S316" s="79" t="s">
        <v>91</v>
      </c>
      <c r="T316" s="79"/>
      <c r="U316" s="4" t="s">
        <v>46</v>
      </c>
      <c r="V316" s="4" t="s">
        <v>38</v>
      </c>
      <c r="W316" s="4" t="s">
        <v>46</v>
      </c>
      <c r="X316" s="4" t="s">
        <v>84</v>
      </c>
      <c r="Y316" s="6" t="s">
        <v>46</v>
      </c>
      <c r="Z316" s="6" t="s">
        <v>46</v>
      </c>
      <c r="AA316" s="4" t="s">
        <v>46</v>
      </c>
      <c r="AB316" s="80" t="s">
        <v>46</v>
      </c>
      <c r="AC316" s="80"/>
      <c r="AD316" s="6" t="s">
        <v>46</v>
      </c>
      <c r="AE316" s="80" t="s">
        <v>46</v>
      </c>
      <c r="AF316" s="80"/>
      <c r="AG316" s="80">
        <v>705120</v>
      </c>
      <c r="AH316" s="80"/>
      <c r="AI316" s="80" t="s">
        <v>46</v>
      </c>
      <c r="AJ316" s="80"/>
      <c r="AK316" s="6">
        <v>705120</v>
      </c>
      <c r="AL316" s="5">
        <v>0.3</v>
      </c>
    </row>
    <row r="317" spans="3:38" ht="36" customHeight="1" x14ac:dyDescent="0.3">
      <c r="C317" s="7"/>
      <c r="D317" s="5"/>
      <c r="E317" s="5"/>
      <c r="F317" s="5"/>
      <c r="G317" s="91"/>
      <c r="H317" s="91"/>
      <c r="I317" s="4"/>
      <c r="J317" s="5"/>
      <c r="K317" s="5"/>
      <c r="L317" s="5"/>
      <c r="M317" s="5"/>
      <c r="N317" s="6"/>
      <c r="O317" s="90"/>
      <c r="P317" s="90"/>
      <c r="Q317" s="91"/>
      <c r="R317" s="91"/>
      <c r="S317" s="79" t="s">
        <v>92</v>
      </c>
      <c r="T317" s="79"/>
      <c r="U317" s="4" t="s">
        <v>46</v>
      </c>
      <c r="V317" s="4" t="s">
        <v>47</v>
      </c>
      <c r="W317" s="4" t="s">
        <v>46</v>
      </c>
      <c r="X317" s="4" t="s">
        <v>84</v>
      </c>
      <c r="Y317" s="6" t="s">
        <v>46</v>
      </c>
      <c r="Z317" s="6" t="s">
        <v>46</v>
      </c>
      <c r="AA317" s="4" t="s">
        <v>46</v>
      </c>
      <c r="AB317" s="80" t="s">
        <v>46</v>
      </c>
      <c r="AC317" s="80"/>
      <c r="AD317" s="6" t="s">
        <v>46</v>
      </c>
      <c r="AE317" s="80" t="s">
        <v>46</v>
      </c>
      <c r="AF317" s="80"/>
      <c r="AG317" s="80">
        <v>705120</v>
      </c>
      <c r="AH317" s="80"/>
      <c r="AI317" s="80">
        <v>705120</v>
      </c>
      <c r="AJ317" s="80"/>
      <c r="AK317" s="6" t="s">
        <v>46</v>
      </c>
      <c r="AL317" s="4" t="s">
        <v>46</v>
      </c>
    </row>
    <row r="318" spans="3:38" ht="36.75" customHeight="1" x14ac:dyDescent="0.3">
      <c r="C318" s="3" t="s">
        <v>2048</v>
      </c>
      <c r="D318" s="4" t="s">
        <v>196</v>
      </c>
      <c r="E318" s="4" t="s">
        <v>560</v>
      </c>
      <c r="F318" s="4" t="s">
        <v>561</v>
      </c>
      <c r="G318" s="79" t="s">
        <v>37</v>
      </c>
      <c r="H318" s="79"/>
      <c r="I318" s="4" t="s">
        <v>38</v>
      </c>
      <c r="J318" s="4" t="s">
        <v>39</v>
      </c>
      <c r="K318" s="4" t="s">
        <v>39</v>
      </c>
      <c r="L318" s="4" t="s">
        <v>45</v>
      </c>
      <c r="M318" s="5">
        <v>22</v>
      </c>
      <c r="N318" s="6">
        <v>10000</v>
      </c>
      <c r="O318" s="90">
        <v>220000</v>
      </c>
      <c r="P318" s="90"/>
      <c r="Q318" s="91"/>
      <c r="R318" s="91"/>
      <c r="S318" s="79" t="s">
        <v>46</v>
      </c>
      <c r="T318" s="79"/>
      <c r="U318" s="4" t="s">
        <v>46</v>
      </c>
      <c r="V318" s="4" t="s">
        <v>46</v>
      </c>
      <c r="W318" s="4" t="s">
        <v>46</v>
      </c>
      <c r="X318" s="4" t="s">
        <v>46</v>
      </c>
      <c r="Y318" s="6" t="s">
        <v>46</v>
      </c>
      <c r="Z318" s="6" t="s">
        <v>46</v>
      </c>
      <c r="AA318" s="4" t="s">
        <v>46</v>
      </c>
      <c r="AB318" s="80" t="s">
        <v>46</v>
      </c>
      <c r="AC318" s="80"/>
      <c r="AD318" s="6" t="s">
        <v>46</v>
      </c>
      <c r="AE318" s="80">
        <v>220000</v>
      </c>
      <c r="AF318" s="80"/>
      <c r="AG318" s="80" t="s">
        <v>46</v>
      </c>
      <c r="AH318" s="80"/>
      <c r="AI318" s="80" t="s">
        <v>46</v>
      </c>
      <c r="AJ318" s="80"/>
      <c r="AK318" s="6">
        <v>220000</v>
      </c>
      <c r="AL318" s="5">
        <v>0.3</v>
      </c>
    </row>
    <row r="319" spans="3:38" ht="36.75" customHeight="1" x14ac:dyDescent="0.3">
      <c r="C319" s="3" t="s">
        <v>2049</v>
      </c>
      <c r="D319" s="4" t="s">
        <v>196</v>
      </c>
      <c r="E319" s="4" t="s">
        <v>563</v>
      </c>
      <c r="F319" s="4" t="s">
        <v>564</v>
      </c>
      <c r="G319" s="79" t="s">
        <v>37</v>
      </c>
      <c r="H319" s="79"/>
      <c r="I319" s="4" t="s">
        <v>47</v>
      </c>
      <c r="J319" s="4" t="s">
        <v>39</v>
      </c>
      <c r="K319" s="4" t="s">
        <v>39</v>
      </c>
      <c r="L319" s="4" t="s">
        <v>565</v>
      </c>
      <c r="M319" s="5">
        <v>29.3</v>
      </c>
      <c r="N319" s="6">
        <v>1000</v>
      </c>
      <c r="O319" s="90">
        <v>29300</v>
      </c>
      <c r="P319" s="90"/>
      <c r="Q319" s="79" t="s">
        <v>1965</v>
      </c>
      <c r="R319" s="79"/>
      <c r="S319" s="79" t="s">
        <v>49</v>
      </c>
      <c r="T319" s="79"/>
      <c r="U319" s="4" t="s">
        <v>50</v>
      </c>
      <c r="V319" s="4" t="s">
        <v>47</v>
      </c>
      <c r="W319" s="4" t="s">
        <v>56</v>
      </c>
      <c r="X319" s="4" t="s">
        <v>44</v>
      </c>
      <c r="Y319" s="6">
        <v>7800</v>
      </c>
      <c r="Z319" s="6">
        <v>468000</v>
      </c>
      <c r="AA319" s="4" t="s">
        <v>45</v>
      </c>
      <c r="AB319" s="80">
        <v>159120</v>
      </c>
      <c r="AC319" s="80"/>
      <c r="AD319" s="6">
        <v>308880</v>
      </c>
      <c r="AE319" s="80">
        <v>338180</v>
      </c>
      <c r="AF319" s="80"/>
      <c r="AG319" s="80" t="s">
        <v>46</v>
      </c>
      <c r="AH319" s="80"/>
      <c r="AI319" s="80">
        <v>338180</v>
      </c>
      <c r="AJ319" s="80"/>
      <c r="AK319" s="6" t="s">
        <v>46</v>
      </c>
      <c r="AL319" s="4" t="s">
        <v>46</v>
      </c>
    </row>
    <row r="320" spans="3:38" ht="36" customHeight="1" x14ac:dyDescent="0.3">
      <c r="C320" s="3" t="s">
        <v>2050</v>
      </c>
      <c r="D320" s="4" t="s">
        <v>196</v>
      </c>
      <c r="E320" s="4" t="s">
        <v>567</v>
      </c>
      <c r="F320" s="4" t="s">
        <v>568</v>
      </c>
      <c r="G320" s="79" t="s">
        <v>37</v>
      </c>
      <c r="H320" s="79"/>
      <c r="I320" s="4" t="s">
        <v>47</v>
      </c>
      <c r="J320" s="4" t="s">
        <v>39</v>
      </c>
      <c r="K320" s="4" t="s">
        <v>39</v>
      </c>
      <c r="L320" s="4" t="s">
        <v>569</v>
      </c>
      <c r="M320" s="5">
        <v>27.4</v>
      </c>
      <c r="N320" s="6">
        <v>1000</v>
      </c>
      <c r="O320" s="90">
        <v>27400</v>
      </c>
      <c r="P320" s="90"/>
      <c r="Q320" s="79" t="s">
        <v>1966</v>
      </c>
      <c r="R320" s="79"/>
      <c r="S320" s="79" t="s">
        <v>49</v>
      </c>
      <c r="T320" s="79"/>
      <c r="U320" s="4" t="s">
        <v>50</v>
      </c>
      <c r="V320" s="4" t="s">
        <v>47</v>
      </c>
      <c r="W320" s="4" t="s">
        <v>43</v>
      </c>
      <c r="X320" s="4" t="s">
        <v>44</v>
      </c>
      <c r="Y320" s="6">
        <v>7800</v>
      </c>
      <c r="Z320" s="6">
        <v>624000</v>
      </c>
      <c r="AA320" s="4" t="s">
        <v>45</v>
      </c>
      <c r="AB320" s="80">
        <v>212160</v>
      </c>
      <c r="AC320" s="80"/>
      <c r="AD320" s="6">
        <v>411840</v>
      </c>
      <c r="AE320" s="80">
        <v>439240</v>
      </c>
      <c r="AF320" s="80"/>
      <c r="AG320" s="80" t="s">
        <v>46</v>
      </c>
      <c r="AH320" s="80"/>
      <c r="AI320" s="80">
        <v>439240</v>
      </c>
      <c r="AJ320" s="80"/>
      <c r="AK320" s="6" t="s">
        <v>46</v>
      </c>
      <c r="AL320" s="4" t="s">
        <v>46</v>
      </c>
    </row>
    <row r="321" spans="3:38" ht="36.75" customHeight="1" x14ac:dyDescent="0.3">
      <c r="C321" s="3" t="s">
        <v>2051</v>
      </c>
      <c r="D321" s="4" t="s">
        <v>196</v>
      </c>
      <c r="E321" s="4" t="s">
        <v>571</v>
      </c>
      <c r="F321" s="4" t="s">
        <v>572</v>
      </c>
      <c r="G321" s="79" t="s">
        <v>37</v>
      </c>
      <c r="H321" s="79"/>
      <c r="I321" s="4" t="s">
        <v>47</v>
      </c>
      <c r="J321" s="4" t="s">
        <v>39</v>
      </c>
      <c r="K321" s="4" t="s">
        <v>39</v>
      </c>
      <c r="L321" s="4" t="s">
        <v>96</v>
      </c>
      <c r="M321" s="5">
        <v>16</v>
      </c>
      <c r="N321" s="6">
        <v>1000</v>
      </c>
      <c r="O321" s="90">
        <v>16000</v>
      </c>
      <c r="P321" s="90"/>
      <c r="Q321" s="79" t="s">
        <v>1967</v>
      </c>
      <c r="R321" s="79"/>
      <c r="S321" s="79" t="s">
        <v>49</v>
      </c>
      <c r="T321" s="79"/>
      <c r="U321" s="4" t="s">
        <v>50</v>
      </c>
      <c r="V321" s="4" t="s">
        <v>47</v>
      </c>
      <c r="W321" s="4" t="s">
        <v>124</v>
      </c>
      <c r="X321" s="4" t="s">
        <v>44</v>
      </c>
      <c r="Y321" s="6">
        <v>7800</v>
      </c>
      <c r="Z321" s="6">
        <v>936000</v>
      </c>
      <c r="AA321" s="4" t="s">
        <v>45</v>
      </c>
      <c r="AB321" s="80">
        <v>318240</v>
      </c>
      <c r="AC321" s="80"/>
      <c r="AD321" s="6">
        <v>617760</v>
      </c>
      <c r="AE321" s="80">
        <v>633760</v>
      </c>
      <c r="AF321" s="80"/>
      <c r="AG321" s="80" t="s">
        <v>46</v>
      </c>
      <c r="AH321" s="80"/>
      <c r="AI321" s="80">
        <v>633760</v>
      </c>
      <c r="AJ321" s="80"/>
      <c r="AK321" s="6" t="s">
        <v>46</v>
      </c>
      <c r="AL321" s="4" t="s">
        <v>46</v>
      </c>
    </row>
    <row r="322" spans="3:38" ht="36" customHeight="1" x14ac:dyDescent="0.3">
      <c r="C322" s="3" t="s">
        <v>208</v>
      </c>
      <c r="D322" s="4" t="s">
        <v>196</v>
      </c>
      <c r="E322" s="4" t="s">
        <v>574</v>
      </c>
      <c r="F322" s="4" t="s">
        <v>575</v>
      </c>
      <c r="G322" s="79" t="s">
        <v>37</v>
      </c>
      <c r="H322" s="79"/>
      <c r="I322" s="4" t="s">
        <v>47</v>
      </c>
      <c r="J322" s="4" t="s">
        <v>39</v>
      </c>
      <c r="K322" s="4" t="s">
        <v>39</v>
      </c>
      <c r="L322" s="4" t="s">
        <v>576</v>
      </c>
      <c r="M322" s="5">
        <v>27.6</v>
      </c>
      <c r="N322" s="6">
        <v>1000</v>
      </c>
      <c r="O322" s="90">
        <v>27600</v>
      </c>
      <c r="P322" s="90"/>
      <c r="Q322" s="79" t="s">
        <v>1968</v>
      </c>
      <c r="R322" s="79"/>
      <c r="S322" s="79" t="s">
        <v>577</v>
      </c>
      <c r="T322" s="79"/>
      <c r="U322" s="4" t="s">
        <v>50</v>
      </c>
      <c r="V322" s="4" t="s">
        <v>47</v>
      </c>
      <c r="W322" s="4" t="s">
        <v>213</v>
      </c>
      <c r="X322" s="4" t="s">
        <v>44</v>
      </c>
      <c r="Y322" s="6">
        <v>7800</v>
      </c>
      <c r="Z322" s="6">
        <v>1248000</v>
      </c>
      <c r="AA322" s="4" t="s">
        <v>45</v>
      </c>
      <c r="AB322" s="80">
        <v>424320</v>
      </c>
      <c r="AC322" s="80"/>
      <c r="AD322" s="6">
        <v>823680</v>
      </c>
      <c r="AE322" s="80">
        <v>851280</v>
      </c>
      <c r="AF322" s="80"/>
      <c r="AG322" s="80" t="s">
        <v>46</v>
      </c>
      <c r="AH322" s="80"/>
      <c r="AI322" s="80">
        <v>851280</v>
      </c>
      <c r="AJ322" s="80"/>
      <c r="AK322" s="6" t="s">
        <v>46</v>
      </c>
      <c r="AL322" s="4" t="s">
        <v>46</v>
      </c>
    </row>
    <row r="323" spans="3:38" ht="36.75" customHeight="1" x14ac:dyDescent="0.3">
      <c r="C323" s="3" t="s">
        <v>2052</v>
      </c>
      <c r="D323" s="4" t="s">
        <v>196</v>
      </c>
      <c r="E323" s="4" t="s">
        <v>578</v>
      </c>
      <c r="F323" s="4" t="s">
        <v>579</v>
      </c>
      <c r="G323" s="79" t="s">
        <v>37</v>
      </c>
      <c r="H323" s="79"/>
      <c r="I323" s="4" t="s">
        <v>38</v>
      </c>
      <c r="J323" s="4" t="s">
        <v>39</v>
      </c>
      <c r="K323" s="4" t="s">
        <v>39</v>
      </c>
      <c r="L323" s="4" t="s">
        <v>580</v>
      </c>
      <c r="M323" s="5">
        <v>18.059999999999999</v>
      </c>
      <c r="N323" s="6">
        <v>1000</v>
      </c>
      <c r="O323" s="90">
        <v>18060</v>
      </c>
      <c r="P323" s="90"/>
      <c r="Q323" s="79" t="s">
        <v>1969</v>
      </c>
      <c r="R323" s="79"/>
      <c r="S323" s="79" t="s">
        <v>49</v>
      </c>
      <c r="T323" s="79"/>
      <c r="U323" s="4" t="s">
        <v>50</v>
      </c>
      <c r="V323" s="4" t="s">
        <v>38</v>
      </c>
      <c r="W323" s="4" t="s">
        <v>71</v>
      </c>
      <c r="X323" s="4" t="s">
        <v>44</v>
      </c>
      <c r="Y323" s="6">
        <v>7800</v>
      </c>
      <c r="Z323" s="6">
        <v>312000</v>
      </c>
      <c r="AA323" s="4" t="s">
        <v>45</v>
      </c>
      <c r="AB323" s="80">
        <v>106080</v>
      </c>
      <c r="AC323" s="80"/>
      <c r="AD323" s="6">
        <v>205920</v>
      </c>
      <c r="AE323" s="80">
        <v>223980</v>
      </c>
      <c r="AF323" s="80"/>
      <c r="AG323" s="80" t="s">
        <v>46</v>
      </c>
      <c r="AH323" s="80"/>
      <c r="AI323" s="80" t="s">
        <v>46</v>
      </c>
      <c r="AJ323" s="80"/>
      <c r="AK323" s="6">
        <v>223980</v>
      </c>
      <c r="AL323" s="5">
        <v>0.3</v>
      </c>
    </row>
    <row r="324" spans="3:38" ht="36" customHeight="1" x14ac:dyDescent="0.3">
      <c r="C324" s="3" t="s">
        <v>2053</v>
      </c>
      <c r="D324" s="4" t="s">
        <v>196</v>
      </c>
      <c r="E324" s="4" t="s">
        <v>582</v>
      </c>
      <c r="F324" s="4" t="s">
        <v>583</v>
      </c>
      <c r="G324" s="79" t="s">
        <v>37</v>
      </c>
      <c r="H324" s="79"/>
      <c r="I324" s="4" t="s">
        <v>47</v>
      </c>
      <c r="J324" s="4" t="s">
        <v>39</v>
      </c>
      <c r="K324" s="4" t="s">
        <v>39</v>
      </c>
      <c r="L324" s="4" t="s">
        <v>100</v>
      </c>
      <c r="M324" s="5">
        <v>18</v>
      </c>
      <c r="N324" s="6">
        <v>1000</v>
      </c>
      <c r="O324" s="90">
        <v>18000</v>
      </c>
      <c r="P324" s="90"/>
      <c r="Q324" s="79" t="s">
        <v>1970</v>
      </c>
      <c r="R324" s="79"/>
      <c r="S324" s="79" t="s">
        <v>49</v>
      </c>
      <c r="T324" s="79"/>
      <c r="U324" s="4" t="s">
        <v>50</v>
      </c>
      <c r="V324" s="4" t="s">
        <v>47</v>
      </c>
      <c r="W324" s="4" t="s">
        <v>56</v>
      </c>
      <c r="X324" s="4" t="s">
        <v>44</v>
      </c>
      <c r="Y324" s="6">
        <v>7800</v>
      </c>
      <c r="Z324" s="6">
        <v>468000</v>
      </c>
      <c r="AA324" s="4" t="s">
        <v>45</v>
      </c>
      <c r="AB324" s="80">
        <v>159120</v>
      </c>
      <c r="AC324" s="80"/>
      <c r="AD324" s="6">
        <v>308880</v>
      </c>
      <c r="AE324" s="80">
        <v>326880</v>
      </c>
      <c r="AF324" s="80"/>
      <c r="AG324" s="80" t="s">
        <v>46</v>
      </c>
      <c r="AH324" s="80"/>
      <c r="AI324" s="80">
        <v>326880</v>
      </c>
      <c r="AJ324" s="80"/>
      <c r="AK324" s="6" t="s">
        <v>46</v>
      </c>
      <c r="AL324" s="4" t="s">
        <v>46</v>
      </c>
    </row>
    <row r="325" spans="3:38" ht="36.75" customHeight="1" x14ac:dyDescent="0.3">
      <c r="C325" s="3" t="s">
        <v>2054</v>
      </c>
      <c r="D325" s="4" t="s">
        <v>196</v>
      </c>
      <c r="E325" s="4" t="s">
        <v>585</v>
      </c>
      <c r="F325" s="4" t="s">
        <v>586</v>
      </c>
      <c r="G325" s="79" t="s">
        <v>37</v>
      </c>
      <c r="H325" s="79"/>
      <c r="I325" s="4" t="s">
        <v>47</v>
      </c>
      <c r="J325" s="4" t="s">
        <v>39</v>
      </c>
      <c r="K325" s="4" t="s">
        <v>39</v>
      </c>
      <c r="L325" s="4" t="s">
        <v>116</v>
      </c>
      <c r="M325" s="5">
        <v>30</v>
      </c>
      <c r="N325" s="6">
        <v>1000</v>
      </c>
      <c r="O325" s="90">
        <v>30000</v>
      </c>
      <c r="P325" s="90"/>
      <c r="Q325" s="79" t="s">
        <v>1971</v>
      </c>
      <c r="R325" s="79"/>
      <c r="S325" s="79" t="s">
        <v>76</v>
      </c>
      <c r="T325" s="79"/>
      <c r="U325" s="4" t="s">
        <v>50</v>
      </c>
      <c r="V325" s="4" t="s">
        <v>47</v>
      </c>
      <c r="W325" s="4" t="s">
        <v>169</v>
      </c>
      <c r="X325" s="4" t="s">
        <v>44</v>
      </c>
      <c r="Y325" s="6">
        <v>8800</v>
      </c>
      <c r="Z325" s="6">
        <v>633600</v>
      </c>
      <c r="AA325" s="4" t="s">
        <v>45</v>
      </c>
      <c r="AB325" s="80">
        <v>215424</v>
      </c>
      <c r="AC325" s="80"/>
      <c r="AD325" s="6">
        <v>418176</v>
      </c>
      <c r="AE325" s="80">
        <v>448176</v>
      </c>
      <c r="AF325" s="80"/>
      <c r="AG325" s="80" t="s">
        <v>46</v>
      </c>
      <c r="AH325" s="80"/>
      <c r="AI325" s="80" t="s">
        <v>46</v>
      </c>
      <c r="AJ325" s="80"/>
      <c r="AK325" s="6">
        <v>448176</v>
      </c>
      <c r="AL325" s="5">
        <v>0.02</v>
      </c>
    </row>
    <row r="326" spans="3:38" ht="36.75" customHeight="1" x14ac:dyDescent="0.3">
      <c r="C326" s="3" t="s">
        <v>2055</v>
      </c>
      <c r="D326" s="4" t="s">
        <v>196</v>
      </c>
      <c r="E326" s="4" t="s">
        <v>588</v>
      </c>
      <c r="F326" s="4" t="s">
        <v>589</v>
      </c>
      <c r="G326" s="79" t="s">
        <v>37</v>
      </c>
      <c r="H326" s="79"/>
      <c r="I326" s="4" t="s">
        <v>35</v>
      </c>
      <c r="J326" s="4" t="s">
        <v>47</v>
      </c>
      <c r="K326" s="4" t="s">
        <v>39</v>
      </c>
      <c r="L326" s="4" t="s">
        <v>39</v>
      </c>
      <c r="M326" s="5">
        <v>800</v>
      </c>
      <c r="N326" s="6">
        <v>1000</v>
      </c>
      <c r="O326" s="90">
        <v>800000</v>
      </c>
      <c r="P326" s="90"/>
      <c r="Q326" s="91"/>
      <c r="R326" s="91"/>
      <c r="S326" s="79" t="s">
        <v>46</v>
      </c>
      <c r="T326" s="79"/>
      <c r="U326" s="4" t="s">
        <v>46</v>
      </c>
      <c r="V326" s="4" t="s">
        <v>46</v>
      </c>
      <c r="W326" s="4" t="s">
        <v>46</v>
      </c>
      <c r="X326" s="4" t="s">
        <v>46</v>
      </c>
      <c r="Y326" s="6" t="s">
        <v>46</v>
      </c>
      <c r="Z326" s="6" t="s">
        <v>46</v>
      </c>
      <c r="AA326" s="4" t="s">
        <v>46</v>
      </c>
      <c r="AB326" s="80" t="s">
        <v>46</v>
      </c>
      <c r="AC326" s="80"/>
      <c r="AD326" s="6" t="s">
        <v>46</v>
      </c>
      <c r="AE326" s="80">
        <v>800000</v>
      </c>
      <c r="AF326" s="80"/>
      <c r="AG326" s="80" t="s">
        <v>46</v>
      </c>
      <c r="AH326" s="80"/>
      <c r="AI326" s="80">
        <v>800000</v>
      </c>
      <c r="AJ326" s="80"/>
      <c r="AK326" s="6" t="s">
        <v>46</v>
      </c>
      <c r="AL326" s="4" t="s">
        <v>46</v>
      </c>
    </row>
    <row r="327" spans="3:38" ht="36" customHeight="1" x14ac:dyDescent="0.3">
      <c r="C327" s="3" t="s">
        <v>2056</v>
      </c>
      <c r="D327" s="4" t="s">
        <v>196</v>
      </c>
      <c r="E327" s="4" t="s">
        <v>591</v>
      </c>
      <c r="F327" s="4" t="s">
        <v>592</v>
      </c>
      <c r="G327" s="79" t="s">
        <v>37</v>
      </c>
      <c r="H327" s="79"/>
      <c r="I327" s="4" t="s">
        <v>35</v>
      </c>
      <c r="J327" s="4" t="s">
        <v>47</v>
      </c>
      <c r="K327" s="4" t="s">
        <v>39</v>
      </c>
      <c r="L327" s="4" t="s">
        <v>39</v>
      </c>
      <c r="M327" s="5">
        <v>800</v>
      </c>
      <c r="N327" s="6">
        <v>1000</v>
      </c>
      <c r="O327" s="90">
        <v>800000</v>
      </c>
      <c r="P327" s="90"/>
      <c r="Q327" s="91"/>
      <c r="R327" s="91"/>
      <c r="S327" s="79" t="s">
        <v>46</v>
      </c>
      <c r="T327" s="79"/>
      <c r="U327" s="4" t="s">
        <v>46</v>
      </c>
      <c r="V327" s="4" t="s">
        <v>46</v>
      </c>
      <c r="W327" s="4" t="s">
        <v>46</v>
      </c>
      <c r="X327" s="4" t="s">
        <v>46</v>
      </c>
      <c r="Y327" s="6" t="s">
        <v>46</v>
      </c>
      <c r="Z327" s="6" t="s">
        <v>46</v>
      </c>
      <c r="AA327" s="4" t="s">
        <v>46</v>
      </c>
      <c r="AB327" s="80" t="s">
        <v>46</v>
      </c>
      <c r="AC327" s="80"/>
      <c r="AD327" s="6" t="s">
        <v>46</v>
      </c>
      <c r="AE327" s="80">
        <v>800000</v>
      </c>
      <c r="AF327" s="80"/>
      <c r="AG327" s="80" t="s">
        <v>46</v>
      </c>
      <c r="AH327" s="80"/>
      <c r="AI327" s="80">
        <v>800000</v>
      </c>
      <c r="AJ327" s="80"/>
      <c r="AK327" s="6" t="s">
        <v>46</v>
      </c>
      <c r="AL327" s="4" t="s">
        <v>46</v>
      </c>
    </row>
    <row r="328" spans="3:38" ht="36.75" customHeight="1" x14ac:dyDescent="0.3">
      <c r="C328" s="3" t="s">
        <v>2057</v>
      </c>
      <c r="D328" s="4" t="s">
        <v>196</v>
      </c>
      <c r="E328" s="4" t="s">
        <v>594</v>
      </c>
      <c r="F328" s="4" t="s">
        <v>595</v>
      </c>
      <c r="G328" s="79" t="s">
        <v>37</v>
      </c>
      <c r="H328" s="79"/>
      <c r="I328" s="4" t="s">
        <v>35</v>
      </c>
      <c r="J328" s="4" t="s">
        <v>47</v>
      </c>
      <c r="K328" s="4" t="s">
        <v>39</v>
      </c>
      <c r="L328" s="4" t="s">
        <v>39</v>
      </c>
      <c r="M328" s="5">
        <v>800</v>
      </c>
      <c r="N328" s="6">
        <v>1000</v>
      </c>
      <c r="O328" s="90">
        <v>800000</v>
      </c>
      <c r="P328" s="90"/>
      <c r="Q328" s="91"/>
      <c r="R328" s="91"/>
      <c r="S328" s="79" t="s">
        <v>46</v>
      </c>
      <c r="T328" s="79"/>
      <c r="U328" s="4" t="s">
        <v>46</v>
      </c>
      <c r="V328" s="4" t="s">
        <v>46</v>
      </c>
      <c r="W328" s="4" t="s">
        <v>46</v>
      </c>
      <c r="X328" s="4" t="s">
        <v>46</v>
      </c>
      <c r="Y328" s="6" t="s">
        <v>46</v>
      </c>
      <c r="Z328" s="6" t="s">
        <v>46</v>
      </c>
      <c r="AA328" s="4" t="s">
        <v>46</v>
      </c>
      <c r="AB328" s="80" t="s">
        <v>46</v>
      </c>
      <c r="AC328" s="80"/>
      <c r="AD328" s="6" t="s">
        <v>46</v>
      </c>
      <c r="AE328" s="80">
        <v>800000</v>
      </c>
      <c r="AF328" s="80"/>
      <c r="AG328" s="80" t="s">
        <v>46</v>
      </c>
      <c r="AH328" s="80"/>
      <c r="AI328" s="80">
        <v>800000</v>
      </c>
      <c r="AJ328" s="80"/>
      <c r="AK328" s="6" t="s">
        <v>46</v>
      </c>
      <c r="AL328" s="4" t="s">
        <v>46</v>
      </c>
    </row>
    <row r="329" spans="3:38" ht="36" customHeight="1" x14ac:dyDescent="0.3">
      <c r="C329" s="3" t="s">
        <v>2058</v>
      </c>
      <c r="D329" s="4" t="s">
        <v>196</v>
      </c>
      <c r="E329" s="4" t="s">
        <v>597</v>
      </c>
      <c r="F329" s="4" t="s">
        <v>598</v>
      </c>
      <c r="G329" s="79" t="s">
        <v>37</v>
      </c>
      <c r="H329" s="79"/>
      <c r="I329" s="4" t="s">
        <v>35</v>
      </c>
      <c r="J329" s="4" t="s">
        <v>47</v>
      </c>
      <c r="K329" s="4" t="s">
        <v>39</v>
      </c>
      <c r="L329" s="4" t="s">
        <v>39</v>
      </c>
      <c r="M329" s="5">
        <v>800</v>
      </c>
      <c r="N329" s="6">
        <v>1000</v>
      </c>
      <c r="O329" s="90">
        <v>800000</v>
      </c>
      <c r="P329" s="90"/>
      <c r="Q329" s="91"/>
      <c r="R329" s="91"/>
      <c r="S329" s="79" t="s">
        <v>46</v>
      </c>
      <c r="T329" s="79"/>
      <c r="U329" s="4" t="s">
        <v>46</v>
      </c>
      <c r="V329" s="4" t="s">
        <v>46</v>
      </c>
      <c r="W329" s="4" t="s">
        <v>46</v>
      </c>
      <c r="X329" s="4" t="s">
        <v>46</v>
      </c>
      <c r="Y329" s="6" t="s">
        <v>46</v>
      </c>
      <c r="Z329" s="6" t="s">
        <v>46</v>
      </c>
      <c r="AA329" s="4" t="s">
        <v>46</v>
      </c>
      <c r="AB329" s="80" t="s">
        <v>46</v>
      </c>
      <c r="AC329" s="80"/>
      <c r="AD329" s="6" t="s">
        <v>46</v>
      </c>
      <c r="AE329" s="80">
        <v>800000</v>
      </c>
      <c r="AF329" s="80"/>
      <c r="AG329" s="80" t="s">
        <v>46</v>
      </c>
      <c r="AH329" s="80"/>
      <c r="AI329" s="80">
        <v>800000</v>
      </c>
      <c r="AJ329" s="80"/>
      <c r="AK329" s="6" t="s">
        <v>46</v>
      </c>
      <c r="AL329" s="4" t="s">
        <v>46</v>
      </c>
    </row>
    <row r="330" spans="3:38" ht="36.75" customHeight="1" x14ac:dyDescent="0.3">
      <c r="C330" s="3" t="s">
        <v>2059</v>
      </c>
      <c r="D330" s="4" t="s">
        <v>196</v>
      </c>
      <c r="E330" s="4" t="s">
        <v>600</v>
      </c>
      <c r="F330" s="4" t="s">
        <v>601</v>
      </c>
      <c r="G330" s="79" t="s">
        <v>37</v>
      </c>
      <c r="H330" s="79"/>
      <c r="I330" s="4" t="s">
        <v>35</v>
      </c>
      <c r="J330" s="4" t="s">
        <v>47</v>
      </c>
      <c r="K330" s="4" t="s">
        <v>39</v>
      </c>
      <c r="L330" s="4" t="s">
        <v>39</v>
      </c>
      <c r="M330" s="5">
        <v>800</v>
      </c>
      <c r="N330" s="6">
        <v>1000</v>
      </c>
      <c r="O330" s="90">
        <v>800000</v>
      </c>
      <c r="P330" s="90"/>
      <c r="Q330" s="91"/>
      <c r="R330" s="91"/>
      <c r="S330" s="79" t="s">
        <v>46</v>
      </c>
      <c r="T330" s="79"/>
      <c r="U330" s="4" t="s">
        <v>46</v>
      </c>
      <c r="V330" s="4" t="s">
        <v>46</v>
      </c>
      <c r="W330" s="4" t="s">
        <v>46</v>
      </c>
      <c r="X330" s="4" t="s">
        <v>46</v>
      </c>
      <c r="Y330" s="6" t="s">
        <v>46</v>
      </c>
      <c r="Z330" s="6" t="s">
        <v>46</v>
      </c>
      <c r="AA330" s="4" t="s">
        <v>46</v>
      </c>
      <c r="AB330" s="80" t="s">
        <v>46</v>
      </c>
      <c r="AC330" s="80"/>
      <c r="AD330" s="6" t="s">
        <v>46</v>
      </c>
      <c r="AE330" s="80">
        <v>800000</v>
      </c>
      <c r="AF330" s="80"/>
      <c r="AG330" s="80" t="s">
        <v>46</v>
      </c>
      <c r="AH330" s="80"/>
      <c r="AI330" s="80">
        <v>800000</v>
      </c>
      <c r="AJ330" s="80"/>
      <c r="AK330" s="6" t="s">
        <v>46</v>
      </c>
      <c r="AL330" s="4" t="s">
        <v>46</v>
      </c>
    </row>
    <row r="331" spans="3:38" ht="36.75" customHeight="1" x14ac:dyDescent="0.3">
      <c r="C331" s="3" t="s">
        <v>2060</v>
      </c>
      <c r="D331" s="4" t="s">
        <v>196</v>
      </c>
      <c r="E331" s="4" t="s">
        <v>602</v>
      </c>
      <c r="F331" s="4" t="s">
        <v>603</v>
      </c>
      <c r="G331" s="79" t="s">
        <v>37</v>
      </c>
      <c r="H331" s="79"/>
      <c r="I331" s="4" t="s">
        <v>35</v>
      </c>
      <c r="J331" s="4" t="s">
        <v>47</v>
      </c>
      <c r="K331" s="4" t="s">
        <v>39</v>
      </c>
      <c r="L331" s="4" t="s">
        <v>39</v>
      </c>
      <c r="M331" s="5">
        <v>800</v>
      </c>
      <c r="N331" s="6">
        <v>1000</v>
      </c>
      <c r="O331" s="90">
        <v>800000</v>
      </c>
      <c r="P331" s="90"/>
      <c r="Q331" s="91"/>
      <c r="R331" s="91"/>
      <c r="S331" s="79" t="s">
        <v>46</v>
      </c>
      <c r="T331" s="79"/>
      <c r="U331" s="4" t="s">
        <v>46</v>
      </c>
      <c r="V331" s="4" t="s">
        <v>46</v>
      </c>
      <c r="W331" s="4" t="s">
        <v>46</v>
      </c>
      <c r="X331" s="4" t="s">
        <v>46</v>
      </c>
      <c r="Y331" s="6" t="s">
        <v>46</v>
      </c>
      <c r="Z331" s="6" t="s">
        <v>46</v>
      </c>
      <c r="AA331" s="4" t="s">
        <v>46</v>
      </c>
      <c r="AB331" s="80" t="s">
        <v>46</v>
      </c>
      <c r="AC331" s="80"/>
      <c r="AD331" s="6" t="s">
        <v>46</v>
      </c>
      <c r="AE331" s="80">
        <v>800000</v>
      </c>
      <c r="AF331" s="80"/>
      <c r="AG331" s="80" t="s">
        <v>46</v>
      </c>
      <c r="AH331" s="80"/>
      <c r="AI331" s="80">
        <v>800000</v>
      </c>
      <c r="AJ331" s="80"/>
      <c r="AK331" s="6" t="s">
        <v>46</v>
      </c>
      <c r="AL331" s="4" t="s">
        <v>46</v>
      </c>
    </row>
    <row r="332" spans="3:38" ht="36" customHeight="1" x14ac:dyDescent="0.3">
      <c r="C332" s="3" t="s">
        <v>2061</v>
      </c>
      <c r="D332" s="4" t="s">
        <v>196</v>
      </c>
      <c r="E332" s="4" t="s">
        <v>605</v>
      </c>
      <c r="F332" s="4" t="s">
        <v>606</v>
      </c>
      <c r="G332" s="79" t="s">
        <v>37</v>
      </c>
      <c r="H332" s="79"/>
      <c r="I332" s="4" t="s">
        <v>57</v>
      </c>
      <c r="J332" s="4" t="s">
        <v>38</v>
      </c>
      <c r="K332" s="4" t="s">
        <v>47</v>
      </c>
      <c r="L332" s="4" t="s">
        <v>39</v>
      </c>
      <c r="M332" s="5">
        <v>1400</v>
      </c>
      <c r="N332" s="6">
        <v>1500</v>
      </c>
      <c r="O332" s="90">
        <v>2100000</v>
      </c>
      <c r="P332" s="90"/>
      <c r="Q332" s="91"/>
      <c r="R332" s="91"/>
      <c r="S332" s="79" t="s">
        <v>46</v>
      </c>
      <c r="T332" s="79"/>
      <c r="U332" s="4" t="s">
        <v>46</v>
      </c>
      <c r="V332" s="4" t="s">
        <v>46</v>
      </c>
      <c r="W332" s="4" t="s">
        <v>46</v>
      </c>
      <c r="X332" s="4" t="s">
        <v>46</v>
      </c>
      <c r="Y332" s="6" t="s">
        <v>46</v>
      </c>
      <c r="Z332" s="6" t="s">
        <v>46</v>
      </c>
      <c r="AA332" s="4" t="s">
        <v>46</v>
      </c>
      <c r="AB332" s="80" t="s">
        <v>46</v>
      </c>
      <c r="AC332" s="80"/>
      <c r="AD332" s="6" t="s">
        <v>46</v>
      </c>
      <c r="AE332" s="80">
        <v>2100000</v>
      </c>
      <c r="AF332" s="80"/>
      <c r="AG332" s="80" t="s">
        <v>46</v>
      </c>
      <c r="AH332" s="80"/>
      <c r="AI332" s="80" t="s">
        <v>46</v>
      </c>
      <c r="AJ332" s="80"/>
      <c r="AK332" s="6">
        <v>2100000</v>
      </c>
      <c r="AL332" s="5">
        <v>0.3</v>
      </c>
    </row>
    <row r="333" spans="3:38" ht="36.75" customHeight="1" x14ac:dyDescent="0.3">
      <c r="C333" s="3" t="s">
        <v>2062</v>
      </c>
      <c r="D333" s="4" t="s">
        <v>196</v>
      </c>
      <c r="E333" s="4" t="s">
        <v>608</v>
      </c>
      <c r="F333" s="4" t="s">
        <v>609</v>
      </c>
      <c r="G333" s="79" t="s">
        <v>37</v>
      </c>
      <c r="H333" s="79"/>
      <c r="I333" s="4" t="s">
        <v>57</v>
      </c>
      <c r="J333" s="4" t="s">
        <v>38</v>
      </c>
      <c r="K333" s="4" t="s">
        <v>47</v>
      </c>
      <c r="L333" s="4" t="s">
        <v>39</v>
      </c>
      <c r="M333" s="5">
        <v>1400</v>
      </c>
      <c r="N333" s="6">
        <v>1500</v>
      </c>
      <c r="O333" s="90">
        <v>2100000</v>
      </c>
      <c r="P333" s="90"/>
      <c r="Q333" s="91"/>
      <c r="R333" s="91"/>
      <c r="S333" s="79" t="s">
        <v>46</v>
      </c>
      <c r="T333" s="79"/>
      <c r="U333" s="4" t="s">
        <v>46</v>
      </c>
      <c r="V333" s="4" t="s">
        <v>46</v>
      </c>
      <c r="W333" s="4" t="s">
        <v>46</v>
      </c>
      <c r="X333" s="4" t="s">
        <v>46</v>
      </c>
      <c r="Y333" s="6" t="s">
        <v>46</v>
      </c>
      <c r="Z333" s="6" t="s">
        <v>46</v>
      </c>
      <c r="AA333" s="4" t="s">
        <v>46</v>
      </c>
      <c r="AB333" s="80" t="s">
        <v>46</v>
      </c>
      <c r="AC333" s="80"/>
      <c r="AD333" s="6" t="s">
        <v>46</v>
      </c>
      <c r="AE333" s="80">
        <v>2100000</v>
      </c>
      <c r="AF333" s="80"/>
      <c r="AG333" s="80" t="s">
        <v>46</v>
      </c>
      <c r="AH333" s="80"/>
      <c r="AI333" s="80" t="s">
        <v>46</v>
      </c>
      <c r="AJ333" s="80"/>
      <c r="AK333" s="6">
        <v>2100000</v>
      </c>
      <c r="AL333" s="5">
        <v>0.3</v>
      </c>
    </row>
    <row r="334" spans="3:38" ht="36" customHeight="1" x14ac:dyDescent="0.3">
      <c r="C334" s="3" t="s">
        <v>2063</v>
      </c>
      <c r="D334" s="4" t="s">
        <v>196</v>
      </c>
      <c r="E334" s="4" t="s">
        <v>611</v>
      </c>
      <c r="F334" s="4" t="s">
        <v>612</v>
      </c>
      <c r="G334" s="79" t="s">
        <v>37</v>
      </c>
      <c r="H334" s="79"/>
      <c r="I334" s="4" t="s">
        <v>57</v>
      </c>
      <c r="J334" s="4" t="s">
        <v>39</v>
      </c>
      <c r="K334" s="4" t="s">
        <v>35</v>
      </c>
      <c r="L334" s="4" t="s">
        <v>157</v>
      </c>
      <c r="M334" s="5">
        <v>159</v>
      </c>
      <c r="N334" s="6">
        <v>3000</v>
      </c>
      <c r="O334" s="90">
        <v>477000</v>
      </c>
      <c r="P334" s="90"/>
      <c r="Q334" s="91"/>
      <c r="R334" s="91"/>
      <c r="S334" s="79" t="s">
        <v>46</v>
      </c>
      <c r="T334" s="79"/>
      <c r="U334" s="4" t="s">
        <v>46</v>
      </c>
      <c r="V334" s="4" t="s">
        <v>46</v>
      </c>
      <c r="W334" s="4" t="s">
        <v>46</v>
      </c>
      <c r="X334" s="4" t="s">
        <v>46</v>
      </c>
      <c r="Y334" s="6" t="s">
        <v>46</v>
      </c>
      <c r="Z334" s="6" t="s">
        <v>46</v>
      </c>
      <c r="AA334" s="4" t="s">
        <v>46</v>
      </c>
      <c r="AB334" s="80" t="s">
        <v>46</v>
      </c>
      <c r="AC334" s="80"/>
      <c r="AD334" s="6" t="s">
        <v>46</v>
      </c>
      <c r="AE334" s="80">
        <v>477000</v>
      </c>
      <c r="AF334" s="80"/>
      <c r="AG334" s="80" t="s">
        <v>46</v>
      </c>
      <c r="AH334" s="80"/>
      <c r="AI334" s="80" t="s">
        <v>46</v>
      </c>
      <c r="AJ334" s="80"/>
      <c r="AK334" s="6">
        <v>477000</v>
      </c>
      <c r="AL334" s="5">
        <v>0.3</v>
      </c>
    </row>
    <row r="335" spans="3:38" ht="36.75" customHeight="1" x14ac:dyDescent="0.3">
      <c r="C335" s="3" t="s">
        <v>2064</v>
      </c>
      <c r="D335" s="4" t="s">
        <v>196</v>
      </c>
      <c r="E335" s="4" t="s">
        <v>614</v>
      </c>
      <c r="F335" s="4" t="s">
        <v>615</v>
      </c>
      <c r="G335" s="79" t="s">
        <v>37</v>
      </c>
      <c r="H335" s="79"/>
      <c r="I335" s="4" t="s">
        <v>57</v>
      </c>
      <c r="J335" s="4" t="s">
        <v>39</v>
      </c>
      <c r="K335" s="4" t="s">
        <v>35</v>
      </c>
      <c r="L335" s="4" t="s">
        <v>98</v>
      </c>
      <c r="M335" s="5">
        <v>165</v>
      </c>
      <c r="N335" s="6">
        <v>3000</v>
      </c>
      <c r="O335" s="90">
        <v>495000</v>
      </c>
      <c r="P335" s="90"/>
      <c r="Q335" s="91"/>
      <c r="R335" s="91"/>
      <c r="S335" s="79" t="s">
        <v>46</v>
      </c>
      <c r="T335" s="79"/>
      <c r="U335" s="4" t="s">
        <v>46</v>
      </c>
      <c r="V335" s="4" t="s">
        <v>46</v>
      </c>
      <c r="W335" s="4" t="s">
        <v>46</v>
      </c>
      <c r="X335" s="4" t="s">
        <v>46</v>
      </c>
      <c r="Y335" s="6" t="s">
        <v>46</v>
      </c>
      <c r="Z335" s="6" t="s">
        <v>46</v>
      </c>
      <c r="AA335" s="4" t="s">
        <v>46</v>
      </c>
      <c r="AB335" s="80" t="s">
        <v>46</v>
      </c>
      <c r="AC335" s="80"/>
      <c r="AD335" s="6" t="s">
        <v>46</v>
      </c>
      <c r="AE335" s="80">
        <v>495000</v>
      </c>
      <c r="AF335" s="80"/>
      <c r="AG335" s="80" t="s">
        <v>46</v>
      </c>
      <c r="AH335" s="80"/>
      <c r="AI335" s="80" t="s">
        <v>46</v>
      </c>
      <c r="AJ335" s="80"/>
      <c r="AK335" s="6">
        <v>495000</v>
      </c>
      <c r="AL335" s="5">
        <v>0.3</v>
      </c>
    </row>
    <row r="336" spans="3:38" ht="36.75" customHeight="1" x14ac:dyDescent="0.3">
      <c r="C336" s="3" t="s">
        <v>2065</v>
      </c>
      <c r="D336" s="4" t="s">
        <v>196</v>
      </c>
      <c r="E336" s="4" t="s">
        <v>617</v>
      </c>
      <c r="F336" s="4" t="s">
        <v>618</v>
      </c>
      <c r="G336" s="79" t="s">
        <v>37</v>
      </c>
      <c r="H336" s="79"/>
      <c r="I336" s="4" t="s">
        <v>57</v>
      </c>
      <c r="J336" s="4" t="s">
        <v>39</v>
      </c>
      <c r="K336" s="4" t="s">
        <v>39</v>
      </c>
      <c r="L336" s="4" t="s">
        <v>121</v>
      </c>
      <c r="M336" s="5">
        <v>89</v>
      </c>
      <c r="N336" s="6">
        <v>3000</v>
      </c>
      <c r="O336" s="90">
        <v>267000</v>
      </c>
      <c r="P336" s="90"/>
      <c r="Q336" s="91"/>
      <c r="R336" s="91"/>
      <c r="S336" s="79" t="s">
        <v>46</v>
      </c>
      <c r="T336" s="79"/>
      <c r="U336" s="4" t="s">
        <v>46</v>
      </c>
      <c r="V336" s="4" t="s">
        <v>46</v>
      </c>
      <c r="W336" s="4" t="s">
        <v>46</v>
      </c>
      <c r="X336" s="4" t="s">
        <v>46</v>
      </c>
      <c r="Y336" s="6" t="s">
        <v>46</v>
      </c>
      <c r="Z336" s="6" t="s">
        <v>46</v>
      </c>
      <c r="AA336" s="4" t="s">
        <v>46</v>
      </c>
      <c r="AB336" s="80" t="s">
        <v>46</v>
      </c>
      <c r="AC336" s="80"/>
      <c r="AD336" s="6" t="s">
        <v>46</v>
      </c>
      <c r="AE336" s="80">
        <v>267000</v>
      </c>
      <c r="AF336" s="80"/>
      <c r="AG336" s="80" t="s">
        <v>46</v>
      </c>
      <c r="AH336" s="80"/>
      <c r="AI336" s="80" t="s">
        <v>46</v>
      </c>
      <c r="AJ336" s="80"/>
      <c r="AK336" s="6">
        <v>267000</v>
      </c>
      <c r="AL336" s="5">
        <v>0.3</v>
      </c>
    </row>
    <row r="337" spans="3:38" ht="36" customHeight="1" x14ac:dyDescent="0.3">
      <c r="C337" s="3" t="s">
        <v>2066</v>
      </c>
      <c r="D337" s="4" t="s">
        <v>196</v>
      </c>
      <c r="E337" s="4" t="s">
        <v>620</v>
      </c>
      <c r="F337" s="4" t="s">
        <v>621</v>
      </c>
      <c r="G337" s="79" t="s">
        <v>37</v>
      </c>
      <c r="H337" s="79"/>
      <c r="I337" s="4" t="s">
        <v>35</v>
      </c>
      <c r="J337" s="4" t="s">
        <v>57</v>
      </c>
      <c r="K337" s="4" t="s">
        <v>47</v>
      </c>
      <c r="L337" s="4" t="s">
        <v>212</v>
      </c>
      <c r="M337" s="5">
        <v>1897</v>
      </c>
      <c r="N337" s="6">
        <v>2500</v>
      </c>
      <c r="O337" s="90">
        <v>4742500</v>
      </c>
      <c r="P337" s="90"/>
      <c r="Q337" s="91"/>
      <c r="R337" s="91"/>
      <c r="S337" s="79" t="s">
        <v>46</v>
      </c>
      <c r="T337" s="79"/>
      <c r="U337" s="4" t="s">
        <v>46</v>
      </c>
      <c r="V337" s="4" t="s">
        <v>46</v>
      </c>
      <c r="W337" s="4" t="s">
        <v>46</v>
      </c>
      <c r="X337" s="4" t="s">
        <v>46</v>
      </c>
      <c r="Y337" s="6" t="s">
        <v>46</v>
      </c>
      <c r="Z337" s="6" t="s">
        <v>46</v>
      </c>
      <c r="AA337" s="4" t="s">
        <v>46</v>
      </c>
      <c r="AB337" s="80" t="s">
        <v>46</v>
      </c>
      <c r="AC337" s="80"/>
      <c r="AD337" s="6" t="s">
        <v>46</v>
      </c>
      <c r="AE337" s="80">
        <v>4742500</v>
      </c>
      <c r="AF337" s="80"/>
      <c r="AG337" s="80" t="s">
        <v>46</v>
      </c>
      <c r="AH337" s="80"/>
      <c r="AI337" s="80" t="s">
        <v>46</v>
      </c>
      <c r="AJ337" s="80"/>
      <c r="AK337" s="6">
        <v>4742500</v>
      </c>
      <c r="AL337" s="5">
        <v>0.01</v>
      </c>
    </row>
    <row r="338" spans="3:38" ht="36.75" customHeight="1" x14ac:dyDescent="0.3">
      <c r="C338" s="3" t="s">
        <v>2067</v>
      </c>
      <c r="D338" s="4" t="s">
        <v>196</v>
      </c>
      <c r="E338" s="4" t="s">
        <v>623</v>
      </c>
      <c r="F338" s="4" t="s">
        <v>624</v>
      </c>
      <c r="G338" s="79" t="s">
        <v>37</v>
      </c>
      <c r="H338" s="79"/>
      <c r="I338" s="4" t="s">
        <v>35</v>
      </c>
      <c r="J338" s="4" t="s">
        <v>38</v>
      </c>
      <c r="K338" s="4" t="s">
        <v>47</v>
      </c>
      <c r="L338" s="4" t="s">
        <v>162</v>
      </c>
      <c r="M338" s="5">
        <v>1466</v>
      </c>
      <c r="N338" s="6">
        <v>2500</v>
      </c>
      <c r="O338" s="90">
        <v>3665000</v>
      </c>
      <c r="P338" s="90"/>
      <c r="Q338" s="91"/>
      <c r="R338" s="91"/>
      <c r="S338" s="79" t="s">
        <v>46</v>
      </c>
      <c r="T338" s="79"/>
      <c r="U338" s="4" t="s">
        <v>46</v>
      </c>
      <c r="V338" s="4" t="s">
        <v>46</v>
      </c>
      <c r="W338" s="4" t="s">
        <v>46</v>
      </c>
      <c r="X338" s="4" t="s">
        <v>46</v>
      </c>
      <c r="Y338" s="6" t="s">
        <v>46</v>
      </c>
      <c r="Z338" s="6" t="s">
        <v>46</v>
      </c>
      <c r="AA338" s="4" t="s">
        <v>46</v>
      </c>
      <c r="AB338" s="80" t="s">
        <v>46</v>
      </c>
      <c r="AC338" s="80"/>
      <c r="AD338" s="6" t="s">
        <v>46</v>
      </c>
      <c r="AE338" s="80">
        <v>3665000</v>
      </c>
      <c r="AF338" s="80"/>
      <c r="AG338" s="80" t="s">
        <v>46</v>
      </c>
      <c r="AH338" s="80"/>
      <c r="AI338" s="80">
        <v>3665000</v>
      </c>
      <c r="AJ338" s="80"/>
      <c r="AK338" s="6" t="s">
        <v>46</v>
      </c>
      <c r="AL338" s="4" t="s">
        <v>46</v>
      </c>
    </row>
    <row r="339" spans="3:38" ht="36" customHeight="1" x14ac:dyDescent="0.3">
      <c r="C339" s="3" t="s">
        <v>2068</v>
      </c>
      <c r="D339" s="4" t="s">
        <v>196</v>
      </c>
      <c r="E339" s="4" t="s">
        <v>626</v>
      </c>
      <c r="F339" s="4" t="s">
        <v>627</v>
      </c>
      <c r="G339" s="79" t="s">
        <v>37</v>
      </c>
      <c r="H339" s="79"/>
      <c r="I339" s="4" t="s">
        <v>35</v>
      </c>
      <c r="J339" s="4" t="s">
        <v>39</v>
      </c>
      <c r="K339" s="4" t="s">
        <v>39</v>
      </c>
      <c r="L339" s="4" t="s">
        <v>177</v>
      </c>
      <c r="M339" s="5">
        <v>79</v>
      </c>
      <c r="N339" s="6">
        <v>3000</v>
      </c>
      <c r="O339" s="90">
        <v>237000</v>
      </c>
      <c r="P339" s="90"/>
      <c r="Q339" s="91"/>
      <c r="R339" s="91"/>
      <c r="S339" s="79" t="s">
        <v>46</v>
      </c>
      <c r="T339" s="79"/>
      <c r="U339" s="4" t="s">
        <v>46</v>
      </c>
      <c r="V339" s="4" t="s">
        <v>46</v>
      </c>
      <c r="W339" s="4" t="s">
        <v>46</v>
      </c>
      <c r="X339" s="4" t="s">
        <v>46</v>
      </c>
      <c r="Y339" s="6" t="s">
        <v>46</v>
      </c>
      <c r="Z339" s="6" t="s">
        <v>46</v>
      </c>
      <c r="AA339" s="4" t="s">
        <v>46</v>
      </c>
      <c r="AB339" s="80" t="s">
        <v>46</v>
      </c>
      <c r="AC339" s="80"/>
      <c r="AD339" s="6" t="s">
        <v>46</v>
      </c>
      <c r="AE339" s="80">
        <v>237000</v>
      </c>
      <c r="AF339" s="80"/>
      <c r="AG339" s="80" t="s">
        <v>46</v>
      </c>
      <c r="AH339" s="80"/>
      <c r="AI339" s="80">
        <v>237000</v>
      </c>
      <c r="AJ339" s="80"/>
      <c r="AK339" s="6" t="s">
        <v>46</v>
      </c>
      <c r="AL339" s="4" t="s">
        <v>46</v>
      </c>
    </row>
    <row r="340" spans="3:38" ht="36.75" customHeight="1" x14ac:dyDescent="0.3">
      <c r="C340" s="3" t="s">
        <v>2069</v>
      </c>
      <c r="D340" s="4" t="s">
        <v>196</v>
      </c>
      <c r="E340" s="4" t="s">
        <v>629</v>
      </c>
      <c r="F340" s="4" t="s">
        <v>630</v>
      </c>
      <c r="G340" s="79" t="s">
        <v>37</v>
      </c>
      <c r="H340" s="79"/>
      <c r="I340" s="4" t="s">
        <v>35</v>
      </c>
      <c r="J340" s="4" t="s">
        <v>39</v>
      </c>
      <c r="K340" s="4" t="s">
        <v>39</v>
      </c>
      <c r="L340" s="4" t="s">
        <v>177</v>
      </c>
      <c r="M340" s="5">
        <v>79</v>
      </c>
      <c r="N340" s="6">
        <v>3000</v>
      </c>
      <c r="O340" s="90">
        <v>237000</v>
      </c>
      <c r="P340" s="90"/>
      <c r="Q340" s="91"/>
      <c r="R340" s="91"/>
      <c r="S340" s="79" t="s">
        <v>46</v>
      </c>
      <c r="T340" s="79"/>
      <c r="U340" s="4" t="s">
        <v>46</v>
      </c>
      <c r="V340" s="4" t="s">
        <v>46</v>
      </c>
      <c r="W340" s="4" t="s">
        <v>46</v>
      </c>
      <c r="X340" s="4" t="s">
        <v>46</v>
      </c>
      <c r="Y340" s="6" t="s">
        <v>46</v>
      </c>
      <c r="Z340" s="6" t="s">
        <v>46</v>
      </c>
      <c r="AA340" s="4" t="s">
        <v>46</v>
      </c>
      <c r="AB340" s="80" t="s">
        <v>46</v>
      </c>
      <c r="AC340" s="80"/>
      <c r="AD340" s="6" t="s">
        <v>46</v>
      </c>
      <c r="AE340" s="80">
        <v>237000</v>
      </c>
      <c r="AF340" s="80"/>
      <c r="AG340" s="80" t="s">
        <v>46</v>
      </c>
      <c r="AH340" s="80"/>
      <c r="AI340" s="80">
        <v>237000</v>
      </c>
      <c r="AJ340" s="80"/>
      <c r="AK340" s="6" t="s">
        <v>46</v>
      </c>
      <c r="AL340" s="4" t="s">
        <v>46</v>
      </c>
    </row>
    <row r="341" spans="3:38" ht="36.75" customHeight="1" x14ac:dyDescent="0.3">
      <c r="C341" s="3" t="s">
        <v>2070</v>
      </c>
      <c r="D341" s="4" t="s">
        <v>196</v>
      </c>
      <c r="E341" s="4" t="s">
        <v>632</v>
      </c>
      <c r="F341" s="4" t="s">
        <v>633</v>
      </c>
      <c r="G341" s="79" t="s">
        <v>37</v>
      </c>
      <c r="H341" s="79"/>
      <c r="I341" s="4" t="s">
        <v>57</v>
      </c>
      <c r="J341" s="4" t="s">
        <v>39</v>
      </c>
      <c r="K341" s="4" t="s">
        <v>39</v>
      </c>
      <c r="L341" s="4" t="s">
        <v>217</v>
      </c>
      <c r="M341" s="5">
        <v>99</v>
      </c>
      <c r="N341" s="6">
        <v>3000</v>
      </c>
      <c r="O341" s="90">
        <v>297000</v>
      </c>
      <c r="P341" s="90"/>
      <c r="Q341" s="91"/>
      <c r="R341" s="91"/>
      <c r="S341" s="79" t="s">
        <v>46</v>
      </c>
      <c r="T341" s="79"/>
      <c r="U341" s="4" t="s">
        <v>46</v>
      </c>
      <c r="V341" s="4" t="s">
        <v>46</v>
      </c>
      <c r="W341" s="4" t="s">
        <v>46</v>
      </c>
      <c r="X341" s="4" t="s">
        <v>46</v>
      </c>
      <c r="Y341" s="6" t="s">
        <v>46</v>
      </c>
      <c r="Z341" s="6" t="s">
        <v>46</v>
      </c>
      <c r="AA341" s="4" t="s">
        <v>46</v>
      </c>
      <c r="AB341" s="80" t="s">
        <v>46</v>
      </c>
      <c r="AC341" s="80"/>
      <c r="AD341" s="6" t="s">
        <v>46</v>
      </c>
      <c r="AE341" s="80">
        <v>297000</v>
      </c>
      <c r="AF341" s="80"/>
      <c r="AG341" s="80" t="s">
        <v>46</v>
      </c>
      <c r="AH341" s="80"/>
      <c r="AI341" s="80" t="s">
        <v>46</v>
      </c>
      <c r="AJ341" s="80"/>
      <c r="AK341" s="6">
        <v>297000</v>
      </c>
      <c r="AL341" s="5">
        <v>0.3</v>
      </c>
    </row>
    <row r="342" spans="3:38" ht="36" customHeight="1" x14ac:dyDescent="0.3">
      <c r="C342" s="3" t="s">
        <v>2071</v>
      </c>
      <c r="D342" s="4" t="s">
        <v>196</v>
      </c>
      <c r="E342" s="4" t="s">
        <v>635</v>
      </c>
      <c r="F342" s="4" t="s">
        <v>636</v>
      </c>
      <c r="G342" s="79" t="s">
        <v>37</v>
      </c>
      <c r="H342" s="79"/>
      <c r="I342" s="4" t="s">
        <v>35</v>
      </c>
      <c r="J342" s="4" t="s">
        <v>39</v>
      </c>
      <c r="K342" s="4" t="s">
        <v>39</v>
      </c>
      <c r="L342" s="4" t="s">
        <v>43</v>
      </c>
      <c r="M342" s="5">
        <v>80</v>
      </c>
      <c r="N342" s="6">
        <v>3000</v>
      </c>
      <c r="O342" s="90">
        <v>240000</v>
      </c>
      <c r="P342" s="90"/>
      <c r="Q342" s="91"/>
      <c r="R342" s="91"/>
      <c r="S342" s="79" t="s">
        <v>46</v>
      </c>
      <c r="T342" s="79"/>
      <c r="U342" s="4" t="s">
        <v>46</v>
      </c>
      <c r="V342" s="4" t="s">
        <v>46</v>
      </c>
      <c r="W342" s="4" t="s">
        <v>46</v>
      </c>
      <c r="X342" s="4" t="s">
        <v>46</v>
      </c>
      <c r="Y342" s="6" t="s">
        <v>46</v>
      </c>
      <c r="Z342" s="6" t="s">
        <v>46</v>
      </c>
      <c r="AA342" s="4" t="s">
        <v>46</v>
      </c>
      <c r="AB342" s="80" t="s">
        <v>46</v>
      </c>
      <c r="AC342" s="80"/>
      <c r="AD342" s="6" t="s">
        <v>46</v>
      </c>
      <c r="AE342" s="80">
        <v>240000</v>
      </c>
      <c r="AF342" s="80"/>
      <c r="AG342" s="80" t="s">
        <v>46</v>
      </c>
      <c r="AH342" s="80"/>
      <c r="AI342" s="80">
        <v>240000</v>
      </c>
      <c r="AJ342" s="80"/>
      <c r="AK342" s="6" t="s">
        <v>46</v>
      </c>
      <c r="AL342" s="4" t="s">
        <v>46</v>
      </c>
    </row>
    <row r="343" spans="3:38" ht="36.75" customHeight="1" x14ac:dyDescent="0.3">
      <c r="C343" s="3" t="s">
        <v>2072</v>
      </c>
      <c r="D343" s="4" t="s">
        <v>196</v>
      </c>
      <c r="E343" s="4" t="s">
        <v>638</v>
      </c>
      <c r="F343" s="4" t="s">
        <v>639</v>
      </c>
      <c r="G343" s="79" t="s">
        <v>37</v>
      </c>
      <c r="H343" s="79"/>
      <c r="I343" s="4" t="s">
        <v>35</v>
      </c>
      <c r="J343" s="4" t="s">
        <v>39</v>
      </c>
      <c r="K343" s="4" t="s">
        <v>39</v>
      </c>
      <c r="L343" s="4" t="s">
        <v>72</v>
      </c>
      <c r="M343" s="5">
        <v>78</v>
      </c>
      <c r="N343" s="6">
        <v>3000</v>
      </c>
      <c r="O343" s="90">
        <v>234000</v>
      </c>
      <c r="P343" s="90"/>
      <c r="Q343" s="91"/>
      <c r="R343" s="91"/>
      <c r="S343" s="79" t="s">
        <v>46</v>
      </c>
      <c r="T343" s="79"/>
      <c r="U343" s="4" t="s">
        <v>46</v>
      </c>
      <c r="V343" s="4" t="s">
        <v>46</v>
      </c>
      <c r="W343" s="4" t="s">
        <v>46</v>
      </c>
      <c r="X343" s="4" t="s">
        <v>46</v>
      </c>
      <c r="Y343" s="6" t="s">
        <v>46</v>
      </c>
      <c r="Z343" s="6" t="s">
        <v>46</v>
      </c>
      <c r="AA343" s="4" t="s">
        <v>46</v>
      </c>
      <c r="AB343" s="80" t="s">
        <v>46</v>
      </c>
      <c r="AC343" s="80"/>
      <c r="AD343" s="6" t="s">
        <v>46</v>
      </c>
      <c r="AE343" s="80">
        <v>234000</v>
      </c>
      <c r="AF343" s="80"/>
      <c r="AG343" s="80" t="s">
        <v>46</v>
      </c>
      <c r="AH343" s="80"/>
      <c r="AI343" s="80">
        <v>234000</v>
      </c>
      <c r="AJ343" s="80"/>
      <c r="AK343" s="6" t="s">
        <v>46</v>
      </c>
      <c r="AL343" s="4" t="s">
        <v>46</v>
      </c>
    </row>
    <row r="344" spans="3:38" ht="36" customHeight="1" x14ac:dyDescent="0.3">
      <c r="C344" s="3" t="s">
        <v>2073</v>
      </c>
      <c r="D344" s="4" t="s">
        <v>196</v>
      </c>
      <c r="E344" s="4" t="s">
        <v>641</v>
      </c>
      <c r="F344" s="4" t="s">
        <v>642</v>
      </c>
      <c r="G344" s="79" t="s">
        <v>37</v>
      </c>
      <c r="H344" s="79"/>
      <c r="I344" s="4" t="s">
        <v>35</v>
      </c>
      <c r="J344" s="4" t="s">
        <v>35</v>
      </c>
      <c r="K344" s="4" t="s">
        <v>39</v>
      </c>
      <c r="L344" s="4" t="s">
        <v>39</v>
      </c>
      <c r="M344" s="5">
        <v>400</v>
      </c>
      <c r="N344" s="6">
        <v>1000</v>
      </c>
      <c r="O344" s="90">
        <v>400000</v>
      </c>
      <c r="P344" s="90"/>
      <c r="Q344" s="91"/>
      <c r="R344" s="91"/>
      <c r="S344" s="79" t="s">
        <v>46</v>
      </c>
      <c r="T344" s="79"/>
      <c r="U344" s="4" t="s">
        <v>46</v>
      </c>
      <c r="V344" s="4" t="s">
        <v>46</v>
      </c>
      <c r="W344" s="4" t="s">
        <v>46</v>
      </c>
      <c r="X344" s="4" t="s">
        <v>46</v>
      </c>
      <c r="Y344" s="6" t="s">
        <v>46</v>
      </c>
      <c r="Z344" s="6" t="s">
        <v>46</v>
      </c>
      <c r="AA344" s="4" t="s">
        <v>46</v>
      </c>
      <c r="AB344" s="80" t="s">
        <v>46</v>
      </c>
      <c r="AC344" s="80"/>
      <c r="AD344" s="6" t="s">
        <v>46</v>
      </c>
      <c r="AE344" s="80">
        <v>400000</v>
      </c>
      <c r="AF344" s="80"/>
      <c r="AG344" s="80" t="s">
        <v>46</v>
      </c>
      <c r="AH344" s="80"/>
      <c r="AI344" s="80">
        <v>400000</v>
      </c>
      <c r="AJ344" s="80"/>
      <c r="AK344" s="6" t="s">
        <v>46</v>
      </c>
      <c r="AL344" s="4" t="s">
        <v>46</v>
      </c>
    </row>
    <row r="345" spans="3:38" ht="36.75" customHeight="1" x14ac:dyDescent="0.3">
      <c r="C345" s="3" t="s">
        <v>2074</v>
      </c>
      <c r="D345" s="4" t="s">
        <v>196</v>
      </c>
      <c r="E345" s="4" t="s">
        <v>643</v>
      </c>
      <c r="F345" s="4" t="s">
        <v>644</v>
      </c>
      <c r="G345" s="79" t="s">
        <v>37</v>
      </c>
      <c r="H345" s="79"/>
      <c r="I345" s="4" t="s">
        <v>47</v>
      </c>
      <c r="J345" s="4" t="s">
        <v>35</v>
      </c>
      <c r="K345" s="4" t="s">
        <v>39</v>
      </c>
      <c r="L345" s="4" t="s">
        <v>159</v>
      </c>
      <c r="M345" s="5">
        <v>462</v>
      </c>
      <c r="N345" s="6">
        <v>2650</v>
      </c>
      <c r="O345" s="90">
        <v>1224300</v>
      </c>
      <c r="P345" s="90"/>
      <c r="Q345" s="79" t="s">
        <v>1972</v>
      </c>
      <c r="R345" s="79"/>
      <c r="S345" s="79" t="s">
        <v>135</v>
      </c>
      <c r="T345" s="79"/>
      <c r="U345" s="4" t="s">
        <v>42</v>
      </c>
      <c r="V345" s="4" t="s">
        <v>47</v>
      </c>
      <c r="W345" s="4" t="s">
        <v>124</v>
      </c>
      <c r="X345" s="4" t="s">
        <v>44</v>
      </c>
      <c r="Y345" s="6">
        <v>8650</v>
      </c>
      <c r="Z345" s="6">
        <v>1038000</v>
      </c>
      <c r="AA345" s="4" t="s">
        <v>82</v>
      </c>
      <c r="AB345" s="80">
        <v>965340</v>
      </c>
      <c r="AC345" s="80"/>
      <c r="AD345" s="6">
        <v>72660</v>
      </c>
      <c r="AE345" s="80">
        <v>1296960</v>
      </c>
      <c r="AF345" s="80"/>
      <c r="AG345" s="80" t="s">
        <v>46</v>
      </c>
      <c r="AH345" s="80"/>
      <c r="AI345" s="80">
        <v>1296960</v>
      </c>
      <c r="AJ345" s="80"/>
      <c r="AK345" s="6" t="s">
        <v>46</v>
      </c>
      <c r="AL345" s="4" t="s">
        <v>46</v>
      </c>
    </row>
    <row r="346" spans="3:38" ht="36.75" customHeight="1" x14ac:dyDescent="0.3">
      <c r="C346" s="3" t="s">
        <v>2075</v>
      </c>
      <c r="D346" s="4" t="s">
        <v>196</v>
      </c>
      <c r="E346" s="4" t="s">
        <v>646</v>
      </c>
      <c r="F346" s="4" t="s">
        <v>647</v>
      </c>
      <c r="G346" s="79" t="s">
        <v>37</v>
      </c>
      <c r="H346" s="79"/>
      <c r="I346" s="4" t="s">
        <v>47</v>
      </c>
      <c r="J346" s="4" t="s">
        <v>39</v>
      </c>
      <c r="K346" s="4" t="s">
        <v>47</v>
      </c>
      <c r="L346" s="4" t="s">
        <v>118</v>
      </c>
      <c r="M346" s="5">
        <v>231</v>
      </c>
      <c r="N346" s="6">
        <v>16500</v>
      </c>
      <c r="O346" s="90">
        <v>3811500</v>
      </c>
      <c r="P346" s="90"/>
      <c r="Q346" s="79" t="s">
        <v>1973</v>
      </c>
      <c r="R346" s="79"/>
      <c r="S346" s="79" t="s">
        <v>123</v>
      </c>
      <c r="T346" s="79"/>
      <c r="U346" s="4" t="s">
        <v>50</v>
      </c>
      <c r="V346" s="4" t="s">
        <v>47</v>
      </c>
      <c r="W346" s="4" t="s">
        <v>61</v>
      </c>
      <c r="X346" s="4" t="s">
        <v>44</v>
      </c>
      <c r="Y346" s="6">
        <v>8600</v>
      </c>
      <c r="Z346" s="6">
        <v>825600</v>
      </c>
      <c r="AA346" s="4" t="s">
        <v>52</v>
      </c>
      <c r="AB346" s="80">
        <v>115584</v>
      </c>
      <c r="AC346" s="80"/>
      <c r="AD346" s="6">
        <v>710016</v>
      </c>
      <c r="AE346" s="80">
        <v>4521516</v>
      </c>
      <c r="AF346" s="80"/>
      <c r="AG346" s="80" t="s">
        <v>46</v>
      </c>
      <c r="AH346" s="80"/>
      <c r="AI346" s="80">
        <v>4521516</v>
      </c>
      <c r="AJ346" s="80"/>
      <c r="AK346" s="6" t="s">
        <v>46</v>
      </c>
      <c r="AL346" s="4" t="s">
        <v>46</v>
      </c>
    </row>
    <row r="347" spans="3:38" ht="36" customHeight="1" x14ac:dyDescent="0.3">
      <c r="C347" s="7"/>
      <c r="D347" s="5"/>
      <c r="E347" s="5"/>
      <c r="F347" s="5"/>
      <c r="G347" s="91"/>
      <c r="H347" s="91"/>
      <c r="I347" s="4" t="s">
        <v>38</v>
      </c>
      <c r="J347" s="4" t="s">
        <v>39</v>
      </c>
      <c r="K347" s="4" t="s">
        <v>47</v>
      </c>
      <c r="L347" s="4" t="s">
        <v>75</v>
      </c>
      <c r="M347" s="5">
        <v>209</v>
      </c>
      <c r="N347" s="6">
        <v>16500</v>
      </c>
      <c r="O347" s="90">
        <v>3448500</v>
      </c>
      <c r="P347" s="90"/>
      <c r="Q347" s="79" t="s">
        <v>1974</v>
      </c>
      <c r="R347" s="79"/>
      <c r="S347" s="79" t="s">
        <v>410</v>
      </c>
      <c r="T347" s="79"/>
      <c r="U347" s="4" t="s">
        <v>50</v>
      </c>
      <c r="V347" s="4" t="s">
        <v>38</v>
      </c>
      <c r="W347" s="4" t="s">
        <v>175</v>
      </c>
      <c r="X347" s="4" t="s">
        <v>44</v>
      </c>
      <c r="Y347" s="6">
        <v>8300</v>
      </c>
      <c r="Z347" s="6">
        <v>929600</v>
      </c>
      <c r="AA347" s="4" t="s">
        <v>52</v>
      </c>
      <c r="AB347" s="80">
        <v>130144</v>
      </c>
      <c r="AC347" s="80"/>
      <c r="AD347" s="6">
        <v>799456</v>
      </c>
      <c r="AE347" s="80">
        <v>4247956</v>
      </c>
      <c r="AF347" s="80"/>
      <c r="AG347" s="80" t="s">
        <v>46</v>
      </c>
      <c r="AH347" s="80"/>
      <c r="AI347" s="80" t="s">
        <v>46</v>
      </c>
      <c r="AJ347" s="80"/>
      <c r="AK347" s="6">
        <v>4247956</v>
      </c>
      <c r="AL347" s="5">
        <v>0.3</v>
      </c>
    </row>
    <row r="348" spans="3:38" ht="36.75" customHeight="1" x14ac:dyDescent="0.3">
      <c r="C348" s="3" t="s">
        <v>2076</v>
      </c>
      <c r="D348" s="4" t="s">
        <v>196</v>
      </c>
      <c r="E348" s="4" t="s">
        <v>648</v>
      </c>
      <c r="F348" s="4" t="s">
        <v>649</v>
      </c>
      <c r="G348" s="79" t="s">
        <v>37</v>
      </c>
      <c r="H348" s="79"/>
      <c r="I348" s="4" t="s">
        <v>47</v>
      </c>
      <c r="J348" s="4" t="s">
        <v>38</v>
      </c>
      <c r="K348" s="4" t="s">
        <v>47</v>
      </c>
      <c r="L348" s="4" t="s">
        <v>139</v>
      </c>
      <c r="M348" s="5">
        <v>1441</v>
      </c>
      <c r="N348" s="6">
        <v>1000</v>
      </c>
      <c r="O348" s="90">
        <v>1441000</v>
      </c>
      <c r="P348" s="90"/>
      <c r="Q348" s="79" t="s">
        <v>1975</v>
      </c>
      <c r="R348" s="79"/>
      <c r="S348" s="79" t="s">
        <v>123</v>
      </c>
      <c r="T348" s="79"/>
      <c r="U348" s="4" t="s">
        <v>50</v>
      </c>
      <c r="V348" s="4" t="s">
        <v>47</v>
      </c>
      <c r="W348" s="4" t="s">
        <v>210</v>
      </c>
      <c r="X348" s="4" t="s">
        <v>44</v>
      </c>
      <c r="Y348" s="6">
        <v>8600</v>
      </c>
      <c r="Z348" s="6">
        <v>2476800</v>
      </c>
      <c r="AA348" s="4" t="s">
        <v>45</v>
      </c>
      <c r="AB348" s="80">
        <v>842112</v>
      </c>
      <c r="AC348" s="80"/>
      <c r="AD348" s="6">
        <v>1634688</v>
      </c>
      <c r="AE348" s="80">
        <v>3075688</v>
      </c>
      <c r="AF348" s="80"/>
      <c r="AG348" s="80" t="s">
        <v>46</v>
      </c>
      <c r="AH348" s="80"/>
      <c r="AI348" s="80">
        <v>3075688</v>
      </c>
      <c r="AJ348" s="80"/>
      <c r="AK348" s="6" t="s">
        <v>46</v>
      </c>
      <c r="AL348" s="4" t="s">
        <v>46</v>
      </c>
    </row>
    <row r="349" spans="3:38" ht="36" customHeight="1" x14ac:dyDescent="0.3">
      <c r="C349" s="3" t="s">
        <v>2077</v>
      </c>
      <c r="D349" s="4" t="s">
        <v>196</v>
      </c>
      <c r="E349" s="4" t="s">
        <v>651</v>
      </c>
      <c r="F349" s="4" t="s">
        <v>652</v>
      </c>
      <c r="G349" s="79" t="s">
        <v>37</v>
      </c>
      <c r="H349" s="79"/>
      <c r="I349" s="4" t="s">
        <v>35</v>
      </c>
      <c r="J349" s="4" t="s">
        <v>39</v>
      </c>
      <c r="K349" s="4" t="s">
        <v>47</v>
      </c>
      <c r="L349" s="4" t="s">
        <v>82</v>
      </c>
      <c r="M349" s="5">
        <v>232</v>
      </c>
      <c r="N349" s="6">
        <v>2650</v>
      </c>
      <c r="O349" s="90">
        <v>614800</v>
      </c>
      <c r="P349" s="90"/>
      <c r="Q349" s="91"/>
      <c r="R349" s="91"/>
      <c r="S349" s="79" t="s">
        <v>46</v>
      </c>
      <c r="T349" s="79"/>
      <c r="U349" s="4" t="s">
        <v>46</v>
      </c>
      <c r="V349" s="4" t="s">
        <v>46</v>
      </c>
      <c r="W349" s="4" t="s">
        <v>46</v>
      </c>
      <c r="X349" s="4" t="s">
        <v>46</v>
      </c>
      <c r="Y349" s="6" t="s">
        <v>46</v>
      </c>
      <c r="Z349" s="6" t="s">
        <v>46</v>
      </c>
      <c r="AA349" s="4" t="s">
        <v>46</v>
      </c>
      <c r="AB349" s="80" t="s">
        <v>46</v>
      </c>
      <c r="AC349" s="80"/>
      <c r="AD349" s="6" t="s">
        <v>46</v>
      </c>
      <c r="AE349" s="80">
        <v>614800</v>
      </c>
      <c r="AF349" s="80"/>
      <c r="AG349" s="80" t="s">
        <v>46</v>
      </c>
      <c r="AH349" s="80"/>
      <c r="AI349" s="80">
        <v>614800</v>
      </c>
      <c r="AJ349" s="80"/>
      <c r="AK349" s="6" t="s">
        <v>46</v>
      </c>
      <c r="AL349" s="4" t="s">
        <v>46</v>
      </c>
    </row>
    <row r="350" spans="3:38" ht="36.75" customHeight="1" x14ac:dyDescent="0.3">
      <c r="C350" s="3" t="s">
        <v>2078</v>
      </c>
      <c r="D350" s="4" t="s">
        <v>196</v>
      </c>
      <c r="E350" s="4" t="s">
        <v>654</v>
      </c>
      <c r="F350" s="4" t="s">
        <v>655</v>
      </c>
      <c r="G350" s="79" t="s">
        <v>37</v>
      </c>
      <c r="H350" s="79"/>
      <c r="I350" s="4" t="s">
        <v>47</v>
      </c>
      <c r="J350" s="4" t="s">
        <v>39</v>
      </c>
      <c r="K350" s="4" t="s">
        <v>47</v>
      </c>
      <c r="L350" s="4" t="s">
        <v>107</v>
      </c>
      <c r="M350" s="5">
        <v>225</v>
      </c>
      <c r="N350" s="6">
        <v>2650</v>
      </c>
      <c r="O350" s="90">
        <v>596250</v>
      </c>
      <c r="P350" s="90"/>
      <c r="Q350" s="79" t="s">
        <v>1976</v>
      </c>
      <c r="R350" s="79"/>
      <c r="S350" s="79" t="s">
        <v>76</v>
      </c>
      <c r="T350" s="79"/>
      <c r="U350" s="4" t="s">
        <v>50</v>
      </c>
      <c r="V350" s="4" t="s">
        <v>47</v>
      </c>
      <c r="W350" s="4" t="s">
        <v>44</v>
      </c>
      <c r="X350" s="4" t="s">
        <v>44</v>
      </c>
      <c r="Y350" s="6">
        <v>8800</v>
      </c>
      <c r="Z350" s="6">
        <v>880000</v>
      </c>
      <c r="AA350" s="4" t="s">
        <v>45</v>
      </c>
      <c r="AB350" s="80">
        <v>299200</v>
      </c>
      <c r="AC350" s="80"/>
      <c r="AD350" s="6">
        <v>580800</v>
      </c>
      <c r="AE350" s="80">
        <v>1177050</v>
      </c>
      <c r="AF350" s="80"/>
      <c r="AG350" s="80" t="s">
        <v>46</v>
      </c>
      <c r="AH350" s="80"/>
      <c r="AI350" s="80">
        <v>1177050</v>
      </c>
      <c r="AJ350" s="80"/>
      <c r="AK350" s="6" t="s">
        <v>46</v>
      </c>
      <c r="AL350" s="4" t="s">
        <v>46</v>
      </c>
    </row>
    <row r="351" spans="3:38" ht="36" customHeight="1" x14ac:dyDescent="0.3">
      <c r="C351" s="3" t="s">
        <v>2079</v>
      </c>
      <c r="D351" s="4" t="s">
        <v>196</v>
      </c>
      <c r="E351" s="4" t="s">
        <v>657</v>
      </c>
      <c r="F351" s="4" t="s">
        <v>658</v>
      </c>
      <c r="G351" s="79" t="s">
        <v>37</v>
      </c>
      <c r="H351" s="79"/>
      <c r="I351" s="4" t="s">
        <v>35</v>
      </c>
      <c r="J351" s="4" t="s">
        <v>39</v>
      </c>
      <c r="K351" s="4" t="s">
        <v>47</v>
      </c>
      <c r="L351" s="4" t="s">
        <v>74</v>
      </c>
      <c r="M351" s="5">
        <v>256</v>
      </c>
      <c r="N351" s="6">
        <v>3000</v>
      </c>
      <c r="O351" s="90">
        <v>768000</v>
      </c>
      <c r="P351" s="90"/>
      <c r="Q351" s="91"/>
      <c r="R351" s="91"/>
      <c r="S351" s="79" t="s">
        <v>46</v>
      </c>
      <c r="T351" s="79"/>
      <c r="U351" s="4" t="s">
        <v>46</v>
      </c>
      <c r="V351" s="4" t="s">
        <v>46</v>
      </c>
      <c r="W351" s="4" t="s">
        <v>46</v>
      </c>
      <c r="X351" s="4" t="s">
        <v>46</v>
      </c>
      <c r="Y351" s="6" t="s">
        <v>46</v>
      </c>
      <c r="Z351" s="6" t="s">
        <v>46</v>
      </c>
      <c r="AA351" s="4" t="s">
        <v>46</v>
      </c>
      <c r="AB351" s="80" t="s">
        <v>46</v>
      </c>
      <c r="AC351" s="80"/>
      <c r="AD351" s="6" t="s">
        <v>46</v>
      </c>
      <c r="AE351" s="80">
        <v>768000</v>
      </c>
      <c r="AF351" s="80"/>
      <c r="AG351" s="80" t="s">
        <v>46</v>
      </c>
      <c r="AH351" s="80"/>
      <c r="AI351" s="80">
        <v>768000</v>
      </c>
      <c r="AJ351" s="80"/>
      <c r="AK351" s="6" t="s">
        <v>46</v>
      </c>
      <c r="AL351" s="4" t="s">
        <v>46</v>
      </c>
    </row>
    <row r="352" spans="3:38" ht="36.75" customHeight="1" x14ac:dyDescent="0.3">
      <c r="C352" s="3" t="s">
        <v>2080</v>
      </c>
      <c r="D352" s="4" t="s">
        <v>196</v>
      </c>
      <c r="E352" s="4" t="s">
        <v>659</v>
      </c>
      <c r="F352" s="4" t="s">
        <v>660</v>
      </c>
      <c r="G352" s="79" t="s">
        <v>37</v>
      </c>
      <c r="H352" s="79"/>
      <c r="I352" s="4" t="s">
        <v>57</v>
      </c>
      <c r="J352" s="4" t="s">
        <v>39</v>
      </c>
      <c r="K352" s="4" t="s">
        <v>38</v>
      </c>
      <c r="L352" s="4" t="s">
        <v>166</v>
      </c>
      <c r="M352" s="5">
        <v>376</v>
      </c>
      <c r="N352" s="6">
        <v>3000</v>
      </c>
      <c r="O352" s="90">
        <v>1128000</v>
      </c>
      <c r="P352" s="90"/>
      <c r="Q352" s="91"/>
      <c r="R352" s="91"/>
      <c r="S352" s="79" t="s">
        <v>46</v>
      </c>
      <c r="T352" s="79"/>
      <c r="U352" s="4" t="s">
        <v>46</v>
      </c>
      <c r="V352" s="4" t="s">
        <v>46</v>
      </c>
      <c r="W352" s="4" t="s">
        <v>46</v>
      </c>
      <c r="X352" s="4" t="s">
        <v>46</v>
      </c>
      <c r="Y352" s="6" t="s">
        <v>46</v>
      </c>
      <c r="Z352" s="6" t="s">
        <v>46</v>
      </c>
      <c r="AA352" s="4" t="s">
        <v>46</v>
      </c>
      <c r="AB352" s="80" t="s">
        <v>46</v>
      </c>
      <c r="AC352" s="80"/>
      <c r="AD352" s="6" t="s">
        <v>46</v>
      </c>
      <c r="AE352" s="80">
        <v>1128000</v>
      </c>
      <c r="AF352" s="80"/>
      <c r="AG352" s="80" t="s">
        <v>46</v>
      </c>
      <c r="AH352" s="80"/>
      <c r="AI352" s="80" t="s">
        <v>46</v>
      </c>
      <c r="AJ352" s="80"/>
      <c r="AK352" s="6">
        <v>1128000</v>
      </c>
      <c r="AL352" s="5">
        <v>0.3</v>
      </c>
    </row>
    <row r="353" spans="3:38" ht="36.75" customHeight="1" x14ac:dyDescent="0.3">
      <c r="C353" s="3" t="s">
        <v>2081</v>
      </c>
      <c r="D353" s="4" t="s">
        <v>196</v>
      </c>
      <c r="E353" s="4" t="s">
        <v>662</v>
      </c>
      <c r="F353" s="4" t="s">
        <v>663</v>
      </c>
      <c r="G353" s="79" t="s">
        <v>37</v>
      </c>
      <c r="H353" s="79"/>
      <c r="I353" s="4" t="s">
        <v>57</v>
      </c>
      <c r="J353" s="4" t="s">
        <v>35</v>
      </c>
      <c r="K353" s="4" t="s">
        <v>47</v>
      </c>
      <c r="L353" s="4" t="s">
        <v>140</v>
      </c>
      <c r="M353" s="5">
        <v>644</v>
      </c>
      <c r="N353" s="6">
        <v>3000</v>
      </c>
      <c r="O353" s="90">
        <v>1932000</v>
      </c>
      <c r="P353" s="90"/>
      <c r="Q353" s="91"/>
      <c r="R353" s="91"/>
      <c r="S353" s="79" t="s">
        <v>46</v>
      </c>
      <c r="T353" s="79"/>
      <c r="U353" s="4" t="s">
        <v>46</v>
      </c>
      <c r="V353" s="4" t="s">
        <v>46</v>
      </c>
      <c r="W353" s="4" t="s">
        <v>46</v>
      </c>
      <c r="X353" s="4" t="s">
        <v>46</v>
      </c>
      <c r="Y353" s="6" t="s">
        <v>46</v>
      </c>
      <c r="Z353" s="6" t="s">
        <v>46</v>
      </c>
      <c r="AA353" s="4" t="s">
        <v>46</v>
      </c>
      <c r="AB353" s="80" t="s">
        <v>46</v>
      </c>
      <c r="AC353" s="80"/>
      <c r="AD353" s="6" t="s">
        <v>46</v>
      </c>
      <c r="AE353" s="80">
        <v>1932000</v>
      </c>
      <c r="AF353" s="80"/>
      <c r="AG353" s="80" t="s">
        <v>46</v>
      </c>
      <c r="AH353" s="80"/>
      <c r="AI353" s="80" t="s">
        <v>46</v>
      </c>
      <c r="AJ353" s="80"/>
      <c r="AK353" s="6">
        <v>1932000</v>
      </c>
      <c r="AL353" s="5">
        <v>0.3</v>
      </c>
    </row>
    <row r="354" spans="3:38" ht="36" customHeight="1" x14ac:dyDescent="0.3">
      <c r="C354" s="3" t="s">
        <v>2082</v>
      </c>
      <c r="D354" s="4" t="s">
        <v>196</v>
      </c>
      <c r="E354" s="4" t="s">
        <v>665</v>
      </c>
      <c r="F354" s="4" t="s">
        <v>666</v>
      </c>
      <c r="G354" s="79" t="s">
        <v>37</v>
      </c>
      <c r="H354" s="79"/>
      <c r="I354" s="4" t="s">
        <v>57</v>
      </c>
      <c r="J354" s="4" t="s">
        <v>39</v>
      </c>
      <c r="K354" s="4" t="s">
        <v>47</v>
      </c>
      <c r="L354" s="4" t="s">
        <v>146</v>
      </c>
      <c r="M354" s="5">
        <v>258</v>
      </c>
      <c r="N354" s="6">
        <v>1500</v>
      </c>
      <c r="O354" s="90">
        <v>387000</v>
      </c>
      <c r="P354" s="90"/>
      <c r="Q354" s="91"/>
      <c r="R354" s="91"/>
      <c r="S354" s="79" t="s">
        <v>46</v>
      </c>
      <c r="T354" s="79"/>
      <c r="U354" s="4" t="s">
        <v>46</v>
      </c>
      <c r="V354" s="4" t="s">
        <v>46</v>
      </c>
      <c r="W354" s="4" t="s">
        <v>46</v>
      </c>
      <c r="X354" s="4" t="s">
        <v>46</v>
      </c>
      <c r="Y354" s="6" t="s">
        <v>46</v>
      </c>
      <c r="Z354" s="6" t="s">
        <v>46</v>
      </c>
      <c r="AA354" s="4" t="s">
        <v>46</v>
      </c>
      <c r="AB354" s="80" t="s">
        <v>46</v>
      </c>
      <c r="AC354" s="80"/>
      <c r="AD354" s="6" t="s">
        <v>46</v>
      </c>
      <c r="AE354" s="80">
        <v>387000</v>
      </c>
      <c r="AF354" s="80"/>
      <c r="AG354" s="80" t="s">
        <v>46</v>
      </c>
      <c r="AH354" s="80"/>
      <c r="AI354" s="80" t="s">
        <v>46</v>
      </c>
      <c r="AJ354" s="80"/>
      <c r="AK354" s="6">
        <v>387000</v>
      </c>
      <c r="AL354" s="5">
        <v>0.3</v>
      </c>
    </row>
    <row r="355" spans="3:38" ht="36.75" customHeight="1" x14ac:dyDescent="0.3">
      <c r="C355" s="3" t="s">
        <v>2083</v>
      </c>
      <c r="D355" s="4" t="s">
        <v>196</v>
      </c>
      <c r="E355" s="4" t="s">
        <v>667</v>
      </c>
      <c r="F355" s="4" t="s">
        <v>668</v>
      </c>
      <c r="G355" s="79" t="s">
        <v>37</v>
      </c>
      <c r="H355" s="79"/>
      <c r="I355" s="4" t="s">
        <v>47</v>
      </c>
      <c r="J355" s="4" t="s">
        <v>47</v>
      </c>
      <c r="K355" s="4" t="s">
        <v>35</v>
      </c>
      <c r="L355" s="4" t="s">
        <v>84</v>
      </c>
      <c r="M355" s="5">
        <v>950</v>
      </c>
      <c r="N355" s="6">
        <v>6550</v>
      </c>
      <c r="O355" s="90">
        <v>6222500</v>
      </c>
      <c r="P355" s="90"/>
      <c r="Q355" s="79" t="s">
        <v>1977</v>
      </c>
      <c r="R355" s="79"/>
      <c r="S355" s="79" t="s">
        <v>143</v>
      </c>
      <c r="T355" s="79"/>
      <c r="U355" s="4" t="s">
        <v>42</v>
      </c>
      <c r="V355" s="4" t="s">
        <v>47</v>
      </c>
      <c r="W355" s="4" t="s">
        <v>247</v>
      </c>
      <c r="X355" s="4" t="s">
        <v>44</v>
      </c>
      <c r="Y355" s="6">
        <v>8450</v>
      </c>
      <c r="Z355" s="6">
        <v>1064700</v>
      </c>
      <c r="AA355" s="4" t="s">
        <v>82</v>
      </c>
      <c r="AB355" s="80">
        <v>990171</v>
      </c>
      <c r="AC355" s="80"/>
      <c r="AD355" s="6">
        <v>74529</v>
      </c>
      <c r="AE355" s="80">
        <v>6297029</v>
      </c>
      <c r="AF355" s="80"/>
      <c r="AG355" s="80" t="s">
        <v>46</v>
      </c>
      <c r="AH355" s="80"/>
      <c r="AI355" s="80">
        <v>6297029</v>
      </c>
      <c r="AJ355" s="80"/>
      <c r="AK355" s="6" t="s">
        <v>46</v>
      </c>
      <c r="AL355" s="4" t="s">
        <v>46</v>
      </c>
    </row>
    <row r="356" spans="3:38" ht="36" customHeight="1" x14ac:dyDescent="0.3">
      <c r="C356" s="3" t="s">
        <v>2084</v>
      </c>
      <c r="D356" s="4" t="s">
        <v>196</v>
      </c>
      <c r="E356" s="4" t="s">
        <v>669</v>
      </c>
      <c r="F356" s="4" t="s">
        <v>670</v>
      </c>
      <c r="G356" s="79" t="s">
        <v>37</v>
      </c>
      <c r="H356" s="79"/>
      <c r="I356" s="4" t="s">
        <v>38</v>
      </c>
      <c r="J356" s="4" t="s">
        <v>39</v>
      </c>
      <c r="K356" s="4" t="s">
        <v>39</v>
      </c>
      <c r="L356" s="4" t="s">
        <v>671</v>
      </c>
      <c r="M356" s="5">
        <v>7.2</v>
      </c>
      <c r="N356" s="6">
        <v>7500</v>
      </c>
      <c r="O356" s="90">
        <v>54000</v>
      </c>
      <c r="P356" s="90"/>
      <c r="Q356" s="79" t="s">
        <v>1978</v>
      </c>
      <c r="R356" s="79"/>
      <c r="S356" s="79" t="s">
        <v>59</v>
      </c>
      <c r="T356" s="79"/>
      <c r="U356" s="4" t="s">
        <v>50</v>
      </c>
      <c r="V356" s="4" t="s">
        <v>38</v>
      </c>
      <c r="W356" s="4" t="s">
        <v>101</v>
      </c>
      <c r="X356" s="4" t="s">
        <v>44</v>
      </c>
      <c r="Y356" s="6">
        <v>8050</v>
      </c>
      <c r="Z356" s="6">
        <v>225400</v>
      </c>
      <c r="AA356" s="4" t="s">
        <v>45</v>
      </c>
      <c r="AB356" s="80">
        <v>76636</v>
      </c>
      <c r="AC356" s="80"/>
      <c r="AD356" s="6">
        <v>148764</v>
      </c>
      <c r="AE356" s="80">
        <v>202764</v>
      </c>
      <c r="AF356" s="80"/>
      <c r="AG356" s="80" t="s">
        <v>46</v>
      </c>
      <c r="AH356" s="80"/>
      <c r="AI356" s="80" t="s">
        <v>46</v>
      </c>
      <c r="AJ356" s="80"/>
      <c r="AK356" s="6">
        <v>202764</v>
      </c>
      <c r="AL356" s="5">
        <v>0.3</v>
      </c>
    </row>
    <row r="357" spans="3:38" ht="36.75" customHeight="1" x14ac:dyDescent="0.3">
      <c r="C357" s="3" t="s">
        <v>2085</v>
      </c>
      <c r="D357" s="4" t="s">
        <v>196</v>
      </c>
      <c r="E357" s="4" t="s">
        <v>673</v>
      </c>
      <c r="F357" s="4" t="s">
        <v>674</v>
      </c>
      <c r="G357" s="79" t="s">
        <v>37</v>
      </c>
      <c r="H357" s="79"/>
      <c r="I357" s="4" t="s">
        <v>38</v>
      </c>
      <c r="J357" s="4" t="s">
        <v>39</v>
      </c>
      <c r="K357" s="4" t="s">
        <v>39</v>
      </c>
      <c r="L357" s="4" t="s">
        <v>675</v>
      </c>
      <c r="M357" s="5">
        <v>14.7</v>
      </c>
      <c r="N357" s="6">
        <v>7500</v>
      </c>
      <c r="O357" s="90">
        <v>110250</v>
      </c>
      <c r="P357" s="90"/>
      <c r="Q357" s="79" t="s">
        <v>1979</v>
      </c>
      <c r="R357" s="79"/>
      <c r="S357" s="79" t="s">
        <v>173</v>
      </c>
      <c r="T357" s="79"/>
      <c r="U357" s="4" t="s">
        <v>55</v>
      </c>
      <c r="V357" s="4" t="s">
        <v>38</v>
      </c>
      <c r="W357" s="4" t="s">
        <v>73</v>
      </c>
      <c r="X357" s="4" t="s">
        <v>44</v>
      </c>
      <c r="Y357" s="6">
        <v>8150</v>
      </c>
      <c r="Z357" s="6">
        <v>391200</v>
      </c>
      <c r="AA357" s="4" t="s">
        <v>45</v>
      </c>
      <c r="AB357" s="80">
        <v>332520</v>
      </c>
      <c r="AC357" s="80"/>
      <c r="AD357" s="6">
        <v>58680</v>
      </c>
      <c r="AE357" s="80">
        <v>168930</v>
      </c>
      <c r="AF357" s="80"/>
      <c r="AG357" s="80" t="s">
        <v>46</v>
      </c>
      <c r="AH357" s="80"/>
      <c r="AI357" s="80" t="s">
        <v>46</v>
      </c>
      <c r="AJ357" s="80"/>
      <c r="AK357" s="6">
        <v>168930</v>
      </c>
      <c r="AL357" s="5">
        <v>0.3</v>
      </c>
    </row>
    <row r="358" spans="3:38" ht="36.75" customHeight="1" x14ac:dyDescent="0.3">
      <c r="C358" s="3" t="s">
        <v>2086</v>
      </c>
      <c r="D358" s="4" t="s">
        <v>196</v>
      </c>
      <c r="E358" s="4" t="s">
        <v>677</v>
      </c>
      <c r="F358" s="4" t="s">
        <v>678</v>
      </c>
      <c r="G358" s="79" t="s">
        <v>37</v>
      </c>
      <c r="H358" s="79"/>
      <c r="I358" s="4" t="s">
        <v>57</v>
      </c>
      <c r="J358" s="4" t="s">
        <v>39</v>
      </c>
      <c r="K358" s="4" t="s">
        <v>35</v>
      </c>
      <c r="L358" s="4" t="s">
        <v>35</v>
      </c>
      <c r="M358" s="5">
        <v>101</v>
      </c>
      <c r="N358" s="6">
        <v>3000</v>
      </c>
      <c r="O358" s="90">
        <v>303000</v>
      </c>
      <c r="P358" s="90"/>
      <c r="Q358" s="91"/>
      <c r="R358" s="91"/>
      <c r="S358" s="79" t="s">
        <v>46</v>
      </c>
      <c r="T358" s="79"/>
      <c r="U358" s="4" t="s">
        <v>46</v>
      </c>
      <c r="V358" s="4" t="s">
        <v>46</v>
      </c>
      <c r="W358" s="4" t="s">
        <v>46</v>
      </c>
      <c r="X358" s="4" t="s">
        <v>46</v>
      </c>
      <c r="Y358" s="6" t="s">
        <v>46</v>
      </c>
      <c r="Z358" s="6" t="s">
        <v>46</v>
      </c>
      <c r="AA358" s="4" t="s">
        <v>46</v>
      </c>
      <c r="AB358" s="80" t="s">
        <v>46</v>
      </c>
      <c r="AC358" s="80"/>
      <c r="AD358" s="6" t="s">
        <v>46</v>
      </c>
      <c r="AE358" s="80">
        <v>303000</v>
      </c>
      <c r="AF358" s="80"/>
      <c r="AG358" s="80" t="s">
        <v>46</v>
      </c>
      <c r="AH358" s="80"/>
      <c r="AI358" s="80" t="s">
        <v>46</v>
      </c>
      <c r="AJ358" s="80"/>
      <c r="AK358" s="6">
        <v>303000</v>
      </c>
      <c r="AL358" s="5">
        <v>0.3</v>
      </c>
    </row>
    <row r="359" spans="3:38" ht="36" customHeight="1" x14ac:dyDescent="0.3">
      <c r="C359" s="3" t="s">
        <v>632</v>
      </c>
      <c r="D359" s="4" t="s">
        <v>196</v>
      </c>
      <c r="E359" s="4" t="s">
        <v>680</v>
      </c>
      <c r="F359" s="4" t="s">
        <v>681</v>
      </c>
      <c r="G359" s="79" t="s">
        <v>37</v>
      </c>
      <c r="H359" s="79"/>
      <c r="I359" s="4" t="s">
        <v>47</v>
      </c>
      <c r="J359" s="4" t="s">
        <v>39</v>
      </c>
      <c r="K359" s="4" t="s">
        <v>35</v>
      </c>
      <c r="L359" s="4" t="s">
        <v>101</v>
      </c>
      <c r="M359" s="5">
        <v>128</v>
      </c>
      <c r="N359" s="6">
        <v>3000</v>
      </c>
      <c r="O359" s="90">
        <v>384000</v>
      </c>
      <c r="P359" s="90"/>
      <c r="Q359" s="79" t="s">
        <v>1980</v>
      </c>
      <c r="R359" s="79"/>
      <c r="S359" s="79" t="s">
        <v>76</v>
      </c>
      <c r="T359" s="79"/>
      <c r="U359" s="4" t="s">
        <v>50</v>
      </c>
      <c r="V359" s="4" t="s">
        <v>47</v>
      </c>
      <c r="W359" s="4" t="s">
        <v>124</v>
      </c>
      <c r="X359" s="4" t="s">
        <v>44</v>
      </c>
      <c r="Y359" s="6">
        <v>8800</v>
      </c>
      <c r="Z359" s="6">
        <v>1056000</v>
      </c>
      <c r="AA359" s="4" t="s">
        <v>45</v>
      </c>
      <c r="AB359" s="80">
        <v>359040</v>
      </c>
      <c r="AC359" s="80"/>
      <c r="AD359" s="6">
        <v>696960</v>
      </c>
      <c r="AE359" s="80">
        <v>1080960</v>
      </c>
      <c r="AF359" s="80"/>
      <c r="AG359" s="80" t="s">
        <v>46</v>
      </c>
      <c r="AH359" s="80"/>
      <c r="AI359" s="80">
        <v>1080960</v>
      </c>
      <c r="AJ359" s="80"/>
      <c r="AK359" s="6" t="s">
        <v>46</v>
      </c>
      <c r="AL359" s="4" t="s">
        <v>46</v>
      </c>
    </row>
    <row r="360" spans="3:38" ht="36.75" customHeight="1" x14ac:dyDescent="0.3">
      <c r="C360" s="3" t="s">
        <v>635</v>
      </c>
      <c r="D360" s="4" t="s">
        <v>196</v>
      </c>
      <c r="E360" s="4" t="s">
        <v>682</v>
      </c>
      <c r="F360" s="4" t="s">
        <v>683</v>
      </c>
      <c r="G360" s="79" t="s">
        <v>37</v>
      </c>
      <c r="H360" s="79"/>
      <c r="I360" s="4" t="s">
        <v>35</v>
      </c>
      <c r="J360" s="4" t="s">
        <v>35</v>
      </c>
      <c r="K360" s="4" t="s">
        <v>39</v>
      </c>
      <c r="L360" s="4" t="s">
        <v>39</v>
      </c>
      <c r="M360" s="5">
        <v>400</v>
      </c>
      <c r="N360" s="6">
        <v>3000</v>
      </c>
      <c r="O360" s="90">
        <v>1200000</v>
      </c>
      <c r="P360" s="90"/>
      <c r="Q360" s="91"/>
      <c r="R360" s="91"/>
      <c r="S360" s="79" t="s">
        <v>46</v>
      </c>
      <c r="T360" s="79"/>
      <c r="U360" s="4" t="s">
        <v>46</v>
      </c>
      <c r="V360" s="4" t="s">
        <v>46</v>
      </c>
      <c r="W360" s="4" t="s">
        <v>46</v>
      </c>
      <c r="X360" s="4" t="s">
        <v>46</v>
      </c>
      <c r="Y360" s="6" t="s">
        <v>46</v>
      </c>
      <c r="Z360" s="6" t="s">
        <v>46</v>
      </c>
      <c r="AA360" s="4" t="s">
        <v>46</v>
      </c>
      <c r="AB360" s="80" t="s">
        <v>46</v>
      </c>
      <c r="AC360" s="80"/>
      <c r="AD360" s="6" t="s">
        <v>46</v>
      </c>
      <c r="AE360" s="80">
        <v>1200000</v>
      </c>
      <c r="AF360" s="80"/>
      <c r="AG360" s="80" t="s">
        <v>46</v>
      </c>
      <c r="AH360" s="80"/>
      <c r="AI360" s="80">
        <v>1200000</v>
      </c>
      <c r="AJ360" s="80"/>
      <c r="AK360" s="6" t="s">
        <v>46</v>
      </c>
      <c r="AL360" s="4" t="s">
        <v>46</v>
      </c>
    </row>
    <row r="361" spans="3:38" ht="36" customHeight="1" x14ac:dyDescent="0.3">
      <c r="C361" s="3" t="s">
        <v>2087</v>
      </c>
      <c r="D361" s="4" t="s">
        <v>196</v>
      </c>
      <c r="E361" s="4" t="s">
        <v>685</v>
      </c>
      <c r="F361" s="4" t="s">
        <v>686</v>
      </c>
      <c r="G361" s="79" t="s">
        <v>37</v>
      </c>
      <c r="H361" s="79"/>
      <c r="I361" s="4" t="s">
        <v>47</v>
      </c>
      <c r="J361" s="4" t="s">
        <v>39</v>
      </c>
      <c r="K361" s="4" t="s">
        <v>39</v>
      </c>
      <c r="L361" s="4" t="s">
        <v>107</v>
      </c>
      <c r="M361" s="5">
        <v>25</v>
      </c>
      <c r="N361" s="6">
        <v>3000</v>
      </c>
      <c r="O361" s="90">
        <v>75000</v>
      </c>
      <c r="P361" s="90"/>
      <c r="Q361" s="79" t="s">
        <v>1981</v>
      </c>
      <c r="R361" s="79"/>
      <c r="S361" s="79" t="s">
        <v>687</v>
      </c>
      <c r="T361" s="79"/>
      <c r="U361" s="4" t="s">
        <v>50</v>
      </c>
      <c r="V361" s="4" t="s">
        <v>47</v>
      </c>
      <c r="W361" s="4" t="s">
        <v>53</v>
      </c>
      <c r="X361" s="4" t="s">
        <v>44</v>
      </c>
      <c r="Y361" s="6">
        <v>8600</v>
      </c>
      <c r="Z361" s="6">
        <v>645000</v>
      </c>
      <c r="AA361" s="4" t="s">
        <v>38</v>
      </c>
      <c r="AB361" s="80">
        <v>19350</v>
      </c>
      <c r="AC361" s="80"/>
      <c r="AD361" s="6">
        <v>625650</v>
      </c>
      <c r="AE361" s="80">
        <v>700650</v>
      </c>
      <c r="AF361" s="80"/>
      <c r="AG361" s="80" t="s">
        <v>46</v>
      </c>
      <c r="AH361" s="80"/>
      <c r="AI361" s="80">
        <v>700650</v>
      </c>
      <c r="AJ361" s="80"/>
      <c r="AK361" s="6" t="s">
        <v>46</v>
      </c>
      <c r="AL361" s="4" t="s">
        <v>46</v>
      </c>
    </row>
    <row r="362" spans="3:38" ht="36.75" customHeight="1" x14ac:dyDescent="0.3">
      <c r="C362" s="3" t="s">
        <v>2088</v>
      </c>
      <c r="D362" s="4" t="s">
        <v>196</v>
      </c>
      <c r="E362" s="4" t="s">
        <v>689</v>
      </c>
      <c r="F362" s="4" t="s">
        <v>690</v>
      </c>
      <c r="G362" s="79" t="s">
        <v>37</v>
      </c>
      <c r="H362" s="79"/>
      <c r="I362" s="4" t="s">
        <v>35</v>
      </c>
      <c r="J362" s="4" t="s">
        <v>69</v>
      </c>
      <c r="K362" s="4" t="s">
        <v>47</v>
      </c>
      <c r="L362" s="4" t="s">
        <v>187</v>
      </c>
      <c r="M362" s="5">
        <v>4287</v>
      </c>
      <c r="N362" s="6">
        <v>1750</v>
      </c>
      <c r="O362" s="90">
        <v>7502250</v>
      </c>
      <c r="P362" s="90"/>
      <c r="Q362" s="91"/>
      <c r="R362" s="91"/>
      <c r="S362" s="79" t="s">
        <v>46</v>
      </c>
      <c r="T362" s="79"/>
      <c r="U362" s="4" t="s">
        <v>46</v>
      </c>
      <c r="V362" s="4" t="s">
        <v>46</v>
      </c>
      <c r="W362" s="4" t="s">
        <v>46</v>
      </c>
      <c r="X362" s="4" t="s">
        <v>46</v>
      </c>
      <c r="Y362" s="6" t="s">
        <v>46</v>
      </c>
      <c r="Z362" s="6" t="s">
        <v>46</v>
      </c>
      <c r="AA362" s="4" t="s">
        <v>46</v>
      </c>
      <c r="AB362" s="80" t="s">
        <v>46</v>
      </c>
      <c r="AC362" s="80"/>
      <c r="AD362" s="6" t="s">
        <v>46</v>
      </c>
      <c r="AE362" s="80">
        <v>7502250</v>
      </c>
      <c r="AF362" s="80"/>
      <c r="AG362" s="80" t="s">
        <v>46</v>
      </c>
      <c r="AH362" s="80"/>
      <c r="AI362" s="80">
        <v>7502250</v>
      </c>
      <c r="AJ362" s="80"/>
      <c r="AK362" s="6" t="s">
        <v>46</v>
      </c>
      <c r="AL362" s="4" t="s">
        <v>46</v>
      </c>
    </row>
    <row r="363" spans="3:38" ht="36.75" customHeight="1" x14ac:dyDescent="0.3">
      <c r="C363" s="3" t="s">
        <v>2089</v>
      </c>
      <c r="D363" s="4" t="s">
        <v>196</v>
      </c>
      <c r="E363" s="4" t="s">
        <v>692</v>
      </c>
      <c r="F363" s="4" t="s">
        <v>693</v>
      </c>
      <c r="G363" s="79" t="s">
        <v>37</v>
      </c>
      <c r="H363" s="79"/>
      <c r="I363" s="4" t="s">
        <v>35</v>
      </c>
      <c r="J363" s="4" t="s">
        <v>35</v>
      </c>
      <c r="K363" s="4" t="s">
        <v>39</v>
      </c>
      <c r="L363" s="4" t="s">
        <v>39</v>
      </c>
      <c r="M363" s="5">
        <v>400</v>
      </c>
      <c r="N363" s="6">
        <v>3000</v>
      </c>
      <c r="O363" s="90">
        <v>1200000</v>
      </c>
      <c r="P363" s="90"/>
      <c r="Q363" s="91"/>
      <c r="R363" s="91"/>
      <c r="S363" s="79" t="s">
        <v>46</v>
      </c>
      <c r="T363" s="79"/>
      <c r="U363" s="4" t="s">
        <v>46</v>
      </c>
      <c r="V363" s="4" t="s">
        <v>46</v>
      </c>
      <c r="W363" s="4" t="s">
        <v>46</v>
      </c>
      <c r="X363" s="4" t="s">
        <v>46</v>
      </c>
      <c r="Y363" s="6" t="s">
        <v>46</v>
      </c>
      <c r="Z363" s="6" t="s">
        <v>46</v>
      </c>
      <c r="AA363" s="4" t="s">
        <v>46</v>
      </c>
      <c r="AB363" s="80" t="s">
        <v>46</v>
      </c>
      <c r="AC363" s="80"/>
      <c r="AD363" s="6" t="s">
        <v>46</v>
      </c>
      <c r="AE363" s="80">
        <v>1200000</v>
      </c>
      <c r="AF363" s="80"/>
      <c r="AG363" s="80" t="s">
        <v>46</v>
      </c>
      <c r="AH363" s="80"/>
      <c r="AI363" s="80">
        <v>1200000</v>
      </c>
      <c r="AJ363" s="80"/>
      <c r="AK363" s="6" t="s">
        <v>46</v>
      </c>
      <c r="AL363" s="4" t="s">
        <v>46</v>
      </c>
    </row>
    <row r="364" spans="3:38" ht="36" customHeight="1" x14ac:dyDescent="0.3">
      <c r="C364" s="3" t="s">
        <v>2090</v>
      </c>
      <c r="D364" s="4" t="s">
        <v>196</v>
      </c>
      <c r="E364" s="4" t="s">
        <v>694</v>
      </c>
      <c r="F364" s="4" t="s">
        <v>695</v>
      </c>
      <c r="G364" s="79" t="s">
        <v>37</v>
      </c>
      <c r="H364" s="79"/>
      <c r="I364" s="4" t="s">
        <v>35</v>
      </c>
      <c r="J364" s="4" t="s">
        <v>35</v>
      </c>
      <c r="K364" s="4" t="s">
        <v>39</v>
      </c>
      <c r="L364" s="4" t="s">
        <v>156</v>
      </c>
      <c r="M364" s="5">
        <v>457</v>
      </c>
      <c r="N364" s="6">
        <v>2000</v>
      </c>
      <c r="O364" s="90">
        <v>914000</v>
      </c>
      <c r="P364" s="90"/>
      <c r="Q364" s="91"/>
      <c r="R364" s="91"/>
      <c r="S364" s="79" t="s">
        <v>46</v>
      </c>
      <c r="T364" s="79"/>
      <c r="U364" s="4" t="s">
        <v>46</v>
      </c>
      <c r="V364" s="4" t="s">
        <v>46</v>
      </c>
      <c r="W364" s="4" t="s">
        <v>46</v>
      </c>
      <c r="X364" s="4" t="s">
        <v>46</v>
      </c>
      <c r="Y364" s="6" t="s">
        <v>46</v>
      </c>
      <c r="Z364" s="6" t="s">
        <v>46</v>
      </c>
      <c r="AA364" s="4" t="s">
        <v>46</v>
      </c>
      <c r="AB364" s="80" t="s">
        <v>46</v>
      </c>
      <c r="AC364" s="80"/>
      <c r="AD364" s="6" t="s">
        <v>46</v>
      </c>
      <c r="AE364" s="80">
        <v>914000</v>
      </c>
      <c r="AF364" s="80"/>
      <c r="AG364" s="80" t="s">
        <v>46</v>
      </c>
      <c r="AH364" s="80"/>
      <c r="AI364" s="80">
        <v>914000</v>
      </c>
      <c r="AJ364" s="80"/>
      <c r="AK364" s="6" t="s">
        <v>46</v>
      </c>
      <c r="AL364" s="4" t="s">
        <v>46</v>
      </c>
    </row>
    <row r="365" spans="3:38" ht="36.75" customHeight="1" x14ac:dyDescent="0.3">
      <c r="C365" s="3" t="s">
        <v>2091</v>
      </c>
      <c r="D365" s="4" t="s">
        <v>196</v>
      </c>
      <c r="E365" s="4" t="s">
        <v>697</v>
      </c>
      <c r="F365" s="4" t="s">
        <v>698</v>
      </c>
      <c r="G365" s="79" t="s">
        <v>37</v>
      </c>
      <c r="H365" s="79"/>
      <c r="I365" s="4" t="s">
        <v>35</v>
      </c>
      <c r="J365" s="4" t="s">
        <v>35</v>
      </c>
      <c r="K365" s="4" t="s">
        <v>39</v>
      </c>
      <c r="L365" s="4" t="s">
        <v>39</v>
      </c>
      <c r="M365" s="5">
        <v>400</v>
      </c>
      <c r="N365" s="6">
        <v>2000</v>
      </c>
      <c r="O365" s="90">
        <v>800000</v>
      </c>
      <c r="P365" s="90"/>
      <c r="Q365" s="91"/>
      <c r="R365" s="91"/>
      <c r="S365" s="79" t="s">
        <v>46</v>
      </c>
      <c r="T365" s="79"/>
      <c r="U365" s="4" t="s">
        <v>46</v>
      </c>
      <c r="V365" s="4" t="s">
        <v>46</v>
      </c>
      <c r="W365" s="4" t="s">
        <v>46</v>
      </c>
      <c r="X365" s="4" t="s">
        <v>46</v>
      </c>
      <c r="Y365" s="6" t="s">
        <v>46</v>
      </c>
      <c r="Z365" s="6" t="s">
        <v>46</v>
      </c>
      <c r="AA365" s="4" t="s">
        <v>46</v>
      </c>
      <c r="AB365" s="80" t="s">
        <v>46</v>
      </c>
      <c r="AC365" s="80"/>
      <c r="AD365" s="6" t="s">
        <v>46</v>
      </c>
      <c r="AE365" s="80">
        <v>800000</v>
      </c>
      <c r="AF365" s="80"/>
      <c r="AG365" s="80" t="s">
        <v>46</v>
      </c>
      <c r="AH365" s="80"/>
      <c r="AI365" s="80">
        <v>800000</v>
      </c>
      <c r="AJ365" s="80"/>
      <c r="AK365" s="6" t="s">
        <v>46</v>
      </c>
      <c r="AL365" s="4" t="s">
        <v>46</v>
      </c>
    </row>
    <row r="366" spans="3:38" ht="36" customHeight="1" x14ac:dyDescent="0.3">
      <c r="C366" s="3" t="s">
        <v>2092</v>
      </c>
      <c r="D366" s="4" t="s">
        <v>196</v>
      </c>
      <c r="E366" s="4" t="s">
        <v>700</v>
      </c>
      <c r="F366" s="4" t="s">
        <v>701</v>
      </c>
      <c r="G366" s="79" t="s">
        <v>37</v>
      </c>
      <c r="H366" s="79"/>
      <c r="I366" s="4" t="s">
        <v>35</v>
      </c>
      <c r="J366" s="4" t="s">
        <v>118</v>
      </c>
      <c r="K366" s="4" t="s">
        <v>38</v>
      </c>
      <c r="L366" s="4" t="s">
        <v>176</v>
      </c>
      <c r="M366" s="5">
        <v>12781</v>
      </c>
      <c r="N366" s="6">
        <v>1000</v>
      </c>
      <c r="O366" s="90">
        <v>12781000</v>
      </c>
      <c r="P366" s="90"/>
      <c r="Q366" s="91"/>
      <c r="R366" s="91"/>
      <c r="S366" s="79" t="s">
        <v>46</v>
      </c>
      <c r="T366" s="79"/>
      <c r="U366" s="4" t="s">
        <v>46</v>
      </c>
      <c r="V366" s="4" t="s">
        <v>46</v>
      </c>
      <c r="W366" s="4" t="s">
        <v>46</v>
      </c>
      <c r="X366" s="4" t="s">
        <v>46</v>
      </c>
      <c r="Y366" s="6" t="s">
        <v>46</v>
      </c>
      <c r="Z366" s="6" t="s">
        <v>46</v>
      </c>
      <c r="AA366" s="4" t="s">
        <v>46</v>
      </c>
      <c r="AB366" s="80" t="s">
        <v>46</v>
      </c>
      <c r="AC366" s="80"/>
      <c r="AD366" s="6" t="s">
        <v>46</v>
      </c>
      <c r="AE366" s="80">
        <v>12781000</v>
      </c>
      <c r="AF366" s="80"/>
      <c r="AG366" s="80" t="s">
        <v>46</v>
      </c>
      <c r="AH366" s="80"/>
      <c r="AI366" s="80">
        <v>12781000</v>
      </c>
      <c r="AJ366" s="80"/>
      <c r="AK366" s="6" t="s">
        <v>46</v>
      </c>
      <c r="AL366" s="4" t="s">
        <v>46</v>
      </c>
    </row>
    <row r="367" spans="3:38" ht="36.75" customHeight="1" x14ac:dyDescent="0.3">
      <c r="C367" s="3" t="s">
        <v>2093</v>
      </c>
      <c r="D367" s="4" t="s">
        <v>196</v>
      </c>
      <c r="E367" s="4" t="s">
        <v>703</v>
      </c>
      <c r="F367" s="4" t="s">
        <v>704</v>
      </c>
      <c r="G367" s="79" t="s">
        <v>37</v>
      </c>
      <c r="H367" s="79"/>
      <c r="I367" s="4" t="s">
        <v>47</v>
      </c>
      <c r="J367" s="4" t="s">
        <v>39</v>
      </c>
      <c r="K367" s="4" t="s">
        <v>35</v>
      </c>
      <c r="L367" s="4" t="s">
        <v>159</v>
      </c>
      <c r="M367" s="5">
        <v>162</v>
      </c>
      <c r="N367" s="6">
        <v>1000</v>
      </c>
      <c r="O367" s="90">
        <v>162000</v>
      </c>
      <c r="P367" s="90"/>
      <c r="Q367" s="79" t="s">
        <v>1982</v>
      </c>
      <c r="R367" s="79"/>
      <c r="S367" s="79" t="s">
        <v>76</v>
      </c>
      <c r="T367" s="79"/>
      <c r="U367" s="4" t="s">
        <v>50</v>
      </c>
      <c r="V367" s="4" t="s">
        <v>47</v>
      </c>
      <c r="W367" s="4" t="s">
        <v>71</v>
      </c>
      <c r="X367" s="4" t="s">
        <v>44</v>
      </c>
      <c r="Y367" s="6">
        <v>8800</v>
      </c>
      <c r="Z367" s="6">
        <v>352000</v>
      </c>
      <c r="AA367" s="4" t="s">
        <v>45</v>
      </c>
      <c r="AB367" s="80">
        <v>119680</v>
      </c>
      <c r="AC367" s="80"/>
      <c r="AD367" s="6">
        <v>232320</v>
      </c>
      <c r="AE367" s="80">
        <v>394320</v>
      </c>
      <c r="AF367" s="80"/>
      <c r="AG367" s="80" t="s">
        <v>46</v>
      </c>
      <c r="AH367" s="80"/>
      <c r="AI367" s="80">
        <v>394320</v>
      </c>
      <c r="AJ367" s="80"/>
      <c r="AK367" s="6" t="s">
        <v>46</v>
      </c>
      <c r="AL367" s="4" t="s">
        <v>46</v>
      </c>
    </row>
    <row r="368" spans="3:38" ht="36.75" customHeight="1" x14ac:dyDescent="0.3">
      <c r="C368" s="7"/>
      <c r="D368" s="5"/>
      <c r="E368" s="5"/>
      <c r="F368" s="5"/>
      <c r="G368" s="91"/>
      <c r="H368" s="91"/>
      <c r="I368" s="4"/>
      <c r="J368" s="5"/>
      <c r="K368" s="5"/>
      <c r="L368" s="5"/>
      <c r="M368" s="5"/>
      <c r="N368" s="6"/>
      <c r="O368" s="90">
        <v>0</v>
      </c>
      <c r="P368" s="90"/>
      <c r="Q368" s="79" t="s">
        <v>1983</v>
      </c>
      <c r="R368" s="79"/>
      <c r="S368" s="79" t="s">
        <v>76</v>
      </c>
      <c r="T368" s="79"/>
      <c r="U368" s="4" t="s">
        <v>50</v>
      </c>
      <c r="V368" s="4" t="s">
        <v>47</v>
      </c>
      <c r="W368" s="4" t="s">
        <v>71</v>
      </c>
      <c r="X368" s="4" t="s">
        <v>44</v>
      </c>
      <c r="Y368" s="6">
        <v>8800</v>
      </c>
      <c r="Z368" s="6">
        <v>352000</v>
      </c>
      <c r="AA368" s="4" t="s">
        <v>45</v>
      </c>
      <c r="AB368" s="80">
        <v>119680</v>
      </c>
      <c r="AC368" s="80"/>
      <c r="AD368" s="6">
        <v>232320</v>
      </c>
      <c r="AE368" s="80">
        <v>232320</v>
      </c>
      <c r="AF368" s="80"/>
      <c r="AG368" s="80" t="s">
        <v>46</v>
      </c>
      <c r="AH368" s="80"/>
      <c r="AI368" s="80">
        <v>232320</v>
      </c>
      <c r="AJ368" s="80"/>
      <c r="AK368" s="6" t="s">
        <v>46</v>
      </c>
      <c r="AL368" s="4" t="s">
        <v>46</v>
      </c>
    </row>
    <row r="369" spans="3:38" ht="36" customHeight="1" x14ac:dyDescent="0.3">
      <c r="C369" s="7"/>
      <c r="D369" s="5"/>
      <c r="E369" s="5"/>
      <c r="F369" s="5"/>
      <c r="G369" s="91"/>
      <c r="H369" s="91"/>
      <c r="I369" s="4"/>
      <c r="J369" s="5"/>
      <c r="K369" s="5"/>
      <c r="L369" s="5"/>
      <c r="M369" s="5"/>
      <c r="N369" s="6"/>
      <c r="O369" s="90">
        <v>0</v>
      </c>
      <c r="P369" s="90"/>
      <c r="Q369" s="79" t="s">
        <v>1984</v>
      </c>
      <c r="R369" s="79"/>
      <c r="S369" s="79" t="s">
        <v>76</v>
      </c>
      <c r="T369" s="79"/>
      <c r="U369" s="4" t="s">
        <v>50</v>
      </c>
      <c r="V369" s="4" t="s">
        <v>47</v>
      </c>
      <c r="W369" s="4" t="s">
        <v>71</v>
      </c>
      <c r="X369" s="4" t="s">
        <v>44</v>
      </c>
      <c r="Y369" s="6">
        <v>8800</v>
      </c>
      <c r="Z369" s="6">
        <v>352000</v>
      </c>
      <c r="AA369" s="4" t="s">
        <v>45</v>
      </c>
      <c r="AB369" s="80">
        <v>119680</v>
      </c>
      <c r="AC369" s="80"/>
      <c r="AD369" s="6">
        <v>232320</v>
      </c>
      <c r="AE369" s="80">
        <v>232320</v>
      </c>
      <c r="AF369" s="80"/>
      <c r="AG369" s="80" t="s">
        <v>46</v>
      </c>
      <c r="AH369" s="80"/>
      <c r="AI369" s="80">
        <v>232320</v>
      </c>
      <c r="AJ369" s="80"/>
      <c r="AK369" s="6" t="s">
        <v>46</v>
      </c>
      <c r="AL369" s="4" t="s">
        <v>46</v>
      </c>
    </row>
    <row r="370" spans="3:38" ht="36.75" customHeight="1" x14ac:dyDescent="0.3">
      <c r="C370" s="7"/>
      <c r="D370" s="5"/>
      <c r="E370" s="5"/>
      <c r="F370" s="5"/>
      <c r="G370" s="91"/>
      <c r="H370" s="91"/>
      <c r="I370" s="4"/>
      <c r="J370" s="5"/>
      <c r="K370" s="5"/>
      <c r="L370" s="5"/>
      <c r="M370" s="5"/>
      <c r="N370" s="6"/>
      <c r="O370" s="90">
        <v>0</v>
      </c>
      <c r="P370" s="90"/>
      <c r="Q370" s="79" t="s">
        <v>1985</v>
      </c>
      <c r="R370" s="79"/>
      <c r="S370" s="79" t="s">
        <v>76</v>
      </c>
      <c r="T370" s="79"/>
      <c r="U370" s="4" t="s">
        <v>50</v>
      </c>
      <c r="V370" s="4" t="s">
        <v>47</v>
      </c>
      <c r="W370" s="4" t="s">
        <v>43</v>
      </c>
      <c r="X370" s="4" t="s">
        <v>44</v>
      </c>
      <c r="Y370" s="6">
        <v>8800</v>
      </c>
      <c r="Z370" s="6">
        <v>704000</v>
      </c>
      <c r="AA370" s="4" t="s">
        <v>45</v>
      </c>
      <c r="AB370" s="80">
        <v>239360</v>
      </c>
      <c r="AC370" s="80"/>
      <c r="AD370" s="6">
        <v>464640</v>
      </c>
      <c r="AE370" s="80">
        <v>464640</v>
      </c>
      <c r="AF370" s="80"/>
      <c r="AG370" s="80" t="s">
        <v>46</v>
      </c>
      <c r="AH370" s="80"/>
      <c r="AI370" s="80">
        <v>464640</v>
      </c>
      <c r="AJ370" s="80"/>
      <c r="AK370" s="6" t="s">
        <v>46</v>
      </c>
      <c r="AL370" s="4" t="s">
        <v>46</v>
      </c>
    </row>
    <row r="371" spans="3:38" ht="36" customHeight="1" x14ac:dyDescent="0.3">
      <c r="C371" s="7"/>
      <c r="D371" s="5"/>
      <c r="E371" s="5"/>
      <c r="F371" s="5"/>
      <c r="G371" s="91"/>
      <c r="H371" s="91"/>
      <c r="I371" s="4"/>
      <c r="J371" s="5"/>
      <c r="K371" s="5"/>
      <c r="L371" s="5"/>
      <c r="M371" s="5"/>
      <c r="N371" s="6"/>
      <c r="O371" s="90">
        <v>0</v>
      </c>
      <c r="P371" s="90"/>
      <c r="Q371" s="79" t="s">
        <v>1986</v>
      </c>
      <c r="R371" s="79"/>
      <c r="S371" s="79" t="s">
        <v>76</v>
      </c>
      <c r="T371" s="79"/>
      <c r="U371" s="4" t="s">
        <v>50</v>
      </c>
      <c r="V371" s="4" t="s">
        <v>47</v>
      </c>
      <c r="W371" s="4" t="s">
        <v>43</v>
      </c>
      <c r="X371" s="4" t="s">
        <v>44</v>
      </c>
      <c r="Y371" s="6">
        <v>8800</v>
      </c>
      <c r="Z371" s="6">
        <v>704000</v>
      </c>
      <c r="AA371" s="4" t="s">
        <v>45</v>
      </c>
      <c r="AB371" s="80">
        <v>239360</v>
      </c>
      <c r="AC371" s="80"/>
      <c r="AD371" s="6">
        <v>464640</v>
      </c>
      <c r="AE371" s="80">
        <v>464640</v>
      </c>
      <c r="AF371" s="80"/>
      <c r="AG371" s="80" t="s">
        <v>46</v>
      </c>
      <c r="AH371" s="80"/>
      <c r="AI371" s="80">
        <v>464640</v>
      </c>
      <c r="AJ371" s="80"/>
      <c r="AK371" s="6" t="s">
        <v>46</v>
      </c>
      <c r="AL371" s="4" t="s">
        <v>46</v>
      </c>
    </row>
    <row r="372" spans="3:38" ht="36.75" customHeight="1" x14ac:dyDescent="0.3">
      <c r="C372" s="7"/>
      <c r="D372" s="5"/>
      <c r="E372" s="5"/>
      <c r="F372" s="5"/>
      <c r="G372" s="91"/>
      <c r="H372" s="91"/>
      <c r="I372" s="4"/>
      <c r="J372" s="5"/>
      <c r="K372" s="5"/>
      <c r="L372" s="5"/>
      <c r="M372" s="5"/>
      <c r="N372" s="6"/>
      <c r="O372" s="90">
        <v>0</v>
      </c>
      <c r="P372" s="90"/>
      <c r="Q372" s="79" t="s">
        <v>1987</v>
      </c>
      <c r="R372" s="79"/>
      <c r="S372" s="79" t="s">
        <v>76</v>
      </c>
      <c r="T372" s="79"/>
      <c r="U372" s="4" t="s">
        <v>50</v>
      </c>
      <c r="V372" s="4" t="s">
        <v>47</v>
      </c>
      <c r="W372" s="4" t="s">
        <v>82</v>
      </c>
      <c r="X372" s="4" t="s">
        <v>44</v>
      </c>
      <c r="Y372" s="6">
        <v>8800</v>
      </c>
      <c r="Z372" s="6">
        <v>281600</v>
      </c>
      <c r="AA372" s="4" t="s">
        <v>45</v>
      </c>
      <c r="AB372" s="80">
        <v>95744</v>
      </c>
      <c r="AC372" s="80"/>
      <c r="AD372" s="6">
        <v>185856</v>
      </c>
      <c r="AE372" s="80">
        <v>185856</v>
      </c>
      <c r="AF372" s="80"/>
      <c r="AG372" s="80" t="s">
        <v>46</v>
      </c>
      <c r="AH372" s="80"/>
      <c r="AI372" s="80">
        <v>185856</v>
      </c>
      <c r="AJ372" s="80"/>
      <c r="AK372" s="6" t="s">
        <v>46</v>
      </c>
      <c r="AL372" s="4" t="s">
        <v>46</v>
      </c>
    </row>
    <row r="373" spans="3:38" ht="36.75" customHeight="1" x14ac:dyDescent="0.3">
      <c r="C373" s="3" t="s">
        <v>2094</v>
      </c>
      <c r="D373" s="4" t="s">
        <v>196</v>
      </c>
      <c r="E373" s="4" t="s">
        <v>706</v>
      </c>
      <c r="F373" s="4" t="s">
        <v>707</v>
      </c>
      <c r="G373" s="79" t="s">
        <v>37</v>
      </c>
      <c r="H373" s="79"/>
      <c r="I373" s="4" t="s">
        <v>38</v>
      </c>
      <c r="J373" s="4" t="s">
        <v>39</v>
      </c>
      <c r="K373" s="4" t="s">
        <v>39</v>
      </c>
      <c r="L373" s="4" t="s">
        <v>99</v>
      </c>
      <c r="M373" s="5">
        <v>17</v>
      </c>
      <c r="N373" s="6">
        <v>4000</v>
      </c>
      <c r="O373" s="90">
        <v>68000</v>
      </c>
      <c r="P373" s="90"/>
      <c r="Q373" s="79" t="s">
        <v>816</v>
      </c>
      <c r="R373" s="79"/>
      <c r="S373" s="79" t="s">
        <v>554</v>
      </c>
      <c r="T373" s="79"/>
      <c r="U373" s="4" t="s">
        <v>50</v>
      </c>
      <c r="V373" s="4" t="s">
        <v>38</v>
      </c>
      <c r="W373" s="4" t="s">
        <v>169</v>
      </c>
      <c r="X373" s="4" t="s">
        <v>44</v>
      </c>
      <c r="Y373" s="6">
        <v>8650</v>
      </c>
      <c r="Z373" s="6">
        <v>622800</v>
      </c>
      <c r="AA373" s="4" t="s">
        <v>96</v>
      </c>
      <c r="AB373" s="80">
        <v>137016</v>
      </c>
      <c r="AC373" s="80"/>
      <c r="AD373" s="6">
        <v>485784</v>
      </c>
      <c r="AE373" s="80">
        <v>553784</v>
      </c>
      <c r="AF373" s="80"/>
      <c r="AG373" s="80" t="s">
        <v>46</v>
      </c>
      <c r="AH373" s="80"/>
      <c r="AI373" s="80" t="s">
        <v>46</v>
      </c>
      <c r="AJ373" s="80"/>
      <c r="AK373" s="6">
        <v>553784</v>
      </c>
      <c r="AL373" s="5">
        <v>0.3</v>
      </c>
    </row>
    <row r="374" spans="3:38" ht="36" customHeight="1" x14ac:dyDescent="0.3">
      <c r="C374" s="3" t="s">
        <v>2095</v>
      </c>
      <c r="D374" s="4" t="s">
        <v>196</v>
      </c>
      <c r="E374" s="4" t="s">
        <v>709</v>
      </c>
      <c r="F374" s="4" t="s">
        <v>710</v>
      </c>
      <c r="G374" s="79" t="s">
        <v>37</v>
      </c>
      <c r="H374" s="79"/>
      <c r="I374" s="4" t="s">
        <v>38</v>
      </c>
      <c r="J374" s="4" t="s">
        <v>39</v>
      </c>
      <c r="K374" s="4" t="s">
        <v>39</v>
      </c>
      <c r="L374" s="4" t="s">
        <v>99</v>
      </c>
      <c r="M374" s="5">
        <v>17</v>
      </c>
      <c r="N374" s="6">
        <v>4000</v>
      </c>
      <c r="O374" s="90">
        <v>68000</v>
      </c>
      <c r="P374" s="90"/>
      <c r="Q374" s="79" t="s">
        <v>819</v>
      </c>
      <c r="R374" s="79"/>
      <c r="S374" s="79" t="s">
        <v>541</v>
      </c>
      <c r="T374" s="79"/>
      <c r="U374" s="4" t="s">
        <v>50</v>
      </c>
      <c r="V374" s="4" t="s">
        <v>38</v>
      </c>
      <c r="W374" s="4" t="s">
        <v>169</v>
      </c>
      <c r="X374" s="4" t="s">
        <v>44</v>
      </c>
      <c r="Y374" s="6">
        <v>8650</v>
      </c>
      <c r="Z374" s="6">
        <v>622800</v>
      </c>
      <c r="AA374" s="4" t="s">
        <v>99</v>
      </c>
      <c r="AB374" s="80">
        <v>149472</v>
      </c>
      <c r="AC374" s="80"/>
      <c r="AD374" s="6">
        <v>473328</v>
      </c>
      <c r="AE374" s="80">
        <v>541328</v>
      </c>
      <c r="AF374" s="80"/>
      <c r="AG374" s="80" t="s">
        <v>46</v>
      </c>
      <c r="AH374" s="80"/>
      <c r="AI374" s="80" t="s">
        <v>46</v>
      </c>
      <c r="AJ374" s="80"/>
      <c r="AK374" s="6">
        <v>541328</v>
      </c>
      <c r="AL374" s="5">
        <v>0.3</v>
      </c>
    </row>
    <row r="375" spans="3:38" ht="36.75" customHeight="1" x14ac:dyDescent="0.3">
      <c r="C375" s="3" t="s">
        <v>626</v>
      </c>
      <c r="D375" s="4" t="s">
        <v>196</v>
      </c>
      <c r="E375" s="4" t="s">
        <v>712</v>
      </c>
      <c r="F375" s="4" t="s">
        <v>713</v>
      </c>
      <c r="G375" s="79" t="s">
        <v>37</v>
      </c>
      <c r="H375" s="79"/>
      <c r="I375" s="4" t="s">
        <v>38</v>
      </c>
      <c r="J375" s="4" t="s">
        <v>39</v>
      </c>
      <c r="K375" s="4" t="s">
        <v>39</v>
      </c>
      <c r="L375" s="4" t="s">
        <v>99</v>
      </c>
      <c r="M375" s="5">
        <v>17</v>
      </c>
      <c r="N375" s="6">
        <v>4000</v>
      </c>
      <c r="O375" s="90">
        <v>68000</v>
      </c>
      <c r="P375" s="90"/>
      <c r="Q375" s="79" t="s">
        <v>821</v>
      </c>
      <c r="R375" s="79"/>
      <c r="S375" s="79" t="s">
        <v>541</v>
      </c>
      <c r="T375" s="79"/>
      <c r="U375" s="4" t="s">
        <v>50</v>
      </c>
      <c r="V375" s="4" t="s">
        <v>38</v>
      </c>
      <c r="W375" s="4" t="s">
        <v>169</v>
      </c>
      <c r="X375" s="4" t="s">
        <v>44</v>
      </c>
      <c r="Y375" s="6">
        <v>8650</v>
      </c>
      <c r="Z375" s="6">
        <v>622800</v>
      </c>
      <c r="AA375" s="4" t="s">
        <v>99</v>
      </c>
      <c r="AB375" s="80">
        <v>149472</v>
      </c>
      <c r="AC375" s="80"/>
      <c r="AD375" s="6">
        <v>473328</v>
      </c>
      <c r="AE375" s="80">
        <v>541328</v>
      </c>
      <c r="AF375" s="80"/>
      <c r="AG375" s="80" t="s">
        <v>46</v>
      </c>
      <c r="AH375" s="80"/>
      <c r="AI375" s="80" t="s">
        <v>46</v>
      </c>
      <c r="AJ375" s="80"/>
      <c r="AK375" s="6">
        <v>541328</v>
      </c>
      <c r="AL375" s="5">
        <v>0.3</v>
      </c>
    </row>
    <row r="376" spans="3:38" ht="36" customHeight="1" x14ac:dyDescent="0.3">
      <c r="C376" s="3" t="s">
        <v>629</v>
      </c>
      <c r="D376" s="4" t="s">
        <v>196</v>
      </c>
      <c r="E376" s="4" t="s">
        <v>715</v>
      </c>
      <c r="F376" s="4" t="s">
        <v>716</v>
      </c>
      <c r="G376" s="79" t="s">
        <v>37</v>
      </c>
      <c r="H376" s="79"/>
      <c r="I376" s="4" t="s">
        <v>38</v>
      </c>
      <c r="J376" s="4" t="s">
        <v>39</v>
      </c>
      <c r="K376" s="4" t="s">
        <v>39</v>
      </c>
      <c r="L376" s="4" t="s">
        <v>99</v>
      </c>
      <c r="M376" s="5">
        <v>17</v>
      </c>
      <c r="N376" s="6">
        <v>4000</v>
      </c>
      <c r="O376" s="90">
        <v>68000</v>
      </c>
      <c r="P376" s="90"/>
      <c r="Q376" s="79" t="s">
        <v>823</v>
      </c>
      <c r="R376" s="79"/>
      <c r="S376" s="79" t="s">
        <v>541</v>
      </c>
      <c r="T376" s="79"/>
      <c r="U376" s="4" t="s">
        <v>50</v>
      </c>
      <c r="V376" s="4" t="s">
        <v>38</v>
      </c>
      <c r="W376" s="4" t="s">
        <v>169</v>
      </c>
      <c r="X376" s="4" t="s">
        <v>44</v>
      </c>
      <c r="Y376" s="6">
        <v>8650</v>
      </c>
      <c r="Z376" s="6">
        <v>622800</v>
      </c>
      <c r="AA376" s="4" t="s">
        <v>99</v>
      </c>
      <c r="AB376" s="80">
        <v>149472</v>
      </c>
      <c r="AC376" s="80"/>
      <c r="AD376" s="6">
        <v>473328</v>
      </c>
      <c r="AE376" s="80">
        <v>541328</v>
      </c>
      <c r="AF376" s="80"/>
      <c r="AG376" s="80" t="s">
        <v>46</v>
      </c>
      <c r="AH376" s="80"/>
      <c r="AI376" s="80" t="s">
        <v>46</v>
      </c>
      <c r="AJ376" s="80"/>
      <c r="AK376" s="6">
        <v>541328</v>
      </c>
      <c r="AL376" s="5">
        <v>0.3</v>
      </c>
    </row>
    <row r="377" spans="3:38" ht="36.75" customHeight="1" x14ac:dyDescent="0.3">
      <c r="C377" s="3" t="s">
        <v>2096</v>
      </c>
      <c r="D377" s="4" t="s">
        <v>196</v>
      </c>
      <c r="E377" s="4" t="s">
        <v>718</v>
      </c>
      <c r="F377" s="4" t="s">
        <v>719</v>
      </c>
      <c r="G377" s="79" t="s">
        <v>37</v>
      </c>
      <c r="H377" s="79"/>
      <c r="I377" s="4" t="s">
        <v>35</v>
      </c>
      <c r="J377" s="4" t="s">
        <v>75</v>
      </c>
      <c r="K377" s="4" t="s">
        <v>35</v>
      </c>
      <c r="L377" s="4" t="s">
        <v>82</v>
      </c>
      <c r="M377" s="5">
        <v>3732</v>
      </c>
      <c r="N377" s="6">
        <v>1750</v>
      </c>
      <c r="O377" s="90">
        <v>6531000</v>
      </c>
      <c r="P377" s="90"/>
      <c r="Q377" s="91"/>
      <c r="R377" s="91"/>
      <c r="S377" s="79" t="s">
        <v>46</v>
      </c>
      <c r="T377" s="79"/>
      <c r="U377" s="4" t="s">
        <v>46</v>
      </c>
      <c r="V377" s="4" t="s">
        <v>46</v>
      </c>
      <c r="W377" s="4" t="s">
        <v>46</v>
      </c>
      <c r="X377" s="4" t="s">
        <v>46</v>
      </c>
      <c r="Y377" s="6" t="s">
        <v>46</v>
      </c>
      <c r="Z377" s="6" t="s">
        <v>46</v>
      </c>
      <c r="AA377" s="4" t="s">
        <v>46</v>
      </c>
      <c r="AB377" s="80" t="s">
        <v>46</v>
      </c>
      <c r="AC377" s="80"/>
      <c r="AD377" s="6" t="s">
        <v>46</v>
      </c>
      <c r="AE377" s="80">
        <v>6531000</v>
      </c>
      <c r="AF377" s="80"/>
      <c r="AG377" s="80" t="s">
        <v>46</v>
      </c>
      <c r="AH377" s="80"/>
      <c r="AI377" s="80" t="s">
        <v>46</v>
      </c>
      <c r="AJ377" s="80"/>
      <c r="AK377" s="6">
        <v>6531000</v>
      </c>
      <c r="AL377" s="5">
        <v>0.01</v>
      </c>
    </row>
    <row r="378" spans="3:38" ht="36" customHeight="1" x14ac:dyDescent="0.3">
      <c r="C378" s="3" t="s">
        <v>2097</v>
      </c>
      <c r="D378" s="4" t="s">
        <v>196</v>
      </c>
      <c r="E378" s="4" t="s">
        <v>721</v>
      </c>
      <c r="F378" s="4" t="s">
        <v>722</v>
      </c>
      <c r="G378" s="79" t="s">
        <v>37</v>
      </c>
      <c r="H378" s="79"/>
      <c r="I378" s="4" t="s">
        <v>47</v>
      </c>
      <c r="J378" s="4" t="s">
        <v>39</v>
      </c>
      <c r="K378" s="4" t="s">
        <v>39</v>
      </c>
      <c r="L378" s="4" t="s">
        <v>156</v>
      </c>
      <c r="M378" s="5">
        <v>57</v>
      </c>
      <c r="N378" s="6">
        <v>5000</v>
      </c>
      <c r="O378" s="90">
        <v>285000</v>
      </c>
      <c r="P378" s="90"/>
      <c r="Q378" s="79" t="s">
        <v>1988</v>
      </c>
      <c r="R378" s="79"/>
      <c r="S378" s="79" t="s">
        <v>76</v>
      </c>
      <c r="T378" s="79"/>
      <c r="U378" s="4" t="s">
        <v>50</v>
      </c>
      <c r="V378" s="4" t="s">
        <v>47</v>
      </c>
      <c r="W378" s="4" t="s">
        <v>116</v>
      </c>
      <c r="X378" s="4" t="s">
        <v>44</v>
      </c>
      <c r="Y378" s="6">
        <v>8800</v>
      </c>
      <c r="Z378" s="6">
        <v>264000</v>
      </c>
      <c r="AA378" s="4" t="s">
        <v>45</v>
      </c>
      <c r="AB378" s="80">
        <v>89760</v>
      </c>
      <c r="AC378" s="80"/>
      <c r="AD378" s="6">
        <v>174240</v>
      </c>
      <c r="AE378" s="80">
        <v>459240</v>
      </c>
      <c r="AF378" s="80"/>
      <c r="AG378" s="80" t="s">
        <v>46</v>
      </c>
      <c r="AH378" s="80"/>
      <c r="AI378" s="80">
        <v>459240</v>
      </c>
      <c r="AJ378" s="80"/>
      <c r="AK378" s="6" t="s">
        <v>46</v>
      </c>
      <c r="AL378" s="4" t="s">
        <v>46</v>
      </c>
    </row>
    <row r="379" spans="3:38" ht="36.75" customHeight="1" x14ac:dyDescent="0.3">
      <c r="C379" s="3" t="s">
        <v>2098</v>
      </c>
      <c r="D379" s="4" t="s">
        <v>196</v>
      </c>
      <c r="E379" s="4" t="s">
        <v>724</v>
      </c>
      <c r="F379" s="4" t="s">
        <v>725</v>
      </c>
      <c r="G379" s="79" t="s">
        <v>37</v>
      </c>
      <c r="H379" s="79"/>
      <c r="I379" s="4" t="s">
        <v>35</v>
      </c>
      <c r="J379" s="4" t="s">
        <v>47</v>
      </c>
      <c r="K379" s="4" t="s">
        <v>39</v>
      </c>
      <c r="L379" s="4" t="s">
        <v>177</v>
      </c>
      <c r="M379" s="5">
        <v>879</v>
      </c>
      <c r="N379" s="6">
        <v>3000</v>
      </c>
      <c r="O379" s="90">
        <v>2637000</v>
      </c>
      <c r="P379" s="90"/>
      <c r="Q379" s="91"/>
      <c r="R379" s="91"/>
      <c r="S379" s="79" t="s">
        <v>46</v>
      </c>
      <c r="T379" s="79"/>
      <c r="U379" s="4" t="s">
        <v>46</v>
      </c>
      <c r="V379" s="4" t="s">
        <v>46</v>
      </c>
      <c r="W379" s="4" t="s">
        <v>46</v>
      </c>
      <c r="X379" s="4" t="s">
        <v>46</v>
      </c>
      <c r="Y379" s="6" t="s">
        <v>46</v>
      </c>
      <c r="Z379" s="6" t="s">
        <v>46</v>
      </c>
      <c r="AA379" s="4" t="s">
        <v>46</v>
      </c>
      <c r="AB379" s="80" t="s">
        <v>46</v>
      </c>
      <c r="AC379" s="80"/>
      <c r="AD379" s="6" t="s">
        <v>46</v>
      </c>
      <c r="AE379" s="80">
        <v>2637000</v>
      </c>
      <c r="AF379" s="80"/>
      <c r="AG379" s="80" t="s">
        <v>46</v>
      </c>
      <c r="AH379" s="80"/>
      <c r="AI379" s="80">
        <v>2637000</v>
      </c>
      <c r="AJ379" s="80"/>
      <c r="AK379" s="6" t="s">
        <v>46</v>
      </c>
      <c r="AL379" s="4" t="s">
        <v>46</v>
      </c>
    </row>
    <row r="380" spans="3:38" ht="36.75" customHeight="1" x14ac:dyDescent="0.3">
      <c r="C380" s="3" t="s">
        <v>2099</v>
      </c>
      <c r="D380" s="4" t="s">
        <v>196</v>
      </c>
      <c r="E380" s="4" t="s">
        <v>727</v>
      </c>
      <c r="F380" s="4" t="s">
        <v>728</v>
      </c>
      <c r="G380" s="79" t="s">
        <v>37</v>
      </c>
      <c r="H380" s="79"/>
      <c r="I380" s="4" t="s">
        <v>35</v>
      </c>
      <c r="J380" s="4" t="s">
        <v>47</v>
      </c>
      <c r="K380" s="4" t="s">
        <v>47</v>
      </c>
      <c r="L380" s="4" t="s">
        <v>128</v>
      </c>
      <c r="M380" s="5">
        <v>1036</v>
      </c>
      <c r="N380" s="6">
        <v>3000</v>
      </c>
      <c r="O380" s="90">
        <v>3108000</v>
      </c>
      <c r="P380" s="90"/>
      <c r="Q380" s="91"/>
      <c r="R380" s="91"/>
      <c r="S380" s="79" t="s">
        <v>46</v>
      </c>
      <c r="T380" s="79"/>
      <c r="U380" s="4" t="s">
        <v>46</v>
      </c>
      <c r="V380" s="4" t="s">
        <v>46</v>
      </c>
      <c r="W380" s="4" t="s">
        <v>46</v>
      </c>
      <c r="X380" s="4" t="s">
        <v>46</v>
      </c>
      <c r="Y380" s="6" t="s">
        <v>46</v>
      </c>
      <c r="Z380" s="6" t="s">
        <v>46</v>
      </c>
      <c r="AA380" s="4" t="s">
        <v>46</v>
      </c>
      <c r="AB380" s="80" t="s">
        <v>46</v>
      </c>
      <c r="AC380" s="80"/>
      <c r="AD380" s="6" t="s">
        <v>46</v>
      </c>
      <c r="AE380" s="80">
        <v>3108000</v>
      </c>
      <c r="AF380" s="80"/>
      <c r="AG380" s="80" t="s">
        <v>46</v>
      </c>
      <c r="AH380" s="80"/>
      <c r="AI380" s="80">
        <v>3108000</v>
      </c>
      <c r="AJ380" s="80"/>
      <c r="AK380" s="6" t="s">
        <v>46</v>
      </c>
      <c r="AL380" s="4" t="s">
        <v>46</v>
      </c>
    </row>
    <row r="381" spans="3:38" ht="36" customHeight="1" x14ac:dyDescent="0.3">
      <c r="C381" s="3" t="s">
        <v>2100</v>
      </c>
      <c r="D381" s="4" t="s">
        <v>196</v>
      </c>
      <c r="E381" s="4" t="s">
        <v>730</v>
      </c>
      <c r="F381" s="4" t="s">
        <v>731</v>
      </c>
      <c r="G381" s="79" t="s">
        <v>37</v>
      </c>
      <c r="H381" s="79"/>
      <c r="I381" s="4" t="s">
        <v>35</v>
      </c>
      <c r="J381" s="4" t="s">
        <v>35</v>
      </c>
      <c r="K381" s="4" t="s">
        <v>47</v>
      </c>
      <c r="L381" s="4" t="s">
        <v>147</v>
      </c>
      <c r="M381" s="5">
        <v>651</v>
      </c>
      <c r="N381" s="6">
        <v>3000</v>
      </c>
      <c r="O381" s="90">
        <v>1953000</v>
      </c>
      <c r="P381" s="90"/>
      <c r="Q381" s="91"/>
      <c r="R381" s="91"/>
      <c r="S381" s="79" t="s">
        <v>46</v>
      </c>
      <c r="T381" s="79"/>
      <c r="U381" s="4" t="s">
        <v>46</v>
      </c>
      <c r="V381" s="4" t="s">
        <v>46</v>
      </c>
      <c r="W381" s="4" t="s">
        <v>46</v>
      </c>
      <c r="X381" s="4" t="s">
        <v>46</v>
      </c>
      <c r="Y381" s="6" t="s">
        <v>46</v>
      </c>
      <c r="Z381" s="6" t="s">
        <v>46</v>
      </c>
      <c r="AA381" s="4" t="s">
        <v>46</v>
      </c>
      <c r="AB381" s="80" t="s">
        <v>46</v>
      </c>
      <c r="AC381" s="80"/>
      <c r="AD381" s="6" t="s">
        <v>46</v>
      </c>
      <c r="AE381" s="80">
        <v>1953000</v>
      </c>
      <c r="AF381" s="80"/>
      <c r="AG381" s="80" t="s">
        <v>46</v>
      </c>
      <c r="AH381" s="80"/>
      <c r="AI381" s="80">
        <v>1953000</v>
      </c>
      <c r="AJ381" s="80"/>
      <c r="AK381" s="6" t="s">
        <v>46</v>
      </c>
      <c r="AL381" s="4" t="s">
        <v>46</v>
      </c>
    </row>
    <row r="382" spans="3:38" ht="36.75" customHeight="1" x14ac:dyDescent="0.3">
      <c r="C382" s="3" t="s">
        <v>2101</v>
      </c>
      <c r="D382" s="4" t="s">
        <v>196</v>
      </c>
      <c r="E382" s="4" t="s">
        <v>221</v>
      </c>
      <c r="F382" s="4" t="s">
        <v>732</v>
      </c>
      <c r="G382" s="79" t="s">
        <v>37</v>
      </c>
      <c r="H382" s="79"/>
      <c r="I382" s="4" t="s">
        <v>47</v>
      </c>
      <c r="J382" s="4" t="s">
        <v>39</v>
      </c>
      <c r="K382" s="4" t="s">
        <v>35</v>
      </c>
      <c r="L382" s="4" t="s">
        <v>121</v>
      </c>
      <c r="M382" s="5">
        <v>189</v>
      </c>
      <c r="N382" s="6">
        <v>3000</v>
      </c>
      <c r="O382" s="90">
        <v>567000</v>
      </c>
      <c r="P382" s="90"/>
      <c r="Q382" s="79" t="s">
        <v>1989</v>
      </c>
      <c r="R382" s="79"/>
      <c r="S382" s="79" t="s">
        <v>123</v>
      </c>
      <c r="T382" s="79"/>
      <c r="U382" s="4" t="s">
        <v>50</v>
      </c>
      <c r="V382" s="4" t="s">
        <v>47</v>
      </c>
      <c r="W382" s="4" t="s">
        <v>61</v>
      </c>
      <c r="X382" s="4" t="s">
        <v>44</v>
      </c>
      <c r="Y382" s="6">
        <v>8600</v>
      </c>
      <c r="Z382" s="6">
        <v>825600</v>
      </c>
      <c r="AA382" s="4" t="s">
        <v>103</v>
      </c>
      <c r="AB382" s="80">
        <v>264192</v>
      </c>
      <c r="AC382" s="80"/>
      <c r="AD382" s="6">
        <v>561408</v>
      </c>
      <c r="AE382" s="80">
        <v>1128408</v>
      </c>
      <c r="AF382" s="80"/>
      <c r="AG382" s="80" t="s">
        <v>46</v>
      </c>
      <c r="AH382" s="80"/>
      <c r="AI382" s="80">
        <v>1128408</v>
      </c>
      <c r="AJ382" s="80"/>
      <c r="AK382" s="6" t="s">
        <v>46</v>
      </c>
      <c r="AL382" s="4" t="s">
        <v>46</v>
      </c>
    </row>
    <row r="383" spans="3:38" ht="36" customHeight="1" x14ac:dyDescent="0.3">
      <c r="C383" s="3" t="s">
        <v>2102</v>
      </c>
      <c r="D383" s="4" t="s">
        <v>196</v>
      </c>
      <c r="E383" s="4" t="s">
        <v>734</v>
      </c>
      <c r="F383" s="4" t="s">
        <v>735</v>
      </c>
      <c r="G383" s="79" t="s">
        <v>37</v>
      </c>
      <c r="H383" s="79"/>
      <c r="I383" s="4" t="s">
        <v>57</v>
      </c>
      <c r="J383" s="4" t="s">
        <v>60</v>
      </c>
      <c r="K383" s="4" t="s">
        <v>39</v>
      </c>
      <c r="L383" s="4" t="s">
        <v>127</v>
      </c>
      <c r="M383" s="5">
        <v>2088</v>
      </c>
      <c r="N383" s="6">
        <v>200</v>
      </c>
      <c r="O383" s="90">
        <v>417600</v>
      </c>
      <c r="P383" s="90"/>
      <c r="Q383" s="91"/>
      <c r="R383" s="91"/>
      <c r="S383" s="79" t="s">
        <v>46</v>
      </c>
      <c r="T383" s="79"/>
      <c r="U383" s="4" t="s">
        <v>46</v>
      </c>
      <c r="V383" s="4" t="s">
        <v>46</v>
      </c>
      <c r="W383" s="4" t="s">
        <v>46</v>
      </c>
      <c r="X383" s="4" t="s">
        <v>46</v>
      </c>
      <c r="Y383" s="6" t="s">
        <v>46</v>
      </c>
      <c r="Z383" s="6" t="s">
        <v>46</v>
      </c>
      <c r="AA383" s="4" t="s">
        <v>46</v>
      </c>
      <c r="AB383" s="80" t="s">
        <v>46</v>
      </c>
      <c r="AC383" s="80"/>
      <c r="AD383" s="6" t="s">
        <v>46</v>
      </c>
      <c r="AE383" s="80">
        <v>417600</v>
      </c>
      <c r="AF383" s="80"/>
      <c r="AG383" s="80" t="s">
        <v>46</v>
      </c>
      <c r="AH383" s="80"/>
      <c r="AI383" s="80" t="s">
        <v>46</v>
      </c>
      <c r="AJ383" s="80"/>
      <c r="AK383" s="6">
        <v>417600</v>
      </c>
      <c r="AL383" s="5">
        <v>0.3</v>
      </c>
    </row>
    <row r="384" spans="3:38" ht="36.75" customHeight="1" x14ac:dyDescent="0.3">
      <c r="C384" s="3" t="s">
        <v>2103</v>
      </c>
      <c r="D384" s="4" t="s">
        <v>196</v>
      </c>
      <c r="E384" s="4" t="s">
        <v>737</v>
      </c>
      <c r="F384" s="4" t="s">
        <v>738</v>
      </c>
      <c r="G384" s="79" t="s">
        <v>37</v>
      </c>
      <c r="H384" s="79"/>
      <c r="I384" s="4" t="s">
        <v>47</v>
      </c>
      <c r="J384" s="4" t="s">
        <v>39</v>
      </c>
      <c r="K384" s="4" t="s">
        <v>47</v>
      </c>
      <c r="L384" s="4" t="s">
        <v>122</v>
      </c>
      <c r="M384" s="5">
        <v>233</v>
      </c>
      <c r="N384" s="6">
        <v>2000</v>
      </c>
      <c r="O384" s="90">
        <v>466000</v>
      </c>
      <c r="P384" s="90"/>
      <c r="Q384" s="79" t="s">
        <v>1990</v>
      </c>
      <c r="R384" s="79"/>
      <c r="S384" s="79" t="s">
        <v>76</v>
      </c>
      <c r="T384" s="79"/>
      <c r="U384" s="4" t="s">
        <v>50</v>
      </c>
      <c r="V384" s="4" t="s">
        <v>47</v>
      </c>
      <c r="W384" s="4" t="s">
        <v>56</v>
      </c>
      <c r="X384" s="4" t="s">
        <v>44</v>
      </c>
      <c r="Y384" s="6">
        <v>8800</v>
      </c>
      <c r="Z384" s="6">
        <v>528000</v>
      </c>
      <c r="AA384" s="4" t="s">
        <v>45</v>
      </c>
      <c r="AB384" s="80">
        <v>179520</v>
      </c>
      <c r="AC384" s="80"/>
      <c r="AD384" s="6">
        <v>348480</v>
      </c>
      <c r="AE384" s="80">
        <v>814480</v>
      </c>
      <c r="AF384" s="80"/>
      <c r="AG384" s="80" t="s">
        <v>46</v>
      </c>
      <c r="AH384" s="80"/>
      <c r="AI384" s="80">
        <v>814480</v>
      </c>
      <c r="AJ384" s="80"/>
      <c r="AK384" s="6" t="s">
        <v>46</v>
      </c>
      <c r="AL384" s="4" t="s">
        <v>46</v>
      </c>
    </row>
    <row r="385" spans="3:38" ht="36.75" customHeight="1" x14ac:dyDescent="0.3">
      <c r="C385" s="3" t="s">
        <v>2104</v>
      </c>
      <c r="D385" s="4" t="s">
        <v>196</v>
      </c>
      <c r="E385" s="4" t="s">
        <v>739</v>
      </c>
      <c r="F385" s="4" t="s">
        <v>740</v>
      </c>
      <c r="G385" s="79" t="s">
        <v>37</v>
      </c>
      <c r="H385" s="79"/>
      <c r="I385" s="4" t="s">
        <v>35</v>
      </c>
      <c r="J385" s="4" t="s">
        <v>39</v>
      </c>
      <c r="K385" s="4" t="s">
        <v>38</v>
      </c>
      <c r="L385" s="4" t="s">
        <v>39</v>
      </c>
      <c r="M385" s="5">
        <v>300</v>
      </c>
      <c r="N385" s="6">
        <v>3000</v>
      </c>
      <c r="O385" s="90">
        <v>900000</v>
      </c>
      <c r="P385" s="90"/>
      <c r="Q385" s="91"/>
      <c r="R385" s="91"/>
      <c r="S385" s="79" t="s">
        <v>46</v>
      </c>
      <c r="T385" s="79"/>
      <c r="U385" s="4" t="s">
        <v>46</v>
      </c>
      <c r="V385" s="4" t="s">
        <v>46</v>
      </c>
      <c r="W385" s="4" t="s">
        <v>46</v>
      </c>
      <c r="X385" s="4" t="s">
        <v>46</v>
      </c>
      <c r="Y385" s="6" t="s">
        <v>46</v>
      </c>
      <c r="Z385" s="6" t="s">
        <v>46</v>
      </c>
      <c r="AA385" s="4" t="s">
        <v>46</v>
      </c>
      <c r="AB385" s="80" t="s">
        <v>46</v>
      </c>
      <c r="AC385" s="80"/>
      <c r="AD385" s="6" t="s">
        <v>46</v>
      </c>
      <c r="AE385" s="80">
        <v>900000</v>
      </c>
      <c r="AF385" s="80"/>
      <c r="AG385" s="80" t="s">
        <v>46</v>
      </c>
      <c r="AH385" s="80"/>
      <c r="AI385" s="80">
        <v>900000</v>
      </c>
      <c r="AJ385" s="80"/>
      <c r="AK385" s="6" t="s">
        <v>46</v>
      </c>
      <c r="AL385" s="4" t="s">
        <v>46</v>
      </c>
    </row>
    <row r="386" spans="3:38" ht="36" customHeight="1" x14ac:dyDescent="0.3">
      <c r="C386" s="3" t="s">
        <v>2105</v>
      </c>
      <c r="D386" s="4" t="s">
        <v>196</v>
      </c>
      <c r="E386" s="4" t="s">
        <v>742</v>
      </c>
      <c r="F386" s="4" t="s">
        <v>743</v>
      </c>
      <c r="G386" s="79" t="s">
        <v>37</v>
      </c>
      <c r="H386" s="79"/>
      <c r="I386" s="4" t="s">
        <v>38</v>
      </c>
      <c r="J386" s="4" t="s">
        <v>39</v>
      </c>
      <c r="K386" s="4" t="s">
        <v>38</v>
      </c>
      <c r="L386" s="4" t="s">
        <v>182</v>
      </c>
      <c r="M386" s="5">
        <v>386</v>
      </c>
      <c r="N386" s="6">
        <v>7500</v>
      </c>
      <c r="O386" s="90">
        <v>2895000</v>
      </c>
      <c r="P386" s="90"/>
      <c r="Q386" s="79" t="s">
        <v>1991</v>
      </c>
      <c r="R386" s="79"/>
      <c r="S386" s="79" t="s">
        <v>192</v>
      </c>
      <c r="T386" s="79"/>
      <c r="U386" s="4" t="s">
        <v>50</v>
      </c>
      <c r="V386" s="4" t="s">
        <v>38</v>
      </c>
      <c r="W386" s="4" t="s">
        <v>398</v>
      </c>
      <c r="X386" s="4" t="s">
        <v>44</v>
      </c>
      <c r="Y386" s="6">
        <v>8000</v>
      </c>
      <c r="Z386" s="6">
        <v>2560000</v>
      </c>
      <c r="AA386" s="4" t="s">
        <v>99</v>
      </c>
      <c r="AB386" s="80">
        <v>614400</v>
      </c>
      <c r="AC386" s="80"/>
      <c r="AD386" s="6">
        <v>1945600</v>
      </c>
      <c r="AE386" s="80">
        <v>4840600</v>
      </c>
      <c r="AF386" s="80"/>
      <c r="AG386" s="80" t="s">
        <v>46</v>
      </c>
      <c r="AH386" s="80"/>
      <c r="AI386" s="80" t="s">
        <v>46</v>
      </c>
      <c r="AJ386" s="80"/>
      <c r="AK386" s="6">
        <v>4840600</v>
      </c>
      <c r="AL386" s="5">
        <v>0.3</v>
      </c>
    </row>
    <row r="387" spans="3:38" ht="36.75" customHeight="1" x14ac:dyDescent="0.3">
      <c r="C387" s="7"/>
      <c r="D387" s="5"/>
      <c r="E387" s="5"/>
      <c r="F387" s="5"/>
      <c r="G387" s="91"/>
      <c r="H387" s="91"/>
      <c r="I387" s="4"/>
      <c r="J387" s="5"/>
      <c r="K387" s="5"/>
      <c r="L387" s="5"/>
      <c r="M387" s="5"/>
      <c r="N387" s="6"/>
      <c r="O387" s="90">
        <v>0</v>
      </c>
      <c r="P387" s="90"/>
      <c r="Q387" s="79" t="s">
        <v>1992</v>
      </c>
      <c r="R387" s="79"/>
      <c r="S387" s="79" t="s">
        <v>190</v>
      </c>
      <c r="T387" s="79"/>
      <c r="U387" s="4" t="s">
        <v>50</v>
      </c>
      <c r="V387" s="4" t="s">
        <v>38</v>
      </c>
      <c r="W387" s="4" t="s">
        <v>744</v>
      </c>
      <c r="X387" s="4" t="s">
        <v>44</v>
      </c>
      <c r="Y387" s="6">
        <v>550</v>
      </c>
      <c r="Z387" s="6">
        <v>176566.5</v>
      </c>
      <c r="AA387" s="4" t="s">
        <v>99</v>
      </c>
      <c r="AB387" s="80">
        <v>42375.96</v>
      </c>
      <c r="AC387" s="80"/>
      <c r="AD387" s="6">
        <v>134190.54</v>
      </c>
      <c r="AE387" s="80">
        <v>134190.54</v>
      </c>
      <c r="AF387" s="80"/>
      <c r="AG387" s="80" t="s">
        <v>46</v>
      </c>
      <c r="AH387" s="80"/>
      <c r="AI387" s="80" t="s">
        <v>46</v>
      </c>
      <c r="AJ387" s="80"/>
      <c r="AK387" s="6">
        <v>134190.54</v>
      </c>
      <c r="AL387" s="5">
        <v>0.3</v>
      </c>
    </row>
    <row r="388" spans="3:38" ht="36" customHeight="1" x14ac:dyDescent="0.3">
      <c r="C388" s="3" t="s">
        <v>638</v>
      </c>
      <c r="D388" s="4" t="s">
        <v>196</v>
      </c>
      <c r="E388" s="4" t="s">
        <v>746</v>
      </c>
      <c r="F388" s="4" t="s">
        <v>747</v>
      </c>
      <c r="G388" s="79" t="s">
        <v>37</v>
      </c>
      <c r="H388" s="79"/>
      <c r="I388" s="4" t="s">
        <v>38</v>
      </c>
      <c r="J388" s="4" t="s">
        <v>35</v>
      </c>
      <c r="K388" s="4" t="s">
        <v>39</v>
      </c>
      <c r="L388" s="4" t="s">
        <v>39</v>
      </c>
      <c r="M388" s="5">
        <v>400</v>
      </c>
      <c r="N388" s="6">
        <v>10000</v>
      </c>
      <c r="O388" s="90">
        <v>4000000</v>
      </c>
      <c r="P388" s="90"/>
      <c r="Q388" s="79" t="s">
        <v>1993</v>
      </c>
      <c r="R388" s="79"/>
      <c r="S388" s="79" t="s">
        <v>207</v>
      </c>
      <c r="T388" s="79"/>
      <c r="U388" s="4" t="s">
        <v>50</v>
      </c>
      <c r="V388" s="4" t="s">
        <v>38</v>
      </c>
      <c r="W388" s="4" t="s">
        <v>699</v>
      </c>
      <c r="X388" s="4" t="s">
        <v>44</v>
      </c>
      <c r="Y388" s="6">
        <v>8000</v>
      </c>
      <c r="Z388" s="6">
        <v>2064000</v>
      </c>
      <c r="AA388" s="4" t="s">
        <v>75</v>
      </c>
      <c r="AB388" s="80">
        <v>185760</v>
      </c>
      <c r="AC388" s="80"/>
      <c r="AD388" s="6">
        <v>1878240</v>
      </c>
      <c r="AE388" s="80">
        <v>5878240</v>
      </c>
      <c r="AF388" s="80"/>
      <c r="AG388" s="80" t="s">
        <v>46</v>
      </c>
      <c r="AH388" s="80"/>
      <c r="AI388" s="80" t="s">
        <v>46</v>
      </c>
      <c r="AJ388" s="80"/>
      <c r="AK388" s="6">
        <v>5878240</v>
      </c>
      <c r="AL388" s="5">
        <v>0.3</v>
      </c>
    </row>
    <row r="389" spans="3:38" ht="36.75" customHeight="1" x14ac:dyDescent="0.3">
      <c r="C389" s="7"/>
      <c r="D389" s="5"/>
      <c r="E389" s="5"/>
      <c r="F389" s="5"/>
      <c r="G389" s="91"/>
      <c r="H389" s="91"/>
      <c r="I389" s="4"/>
      <c r="J389" s="5"/>
      <c r="K389" s="5"/>
      <c r="L389" s="5"/>
      <c r="M389" s="5"/>
      <c r="N389" s="6"/>
      <c r="O389" s="90">
        <v>0</v>
      </c>
      <c r="P389" s="90"/>
      <c r="Q389" s="79" t="s">
        <v>1994</v>
      </c>
      <c r="R389" s="79"/>
      <c r="S389" s="79" t="s">
        <v>76</v>
      </c>
      <c r="T389" s="79"/>
      <c r="U389" s="4" t="s">
        <v>50</v>
      </c>
      <c r="V389" s="4" t="s">
        <v>38</v>
      </c>
      <c r="W389" s="4" t="s">
        <v>82</v>
      </c>
      <c r="X389" s="4" t="s">
        <v>44</v>
      </c>
      <c r="Y389" s="6">
        <v>8800</v>
      </c>
      <c r="Z389" s="6">
        <v>281600</v>
      </c>
      <c r="AA389" s="4" t="s">
        <v>75</v>
      </c>
      <c r="AB389" s="80">
        <v>25344</v>
      </c>
      <c r="AC389" s="80"/>
      <c r="AD389" s="6">
        <v>256256</v>
      </c>
      <c r="AE389" s="80">
        <v>256256</v>
      </c>
      <c r="AF389" s="80"/>
      <c r="AG389" s="80" t="s">
        <v>46</v>
      </c>
      <c r="AH389" s="80"/>
      <c r="AI389" s="80" t="s">
        <v>46</v>
      </c>
      <c r="AJ389" s="80"/>
      <c r="AK389" s="6">
        <v>256256</v>
      </c>
      <c r="AL389" s="5">
        <v>0.3</v>
      </c>
    </row>
    <row r="390" spans="3:38" ht="36.75" customHeight="1" x14ac:dyDescent="0.3">
      <c r="C390" s="7"/>
      <c r="D390" s="5"/>
      <c r="E390" s="5"/>
      <c r="F390" s="5"/>
      <c r="G390" s="91"/>
      <c r="H390" s="91"/>
      <c r="I390" s="4"/>
      <c r="J390" s="5"/>
      <c r="K390" s="5"/>
      <c r="L390" s="5"/>
      <c r="M390" s="5"/>
      <c r="N390" s="6"/>
      <c r="O390" s="90">
        <v>0</v>
      </c>
      <c r="P390" s="90"/>
      <c r="Q390" s="79" t="s">
        <v>1995</v>
      </c>
      <c r="R390" s="79"/>
      <c r="S390" s="79" t="s">
        <v>76</v>
      </c>
      <c r="T390" s="79"/>
      <c r="U390" s="4" t="s">
        <v>50</v>
      </c>
      <c r="V390" s="4" t="s">
        <v>38</v>
      </c>
      <c r="W390" s="4" t="s">
        <v>748</v>
      </c>
      <c r="X390" s="4" t="s">
        <v>44</v>
      </c>
      <c r="Y390" s="6">
        <v>8800</v>
      </c>
      <c r="Z390" s="6">
        <v>39424</v>
      </c>
      <c r="AA390" s="4" t="s">
        <v>75</v>
      </c>
      <c r="AB390" s="80">
        <v>3548.16</v>
      </c>
      <c r="AC390" s="80"/>
      <c r="AD390" s="6">
        <v>35875.839999999997</v>
      </c>
      <c r="AE390" s="80">
        <v>35875.839999999997</v>
      </c>
      <c r="AF390" s="80"/>
      <c r="AG390" s="80" t="s">
        <v>46</v>
      </c>
      <c r="AH390" s="80"/>
      <c r="AI390" s="80" t="s">
        <v>46</v>
      </c>
      <c r="AJ390" s="80"/>
      <c r="AK390" s="6">
        <v>35875.839999999997</v>
      </c>
      <c r="AL390" s="5">
        <v>0.3</v>
      </c>
    </row>
    <row r="391" spans="3:38" ht="36" customHeight="1" x14ac:dyDescent="0.3">
      <c r="C391" s="7"/>
      <c r="D391" s="5"/>
      <c r="E391" s="5"/>
      <c r="F391" s="5"/>
      <c r="G391" s="91"/>
      <c r="H391" s="91"/>
      <c r="I391" s="4"/>
      <c r="J391" s="5"/>
      <c r="K391" s="5"/>
      <c r="L391" s="5"/>
      <c r="M391" s="5"/>
      <c r="N391" s="6"/>
      <c r="O391" s="90">
        <v>0</v>
      </c>
      <c r="P391" s="90"/>
      <c r="Q391" s="79" t="s">
        <v>1996</v>
      </c>
      <c r="R391" s="79"/>
      <c r="S391" s="79" t="s">
        <v>749</v>
      </c>
      <c r="T391" s="79"/>
      <c r="U391" s="4" t="s">
        <v>50</v>
      </c>
      <c r="V391" s="4" t="s">
        <v>38</v>
      </c>
      <c r="W391" s="4" t="s">
        <v>351</v>
      </c>
      <c r="X391" s="4" t="s">
        <v>44</v>
      </c>
      <c r="Y391" s="6">
        <v>2100</v>
      </c>
      <c r="Z391" s="6">
        <v>344400</v>
      </c>
      <c r="AA391" s="4" t="s">
        <v>75</v>
      </c>
      <c r="AB391" s="80">
        <v>30996</v>
      </c>
      <c r="AC391" s="80"/>
      <c r="AD391" s="6">
        <v>313404</v>
      </c>
      <c r="AE391" s="80">
        <v>313404</v>
      </c>
      <c r="AF391" s="80"/>
      <c r="AG391" s="80" t="s">
        <v>46</v>
      </c>
      <c r="AH391" s="80"/>
      <c r="AI391" s="80" t="s">
        <v>46</v>
      </c>
      <c r="AJ391" s="80"/>
      <c r="AK391" s="6">
        <v>313404</v>
      </c>
      <c r="AL391" s="5">
        <v>0.3</v>
      </c>
    </row>
    <row r="392" spans="3:38" ht="36.75" customHeight="1" x14ac:dyDescent="0.3">
      <c r="C392" s="7"/>
      <c r="D392" s="5"/>
      <c r="E392" s="5"/>
      <c r="F392" s="5"/>
      <c r="G392" s="91"/>
      <c r="H392" s="91"/>
      <c r="I392" s="4"/>
      <c r="J392" s="5"/>
      <c r="K392" s="5"/>
      <c r="L392" s="5"/>
      <c r="M392" s="5"/>
      <c r="N392" s="6"/>
      <c r="O392" s="90">
        <v>0</v>
      </c>
      <c r="P392" s="90"/>
      <c r="Q392" s="79" t="s">
        <v>1997</v>
      </c>
      <c r="R392" s="79"/>
      <c r="S392" s="79" t="s">
        <v>190</v>
      </c>
      <c r="T392" s="79"/>
      <c r="U392" s="4" t="s">
        <v>50</v>
      </c>
      <c r="V392" s="4" t="s">
        <v>38</v>
      </c>
      <c r="W392" s="4" t="s">
        <v>750</v>
      </c>
      <c r="X392" s="4" t="s">
        <v>44</v>
      </c>
      <c r="Y392" s="6">
        <v>550</v>
      </c>
      <c r="Z392" s="6">
        <v>164450</v>
      </c>
      <c r="AA392" s="4" t="s">
        <v>75</v>
      </c>
      <c r="AB392" s="80">
        <v>14800.5</v>
      </c>
      <c r="AC392" s="80"/>
      <c r="AD392" s="6">
        <v>149649.5</v>
      </c>
      <c r="AE392" s="80">
        <v>149649.5</v>
      </c>
      <c r="AF392" s="80"/>
      <c r="AG392" s="80" t="s">
        <v>46</v>
      </c>
      <c r="AH392" s="80"/>
      <c r="AI392" s="80" t="s">
        <v>46</v>
      </c>
      <c r="AJ392" s="80"/>
      <c r="AK392" s="6">
        <v>149649.5</v>
      </c>
      <c r="AL392" s="5">
        <v>0.3</v>
      </c>
    </row>
    <row r="393" spans="3:38" ht="36" customHeight="1" x14ac:dyDescent="0.3">
      <c r="C393" s="3" t="s">
        <v>1078</v>
      </c>
      <c r="D393" s="4" t="s">
        <v>196</v>
      </c>
      <c r="E393" s="4" t="s">
        <v>751</v>
      </c>
      <c r="F393" s="4" t="s">
        <v>752</v>
      </c>
      <c r="G393" s="79" t="s">
        <v>37</v>
      </c>
      <c r="H393" s="79"/>
      <c r="I393" s="4" t="s">
        <v>38</v>
      </c>
      <c r="J393" s="4" t="s">
        <v>35</v>
      </c>
      <c r="K393" s="4" t="s">
        <v>39</v>
      </c>
      <c r="L393" s="4" t="s">
        <v>39</v>
      </c>
      <c r="M393" s="5">
        <v>400</v>
      </c>
      <c r="N393" s="6">
        <v>3000</v>
      </c>
      <c r="O393" s="90">
        <v>1200000</v>
      </c>
      <c r="P393" s="90"/>
      <c r="Q393" s="79" t="s">
        <v>1998</v>
      </c>
      <c r="R393" s="79"/>
      <c r="S393" s="79" t="s">
        <v>163</v>
      </c>
      <c r="T393" s="79"/>
      <c r="U393" s="4" t="s">
        <v>50</v>
      </c>
      <c r="V393" s="4" t="s">
        <v>38</v>
      </c>
      <c r="W393" s="4" t="s">
        <v>753</v>
      </c>
      <c r="X393" s="4" t="s">
        <v>44</v>
      </c>
      <c r="Y393" s="6">
        <v>8450</v>
      </c>
      <c r="Z393" s="6">
        <v>5678400</v>
      </c>
      <c r="AA393" s="4" t="s">
        <v>60</v>
      </c>
      <c r="AB393" s="80">
        <v>283920</v>
      </c>
      <c r="AC393" s="80"/>
      <c r="AD393" s="6">
        <v>5394480</v>
      </c>
      <c r="AE393" s="80">
        <v>6594480</v>
      </c>
      <c r="AF393" s="80"/>
      <c r="AG393" s="80" t="s">
        <v>46</v>
      </c>
      <c r="AH393" s="80"/>
      <c r="AI393" s="80" t="s">
        <v>46</v>
      </c>
      <c r="AJ393" s="80"/>
      <c r="AK393" s="6">
        <v>6594480</v>
      </c>
      <c r="AL393" s="5">
        <v>0.3</v>
      </c>
    </row>
    <row r="394" spans="3:38" ht="36.75" customHeight="1" x14ac:dyDescent="0.3">
      <c r="C394" s="7"/>
      <c r="D394" s="5"/>
      <c r="E394" s="5"/>
      <c r="F394" s="5"/>
      <c r="G394" s="91"/>
      <c r="H394" s="91"/>
      <c r="I394" s="4"/>
      <c r="J394" s="5"/>
      <c r="K394" s="5"/>
      <c r="L394" s="5"/>
      <c r="M394" s="5"/>
      <c r="N394" s="6"/>
      <c r="O394" s="90">
        <v>0</v>
      </c>
      <c r="P394" s="90"/>
      <c r="Q394" s="79" t="s">
        <v>1999</v>
      </c>
      <c r="R394" s="79"/>
      <c r="S394" s="79" t="s">
        <v>754</v>
      </c>
      <c r="T394" s="79"/>
      <c r="U394" s="4" t="s">
        <v>46</v>
      </c>
      <c r="V394" s="4" t="s">
        <v>38</v>
      </c>
      <c r="W394" s="4" t="s">
        <v>95</v>
      </c>
      <c r="X394" s="4" t="s">
        <v>44</v>
      </c>
      <c r="Y394" s="6">
        <v>8300</v>
      </c>
      <c r="Z394" s="6">
        <v>1411000</v>
      </c>
      <c r="AA394" s="4" t="s">
        <v>60</v>
      </c>
      <c r="AB394" s="80" t="s">
        <v>46</v>
      </c>
      <c r="AC394" s="80"/>
      <c r="AD394" s="6">
        <v>1411000</v>
      </c>
      <c r="AE394" s="80">
        <v>1411000</v>
      </c>
      <c r="AF394" s="80"/>
      <c r="AG394" s="80" t="s">
        <v>46</v>
      </c>
      <c r="AH394" s="80"/>
      <c r="AI394" s="80" t="s">
        <v>46</v>
      </c>
      <c r="AJ394" s="80"/>
      <c r="AK394" s="6">
        <v>1411000</v>
      </c>
      <c r="AL394" s="5">
        <v>0.3</v>
      </c>
    </row>
    <row r="395" spans="3:38" ht="36.75" customHeight="1" x14ac:dyDescent="0.3">
      <c r="C395" s="3" t="s">
        <v>2106</v>
      </c>
      <c r="D395" s="4" t="s">
        <v>196</v>
      </c>
      <c r="E395" s="4" t="s">
        <v>756</v>
      </c>
      <c r="F395" s="4" t="s">
        <v>757</v>
      </c>
      <c r="G395" s="79" t="s">
        <v>37</v>
      </c>
      <c r="H395" s="79"/>
      <c r="I395" s="4" t="s">
        <v>35</v>
      </c>
      <c r="J395" s="4" t="s">
        <v>35</v>
      </c>
      <c r="K395" s="4" t="s">
        <v>39</v>
      </c>
      <c r="L395" s="4" t="s">
        <v>39</v>
      </c>
      <c r="M395" s="5">
        <v>400</v>
      </c>
      <c r="N395" s="6">
        <v>3000</v>
      </c>
      <c r="O395" s="90">
        <v>1200000</v>
      </c>
      <c r="P395" s="90"/>
      <c r="Q395" s="91"/>
      <c r="R395" s="91"/>
      <c r="S395" s="79" t="s">
        <v>46</v>
      </c>
      <c r="T395" s="79"/>
      <c r="U395" s="4" t="s">
        <v>46</v>
      </c>
      <c r="V395" s="4" t="s">
        <v>46</v>
      </c>
      <c r="W395" s="4" t="s">
        <v>46</v>
      </c>
      <c r="X395" s="4" t="s">
        <v>46</v>
      </c>
      <c r="Y395" s="6" t="s">
        <v>46</v>
      </c>
      <c r="Z395" s="6" t="s">
        <v>46</v>
      </c>
      <c r="AA395" s="4" t="s">
        <v>46</v>
      </c>
      <c r="AB395" s="80" t="s">
        <v>46</v>
      </c>
      <c r="AC395" s="80"/>
      <c r="AD395" s="6" t="s">
        <v>46</v>
      </c>
      <c r="AE395" s="80">
        <v>1200000</v>
      </c>
      <c r="AF395" s="80"/>
      <c r="AG395" s="80" t="s">
        <v>46</v>
      </c>
      <c r="AH395" s="80"/>
      <c r="AI395" s="80">
        <v>1200000</v>
      </c>
      <c r="AJ395" s="80"/>
      <c r="AK395" s="6" t="s">
        <v>46</v>
      </c>
      <c r="AL395" s="4" t="s">
        <v>46</v>
      </c>
    </row>
    <row r="396" spans="3:38" ht="36" customHeight="1" x14ac:dyDescent="0.3">
      <c r="C396" s="3" t="s">
        <v>706</v>
      </c>
      <c r="D396" s="4" t="s">
        <v>196</v>
      </c>
      <c r="E396" s="4" t="s">
        <v>759</v>
      </c>
      <c r="F396" s="4" t="s">
        <v>760</v>
      </c>
      <c r="G396" s="79" t="s">
        <v>37</v>
      </c>
      <c r="H396" s="79"/>
      <c r="I396" s="4" t="s">
        <v>35</v>
      </c>
      <c r="J396" s="4" t="s">
        <v>35</v>
      </c>
      <c r="K396" s="4" t="s">
        <v>39</v>
      </c>
      <c r="L396" s="4" t="s">
        <v>39</v>
      </c>
      <c r="M396" s="5">
        <v>400</v>
      </c>
      <c r="N396" s="6">
        <v>3000</v>
      </c>
      <c r="O396" s="90">
        <v>1200000</v>
      </c>
      <c r="P396" s="90"/>
      <c r="Q396" s="91"/>
      <c r="R396" s="91"/>
      <c r="S396" s="79" t="s">
        <v>46</v>
      </c>
      <c r="T396" s="79"/>
      <c r="U396" s="4" t="s">
        <v>46</v>
      </c>
      <c r="V396" s="4" t="s">
        <v>46</v>
      </c>
      <c r="W396" s="4" t="s">
        <v>46</v>
      </c>
      <c r="X396" s="4" t="s">
        <v>46</v>
      </c>
      <c r="Y396" s="6" t="s">
        <v>46</v>
      </c>
      <c r="Z396" s="6" t="s">
        <v>46</v>
      </c>
      <c r="AA396" s="4" t="s">
        <v>46</v>
      </c>
      <c r="AB396" s="80" t="s">
        <v>46</v>
      </c>
      <c r="AC396" s="80"/>
      <c r="AD396" s="6" t="s">
        <v>46</v>
      </c>
      <c r="AE396" s="80">
        <v>1200000</v>
      </c>
      <c r="AF396" s="80"/>
      <c r="AG396" s="80" t="s">
        <v>46</v>
      </c>
      <c r="AH396" s="80"/>
      <c r="AI396" s="80">
        <v>1200000</v>
      </c>
      <c r="AJ396" s="80"/>
      <c r="AK396" s="6" t="s">
        <v>46</v>
      </c>
      <c r="AL396" s="4" t="s">
        <v>46</v>
      </c>
    </row>
    <row r="397" spans="3:38" ht="36.75" customHeight="1" x14ac:dyDescent="0.3">
      <c r="C397" s="3" t="s">
        <v>709</v>
      </c>
      <c r="D397" s="4" t="s">
        <v>196</v>
      </c>
      <c r="E397" s="4" t="s">
        <v>762</v>
      </c>
      <c r="F397" s="4" t="s">
        <v>763</v>
      </c>
      <c r="G397" s="79" t="s">
        <v>37</v>
      </c>
      <c r="H397" s="79"/>
      <c r="I397" s="4" t="s">
        <v>35</v>
      </c>
      <c r="J397" s="4" t="s">
        <v>35</v>
      </c>
      <c r="K397" s="4" t="s">
        <v>39</v>
      </c>
      <c r="L397" s="4" t="s">
        <v>39</v>
      </c>
      <c r="M397" s="5">
        <v>400</v>
      </c>
      <c r="N397" s="6">
        <v>3000</v>
      </c>
      <c r="O397" s="90">
        <v>1200000</v>
      </c>
      <c r="P397" s="90"/>
      <c r="Q397" s="91"/>
      <c r="R397" s="91"/>
      <c r="S397" s="79" t="s">
        <v>46</v>
      </c>
      <c r="T397" s="79"/>
      <c r="U397" s="4" t="s">
        <v>46</v>
      </c>
      <c r="V397" s="4" t="s">
        <v>46</v>
      </c>
      <c r="W397" s="4" t="s">
        <v>46</v>
      </c>
      <c r="X397" s="4" t="s">
        <v>46</v>
      </c>
      <c r="Y397" s="6" t="s">
        <v>46</v>
      </c>
      <c r="Z397" s="6" t="s">
        <v>46</v>
      </c>
      <c r="AA397" s="4" t="s">
        <v>46</v>
      </c>
      <c r="AB397" s="80" t="s">
        <v>46</v>
      </c>
      <c r="AC397" s="80"/>
      <c r="AD397" s="6" t="s">
        <v>46</v>
      </c>
      <c r="AE397" s="80">
        <v>1200000</v>
      </c>
      <c r="AF397" s="80"/>
      <c r="AG397" s="80" t="s">
        <v>46</v>
      </c>
      <c r="AH397" s="80"/>
      <c r="AI397" s="80">
        <v>1200000</v>
      </c>
      <c r="AJ397" s="80"/>
      <c r="AK397" s="6" t="s">
        <v>46</v>
      </c>
      <c r="AL397" s="4" t="s">
        <v>46</v>
      </c>
    </row>
    <row r="398" spans="3:38" ht="36" customHeight="1" x14ac:dyDescent="0.3">
      <c r="C398" s="3" t="s">
        <v>712</v>
      </c>
      <c r="D398" s="4" t="s">
        <v>196</v>
      </c>
      <c r="E398" s="4" t="s">
        <v>765</v>
      </c>
      <c r="F398" s="4" t="s">
        <v>766</v>
      </c>
      <c r="G398" s="79" t="s">
        <v>37</v>
      </c>
      <c r="H398" s="79"/>
      <c r="I398" s="4" t="s">
        <v>35</v>
      </c>
      <c r="J398" s="4" t="s">
        <v>35</v>
      </c>
      <c r="K398" s="4" t="s">
        <v>39</v>
      </c>
      <c r="L398" s="4" t="s">
        <v>39</v>
      </c>
      <c r="M398" s="5">
        <v>400</v>
      </c>
      <c r="N398" s="6">
        <v>3000</v>
      </c>
      <c r="O398" s="90">
        <v>1200000</v>
      </c>
      <c r="P398" s="90"/>
      <c r="Q398" s="91"/>
      <c r="R398" s="91"/>
      <c r="S398" s="79" t="s">
        <v>46</v>
      </c>
      <c r="T398" s="79"/>
      <c r="U398" s="4" t="s">
        <v>46</v>
      </c>
      <c r="V398" s="4" t="s">
        <v>46</v>
      </c>
      <c r="W398" s="4" t="s">
        <v>46</v>
      </c>
      <c r="X398" s="4" t="s">
        <v>46</v>
      </c>
      <c r="Y398" s="6" t="s">
        <v>46</v>
      </c>
      <c r="Z398" s="6" t="s">
        <v>46</v>
      </c>
      <c r="AA398" s="4" t="s">
        <v>46</v>
      </c>
      <c r="AB398" s="80" t="s">
        <v>46</v>
      </c>
      <c r="AC398" s="80"/>
      <c r="AD398" s="6" t="s">
        <v>46</v>
      </c>
      <c r="AE398" s="80">
        <v>1200000</v>
      </c>
      <c r="AF398" s="80"/>
      <c r="AG398" s="80" t="s">
        <v>46</v>
      </c>
      <c r="AH398" s="80"/>
      <c r="AI398" s="80">
        <v>1200000</v>
      </c>
      <c r="AJ398" s="80"/>
      <c r="AK398" s="6" t="s">
        <v>46</v>
      </c>
      <c r="AL398" s="4" t="s">
        <v>46</v>
      </c>
    </row>
    <row r="399" spans="3:38" ht="36.75" customHeight="1" x14ac:dyDescent="0.3">
      <c r="C399" s="3" t="s">
        <v>715</v>
      </c>
      <c r="D399" s="4" t="s">
        <v>196</v>
      </c>
      <c r="E399" s="4" t="s">
        <v>768</v>
      </c>
      <c r="F399" s="4" t="s">
        <v>769</v>
      </c>
      <c r="G399" s="79" t="s">
        <v>37</v>
      </c>
      <c r="H399" s="79"/>
      <c r="I399" s="4" t="s">
        <v>38</v>
      </c>
      <c r="J399" s="4" t="s">
        <v>39</v>
      </c>
      <c r="K399" s="4" t="s">
        <v>35</v>
      </c>
      <c r="L399" s="4" t="s">
        <v>39</v>
      </c>
      <c r="M399" s="5">
        <v>100</v>
      </c>
      <c r="N399" s="6">
        <v>10000</v>
      </c>
      <c r="O399" s="90">
        <v>1000000</v>
      </c>
      <c r="P399" s="90"/>
      <c r="Q399" s="79" t="s">
        <v>2000</v>
      </c>
      <c r="R399" s="79"/>
      <c r="S399" s="79" t="s">
        <v>119</v>
      </c>
      <c r="T399" s="79"/>
      <c r="U399" s="4" t="s">
        <v>50</v>
      </c>
      <c r="V399" s="4" t="s">
        <v>38</v>
      </c>
      <c r="W399" s="4" t="s">
        <v>87</v>
      </c>
      <c r="X399" s="4" t="s">
        <v>44</v>
      </c>
      <c r="Y399" s="6">
        <v>2650</v>
      </c>
      <c r="Z399" s="6">
        <v>381600</v>
      </c>
      <c r="AA399" s="4" t="s">
        <v>57</v>
      </c>
      <c r="AB399" s="80">
        <v>15264</v>
      </c>
      <c r="AC399" s="80"/>
      <c r="AD399" s="6">
        <v>366336</v>
      </c>
      <c r="AE399" s="80">
        <v>1366336</v>
      </c>
      <c r="AF399" s="80"/>
      <c r="AG399" s="80" t="s">
        <v>46</v>
      </c>
      <c r="AH399" s="80"/>
      <c r="AI399" s="80" t="s">
        <v>46</v>
      </c>
      <c r="AJ399" s="80"/>
      <c r="AK399" s="6">
        <v>1366336</v>
      </c>
      <c r="AL399" s="5">
        <v>0.3</v>
      </c>
    </row>
    <row r="400" spans="3:38" ht="36.75" customHeight="1" x14ac:dyDescent="0.3">
      <c r="C400" s="3" t="s">
        <v>2107</v>
      </c>
      <c r="D400" s="4" t="s">
        <v>196</v>
      </c>
      <c r="E400" s="4" t="s">
        <v>771</v>
      </c>
      <c r="F400" s="4" t="s">
        <v>772</v>
      </c>
      <c r="G400" s="79" t="s">
        <v>37</v>
      </c>
      <c r="H400" s="79"/>
      <c r="I400" s="4" t="s">
        <v>38</v>
      </c>
      <c r="J400" s="4" t="s">
        <v>39</v>
      </c>
      <c r="K400" s="4" t="s">
        <v>35</v>
      </c>
      <c r="L400" s="4" t="s">
        <v>39</v>
      </c>
      <c r="M400" s="5">
        <v>100</v>
      </c>
      <c r="N400" s="6">
        <v>10000</v>
      </c>
      <c r="O400" s="90">
        <v>1000000</v>
      </c>
      <c r="P400" s="90"/>
      <c r="Q400" s="79" t="s">
        <v>2001</v>
      </c>
      <c r="R400" s="79"/>
      <c r="S400" s="79" t="s">
        <v>773</v>
      </c>
      <c r="T400" s="79"/>
      <c r="U400" s="4" t="s">
        <v>50</v>
      </c>
      <c r="V400" s="4" t="s">
        <v>38</v>
      </c>
      <c r="W400" s="4" t="s">
        <v>214</v>
      </c>
      <c r="X400" s="4" t="s">
        <v>44</v>
      </c>
      <c r="Y400" s="6">
        <v>7300</v>
      </c>
      <c r="Z400" s="6">
        <v>2190000</v>
      </c>
      <c r="AA400" s="4" t="s">
        <v>57</v>
      </c>
      <c r="AB400" s="80">
        <v>87600</v>
      </c>
      <c r="AC400" s="80"/>
      <c r="AD400" s="6">
        <v>2102400</v>
      </c>
      <c r="AE400" s="80">
        <v>3102400</v>
      </c>
      <c r="AF400" s="80"/>
      <c r="AG400" s="80" t="s">
        <v>46</v>
      </c>
      <c r="AH400" s="80"/>
      <c r="AI400" s="80" t="s">
        <v>46</v>
      </c>
      <c r="AJ400" s="80"/>
      <c r="AK400" s="6">
        <v>3102400</v>
      </c>
      <c r="AL400" s="5">
        <v>0.3</v>
      </c>
    </row>
    <row r="401" spans="3:38" ht="36" customHeight="1" x14ac:dyDescent="0.3">
      <c r="C401" s="3" t="s">
        <v>2108</v>
      </c>
      <c r="D401" s="4" t="s">
        <v>196</v>
      </c>
      <c r="E401" s="4" t="s">
        <v>774</v>
      </c>
      <c r="F401" s="4" t="s">
        <v>775</v>
      </c>
      <c r="G401" s="79" t="s">
        <v>37</v>
      </c>
      <c r="H401" s="79"/>
      <c r="I401" s="4" t="s">
        <v>38</v>
      </c>
      <c r="J401" s="4" t="s">
        <v>39</v>
      </c>
      <c r="K401" s="4" t="s">
        <v>35</v>
      </c>
      <c r="L401" s="4" t="s">
        <v>39</v>
      </c>
      <c r="M401" s="5">
        <v>100</v>
      </c>
      <c r="N401" s="6">
        <v>10000</v>
      </c>
      <c r="O401" s="90">
        <v>1000000</v>
      </c>
      <c r="P401" s="90"/>
      <c r="Q401" s="79" t="s">
        <v>2002</v>
      </c>
      <c r="R401" s="79"/>
      <c r="S401" s="79" t="s">
        <v>773</v>
      </c>
      <c r="T401" s="79"/>
      <c r="U401" s="4" t="s">
        <v>50</v>
      </c>
      <c r="V401" s="4" t="s">
        <v>38</v>
      </c>
      <c r="W401" s="4" t="s">
        <v>129</v>
      </c>
      <c r="X401" s="4" t="s">
        <v>44</v>
      </c>
      <c r="Y401" s="6">
        <v>7300</v>
      </c>
      <c r="Z401" s="6">
        <v>1752000</v>
      </c>
      <c r="AA401" s="4" t="s">
        <v>62</v>
      </c>
      <c r="AB401" s="80">
        <v>105120</v>
      </c>
      <c r="AC401" s="80"/>
      <c r="AD401" s="6">
        <v>1646880</v>
      </c>
      <c r="AE401" s="80">
        <v>2646880</v>
      </c>
      <c r="AF401" s="80"/>
      <c r="AG401" s="80" t="s">
        <v>46</v>
      </c>
      <c r="AH401" s="80"/>
      <c r="AI401" s="80" t="s">
        <v>46</v>
      </c>
      <c r="AJ401" s="80"/>
      <c r="AK401" s="6">
        <v>2646880</v>
      </c>
      <c r="AL401" s="5">
        <v>0.3</v>
      </c>
    </row>
    <row r="402" spans="3:38" ht="36.75" customHeight="1" x14ac:dyDescent="0.3">
      <c r="C402" s="3" t="s">
        <v>2109</v>
      </c>
      <c r="D402" s="4" t="s">
        <v>196</v>
      </c>
      <c r="E402" s="4" t="s">
        <v>776</v>
      </c>
      <c r="F402" s="4" t="s">
        <v>777</v>
      </c>
      <c r="G402" s="79" t="s">
        <v>37</v>
      </c>
      <c r="H402" s="79"/>
      <c r="I402" s="4" t="s">
        <v>38</v>
      </c>
      <c r="J402" s="4" t="s">
        <v>39</v>
      </c>
      <c r="K402" s="4" t="s">
        <v>35</v>
      </c>
      <c r="L402" s="4" t="s">
        <v>39</v>
      </c>
      <c r="M402" s="5">
        <v>100</v>
      </c>
      <c r="N402" s="6">
        <v>10000</v>
      </c>
      <c r="O402" s="90">
        <v>1000000</v>
      </c>
      <c r="P402" s="90"/>
      <c r="Q402" s="91"/>
      <c r="R402" s="91"/>
      <c r="S402" s="79" t="s">
        <v>46</v>
      </c>
      <c r="T402" s="79"/>
      <c r="U402" s="4" t="s">
        <v>46</v>
      </c>
      <c r="V402" s="4" t="s">
        <v>46</v>
      </c>
      <c r="W402" s="4" t="s">
        <v>46</v>
      </c>
      <c r="X402" s="4" t="s">
        <v>46</v>
      </c>
      <c r="Y402" s="6" t="s">
        <v>46</v>
      </c>
      <c r="Z402" s="6" t="s">
        <v>46</v>
      </c>
      <c r="AA402" s="4" t="s">
        <v>46</v>
      </c>
      <c r="AB402" s="80" t="s">
        <v>46</v>
      </c>
      <c r="AC402" s="80"/>
      <c r="AD402" s="6" t="s">
        <v>46</v>
      </c>
      <c r="AE402" s="80">
        <v>1000000</v>
      </c>
      <c r="AF402" s="80"/>
      <c r="AG402" s="80" t="s">
        <v>46</v>
      </c>
      <c r="AH402" s="80"/>
      <c r="AI402" s="80" t="s">
        <v>46</v>
      </c>
      <c r="AJ402" s="80"/>
      <c r="AK402" s="6">
        <v>1000000</v>
      </c>
      <c r="AL402" s="5">
        <v>0.3</v>
      </c>
    </row>
    <row r="403" spans="3:38" ht="36" customHeight="1" x14ac:dyDescent="0.3">
      <c r="C403" s="3" t="s">
        <v>2110</v>
      </c>
      <c r="D403" s="4" t="s">
        <v>196</v>
      </c>
      <c r="E403" s="4" t="s">
        <v>779</v>
      </c>
      <c r="F403" s="4" t="s">
        <v>780</v>
      </c>
      <c r="G403" s="79" t="s">
        <v>37</v>
      </c>
      <c r="H403" s="79"/>
      <c r="I403" s="4" t="s">
        <v>35</v>
      </c>
      <c r="J403" s="4" t="s">
        <v>35</v>
      </c>
      <c r="K403" s="4" t="s">
        <v>39</v>
      </c>
      <c r="L403" s="4" t="s">
        <v>39</v>
      </c>
      <c r="M403" s="5">
        <v>400</v>
      </c>
      <c r="N403" s="6">
        <v>3000</v>
      </c>
      <c r="O403" s="90">
        <v>1200000</v>
      </c>
      <c r="P403" s="90"/>
      <c r="Q403" s="91"/>
      <c r="R403" s="91"/>
      <c r="S403" s="79" t="s">
        <v>46</v>
      </c>
      <c r="T403" s="79"/>
      <c r="U403" s="4" t="s">
        <v>46</v>
      </c>
      <c r="V403" s="4" t="s">
        <v>46</v>
      </c>
      <c r="W403" s="4" t="s">
        <v>46</v>
      </c>
      <c r="X403" s="4" t="s">
        <v>46</v>
      </c>
      <c r="Y403" s="6" t="s">
        <v>46</v>
      </c>
      <c r="Z403" s="6" t="s">
        <v>46</v>
      </c>
      <c r="AA403" s="4" t="s">
        <v>46</v>
      </c>
      <c r="AB403" s="80" t="s">
        <v>46</v>
      </c>
      <c r="AC403" s="80"/>
      <c r="AD403" s="6" t="s">
        <v>46</v>
      </c>
      <c r="AE403" s="80">
        <v>1200000</v>
      </c>
      <c r="AF403" s="80"/>
      <c r="AG403" s="80" t="s">
        <v>46</v>
      </c>
      <c r="AH403" s="80"/>
      <c r="AI403" s="80">
        <v>1200000</v>
      </c>
      <c r="AJ403" s="80"/>
      <c r="AK403" s="6" t="s">
        <v>46</v>
      </c>
      <c r="AL403" s="4" t="s">
        <v>46</v>
      </c>
    </row>
    <row r="404" spans="3:38" ht="36.75" customHeight="1" x14ac:dyDescent="0.3">
      <c r="C404" s="3" t="s">
        <v>2111</v>
      </c>
      <c r="D404" s="4" t="s">
        <v>196</v>
      </c>
      <c r="E404" s="4" t="s">
        <v>782</v>
      </c>
      <c r="F404" s="4" t="s">
        <v>783</v>
      </c>
      <c r="G404" s="79" t="s">
        <v>37</v>
      </c>
      <c r="H404" s="79"/>
      <c r="I404" s="4" t="s">
        <v>35</v>
      </c>
      <c r="J404" s="4" t="s">
        <v>35</v>
      </c>
      <c r="K404" s="4" t="s">
        <v>39</v>
      </c>
      <c r="L404" s="4" t="s">
        <v>39</v>
      </c>
      <c r="M404" s="5">
        <v>400</v>
      </c>
      <c r="N404" s="6">
        <v>3000</v>
      </c>
      <c r="O404" s="90">
        <v>1200000</v>
      </c>
      <c r="P404" s="90"/>
      <c r="Q404" s="91"/>
      <c r="R404" s="91"/>
      <c r="S404" s="79" t="s">
        <v>46</v>
      </c>
      <c r="T404" s="79"/>
      <c r="U404" s="4" t="s">
        <v>46</v>
      </c>
      <c r="V404" s="4" t="s">
        <v>46</v>
      </c>
      <c r="W404" s="4" t="s">
        <v>46</v>
      </c>
      <c r="X404" s="4" t="s">
        <v>46</v>
      </c>
      <c r="Y404" s="6" t="s">
        <v>46</v>
      </c>
      <c r="Z404" s="6" t="s">
        <v>46</v>
      </c>
      <c r="AA404" s="4" t="s">
        <v>46</v>
      </c>
      <c r="AB404" s="80" t="s">
        <v>46</v>
      </c>
      <c r="AC404" s="80"/>
      <c r="AD404" s="6" t="s">
        <v>46</v>
      </c>
      <c r="AE404" s="80">
        <v>1200000</v>
      </c>
      <c r="AF404" s="80"/>
      <c r="AG404" s="80" t="s">
        <v>46</v>
      </c>
      <c r="AH404" s="80"/>
      <c r="AI404" s="80">
        <v>1200000</v>
      </c>
      <c r="AJ404" s="80"/>
      <c r="AK404" s="6" t="s">
        <v>46</v>
      </c>
      <c r="AL404" s="4" t="s">
        <v>46</v>
      </c>
    </row>
    <row r="405" spans="3:38" ht="36" customHeight="1" x14ac:dyDescent="0.3">
      <c r="C405" s="3" t="s">
        <v>2112</v>
      </c>
      <c r="D405" s="4" t="s">
        <v>196</v>
      </c>
      <c r="E405" s="4" t="s">
        <v>785</v>
      </c>
      <c r="F405" s="4" t="s">
        <v>786</v>
      </c>
      <c r="G405" s="79" t="s">
        <v>37</v>
      </c>
      <c r="H405" s="79"/>
      <c r="I405" s="4" t="s">
        <v>35</v>
      </c>
      <c r="J405" s="4" t="s">
        <v>35</v>
      </c>
      <c r="K405" s="4" t="s">
        <v>39</v>
      </c>
      <c r="L405" s="4" t="s">
        <v>39</v>
      </c>
      <c r="M405" s="5">
        <v>400</v>
      </c>
      <c r="N405" s="6">
        <v>3000</v>
      </c>
      <c r="O405" s="90">
        <v>1200000</v>
      </c>
      <c r="P405" s="90"/>
      <c r="Q405" s="91"/>
      <c r="R405" s="91"/>
      <c r="S405" s="79" t="s">
        <v>46</v>
      </c>
      <c r="T405" s="79"/>
      <c r="U405" s="4" t="s">
        <v>46</v>
      </c>
      <c r="V405" s="4" t="s">
        <v>46</v>
      </c>
      <c r="W405" s="4" t="s">
        <v>46</v>
      </c>
      <c r="X405" s="4" t="s">
        <v>46</v>
      </c>
      <c r="Y405" s="6" t="s">
        <v>46</v>
      </c>
      <c r="Z405" s="6" t="s">
        <v>46</v>
      </c>
      <c r="AA405" s="4" t="s">
        <v>46</v>
      </c>
      <c r="AB405" s="80" t="s">
        <v>46</v>
      </c>
      <c r="AC405" s="80"/>
      <c r="AD405" s="6" t="s">
        <v>46</v>
      </c>
      <c r="AE405" s="80">
        <v>1200000</v>
      </c>
      <c r="AF405" s="80"/>
      <c r="AG405" s="80" t="s">
        <v>46</v>
      </c>
      <c r="AH405" s="80"/>
      <c r="AI405" s="80">
        <v>1200000</v>
      </c>
      <c r="AJ405" s="80"/>
      <c r="AK405" s="6" t="s">
        <v>46</v>
      </c>
      <c r="AL405" s="4" t="s">
        <v>46</v>
      </c>
    </row>
    <row r="406" spans="3:38" ht="36.75" customHeight="1" x14ac:dyDescent="0.3">
      <c r="C406" s="3" t="s">
        <v>2113</v>
      </c>
      <c r="D406" s="4" t="s">
        <v>196</v>
      </c>
      <c r="E406" s="4" t="s">
        <v>788</v>
      </c>
      <c r="F406" s="4" t="s">
        <v>789</v>
      </c>
      <c r="G406" s="79" t="s">
        <v>37</v>
      </c>
      <c r="H406" s="79"/>
      <c r="I406" s="4" t="s">
        <v>47</v>
      </c>
      <c r="J406" s="4" t="s">
        <v>39</v>
      </c>
      <c r="K406" s="4" t="s">
        <v>38</v>
      </c>
      <c r="L406" s="4" t="s">
        <v>150</v>
      </c>
      <c r="M406" s="5">
        <v>353</v>
      </c>
      <c r="N406" s="6">
        <v>4400</v>
      </c>
      <c r="O406" s="90">
        <v>1553200</v>
      </c>
      <c r="P406" s="90"/>
      <c r="Q406" s="79" t="s">
        <v>2003</v>
      </c>
      <c r="R406" s="79"/>
      <c r="S406" s="79" t="s">
        <v>123</v>
      </c>
      <c r="T406" s="79"/>
      <c r="U406" s="4" t="s">
        <v>50</v>
      </c>
      <c r="V406" s="4" t="s">
        <v>47</v>
      </c>
      <c r="W406" s="4" t="s">
        <v>213</v>
      </c>
      <c r="X406" s="4" t="s">
        <v>44</v>
      </c>
      <c r="Y406" s="6">
        <v>8600</v>
      </c>
      <c r="Z406" s="6">
        <v>1376000</v>
      </c>
      <c r="AA406" s="4" t="s">
        <v>45</v>
      </c>
      <c r="AB406" s="80">
        <v>467840</v>
      </c>
      <c r="AC406" s="80"/>
      <c r="AD406" s="6">
        <v>908160</v>
      </c>
      <c r="AE406" s="80">
        <v>2461360</v>
      </c>
      <c r="AF406" s="80"/>
      <c r="AG406" s="80" t="s">
        <v>46</v>
      </c>
      <c r="AH406" s="80"/>
      <c r="AI406" s="80">
        <v>2461360</v>
      </c>
      <c r="AJ406" s="80"/>
      <c r="AK406" s="6" t="s">
        <v>46</v>
      </c>
      <c r="AL406" s="4" t="s">
        <v>46</v>
      </c>
    </row>
    <row r="407" spans="3:38" ht="36.75" customHeight="1" x14ac:dyDescent="0.3">
      <c r="C407" s="3" t="s">
        <v>2114</v>
      </c>
      <c r="D407" s="4" t="s">
        <v>196</v>
      </c>
      <c r="E407" s="4" t="s">
        <v>790</v>
      </c>
      <c r="F407" s="4" t="s">
        <v>791</v>
      </c>
      <c r="G407" s="79" t="s">
        <v>37</v>
      </c>
      <c r="H407" s="79"/>
      <c r="I407" s="4" t="s">
        <v>47</v>
      </c>
      <c r="J407" s="4" t="s">
        <v>39</v>
      </c>
      <c r="K407" s="4" t="s">
        <v>47</v>
      </c>
      <c r="L407" s="4" t="s">
        <v>96</v>
      </c>
      <c r="M407" s="5">
        <v>216</v>
      </c>
      <c r="N407" s="6">
        <v>3000</v>
      </c>
      <c r="O407" s="90">
        <v>648000</v>
      </c>
      <c r="P407" s="90"/>
      <c r="Q407" s="79" t="s">
        <v>2004</v>
      </c>
      <c r="R407" s="79"/>
      <c r="S407" s="79" t="s">
        <v>54</v>
      </c>
      <c r="T407" s="79"/>
      <c r="U407" s="4" t="s">
        <v>55</v>
      </c>
      <c r="V407" s="4" t="s">
        <v>47</v>
      </c>
      <c r="W407" s="4" t="s">
        <v>792</v>
      </c>
      <c r="X407" s="4" t="s">
        <v>44</v>
      </c>
      <c r="Y407" s="6">
        <v>8750</v>
      </c>
      <c r="Z407" s="6">
        <v>3937500</v>
      </c>
      <c r="AA407" s="4" t="s">
        <v>148</v>
      </c>
      <c r="AB407" s="80">
        <v>3346875</v>
      </c>
      <c r="AC407" s="80"/>
      <c r="AD407" s="6">
        <v>590625</v>
      </c>
      <c r="AE407" s="80">
        <v>1238625</v>
      </c>
      <c r="AF407" s="80"/>
      <c r="AG407" s="80" t="s">
        <v>46</v>
      </c>
      <c r="AH407" s="80"/>
      <c r="AI407" s="80">
        <v>1238625</v>
      </c>
      <c r="AJ407" s="80"/>
      <c r="AK407" s="6" t="s">
        <v>46</v>
      </c>
      <c r="AL407" s="4" t="s">
        <v>46</v>
      </c>
    </row>
    <row r="408" spans="3:38" ht="36" customHeight="1" x14ac:dyDescent="0.3">
      <c r="C408" s="3" t="s">
        <v>2115</v>
      </c>
      <c r="D408" s="4" t="s">
        <v>196</v>
      </c>
      <c r="E408" s="4" t="s">
        <v>794</v>
      </c>
      <c r="F408" s="4" t="s">
        <v>795</v>
      </c>
      <c r="G408" s="79" t="s">
        <v>37</v>
      </c>
      <c r="H408" s="79"/>
      <c r="I408" s="4" t="s">
        <v>47</v>
      </c>
      <c r="J408" s="4" t="s">
        <v>39</v>
      </c>
      <c r="K408" s="4" t="s">
        <v>47</v>
      </c>
      <c r="L408" s="4" t="s">
        <v>89</v>
      </c>
      <c r="M408" s="5">
        <v>226</v>
      </c>
      <c r="N408" s="6">
        <v>1000</v>
      </c>
      <c r="O408" s="90">
        <v>226000</v>
      </c>
      <c r="P408" s="90"/>
      <c r="Q408" s="79" t="s">
        <v>2005</v>
      </c>
      <c r="R408" s="79"/>
      <c r="S408" s="79" t="s">
        <v>76</v>
      </c>
      <c r="T408" s="79"/>
      <c r="U408" s="4" t="s">
        <v>50</v>
      </c>
      <c r="V408" s="4" t="s">
        <v>47</v>
      </c>
      <c r="W408" s="4" t="s">
        <v>43</v>
      </c>
      <c r="X408" s="4" t="s">
        <v>44</v>
      </c>
      <c r="Y408" s="6">
        <v>8800</v>
      </c>
      <c r="Z408" s="6">
        <v>704000</v>
      </c>
      <c r="AA408" s="4" t="s">
        <v>148</v>
      </c>
      <c r="AB408" s="80">
        <v>535040</v>
      </c>
      <c r="AC408" s="80"/>
      <c r="AD408" s="6">
        <v>168960</v>
      </c>
      <c r="AE408" s="80">
        <v>394960</v>
      </c>
      <c r="AF408" s="80"/>
      <c r="AG408" s="80" t="s">
        <v>46</v>
      </c>
      <c r="AH408" s="80"/>
      <c r="AI408" s="80">
        <v>394960</v>
      </c>
      <c r="AJ408" s="80"/>
      <c r="AK408" s="6" t="s">
        <v>46</v>
      </c>
      <c r="AL408" s="4" t="s">
        <v>46</v>
      </c>
    </row>
    <row r="409" spans="3:38" ht="36.75" customHeight="1" x14ac:dyDescent="0.3">
      <c r="C409" s="3" t="s">
        <v>648</v>
      </c>
      <c r="D409" s="4" t="s">
        <v>196</v>
      </c>
      <c r="E409" s="4" t="s">
        <v>797</v>
      </c>
      <c r="F409" s="4" t="s">
        <v>798</v>
      </c>
      <c r="G409" s="79" t="s">
        <v>37</v>
      </c>
      <c r="H409" s="79"/>
      <c r="I409" s="4" t="s">
        <v>57</v>
      </c>
      <c r="J409" s="4" t="s">
        <v>39</v>
      </c>
      <c r="K409" s="4" t="s">
        <v>47</v>
      </c>
      <c r="L409" s="4" t="s">
        <v>112</v>
      </c>
      <c r="M409" s="5">
        <v>242</v>
      </c>
      <c r="N409" s="6">
        <v>1000</v>
      </c>
      <c r="O409" s="90">
        <v>242000</v>
      </c>
      <c r="P409" s="90"/>
      <c r="Q409" s="91"/>
      <c r="R409" s="91"/>
      <c r="S409" s="79" t="s">
        <v>46</v>
      </c>
      <c r="T409" s="79"/>
      <c r="U409" s="4" t="s">
        <v>46</v>
      </c>
      <c r="V409" s="4" t="s">
        <v>46</v>
      </c>
      <c r="W409" s="4" t="s">
        <v>46</v>
      </c>
      <c r="X409" s="4" t="s">
        <v>46</v>
      </c>
      <c r="Y409" s="6" t="s">
        <v>46</v>
      </c>
      <c r="Z409" s="6" t="s">
        <v>46</v>
      </c>
      <c r="AA409" s="4" t="s">
        <v>46</v>
      </c>
      <c r="AB409" s="80" t="s">
        <v>46</v>
      </c>
      <c r="AC409" s="80"/>
      <c r="AD409" s="6" t="s">
        <v>46</v>
      </c>
      <c r="AE409" s="80">
        <v>242000</v>
      </c>
      <c r="AF409" s="80"/>
      <c r="AG409" s="80" t="s">
        <v>46</v>
      </c>
      <c r="AH409" s="80"/>
      <c r="AI409" s="80" t="s">
        <v>46</v>
      </c>
      <c r="AJ409" s="80"/>
      <c r="AK409" s="6">
        <v>242000</v>
      </c>
      <c r="AL409" s="5">
        <v>0.3</v>
      </c>
    </row>
    <row r="410" spans="3:38" ht="36" customHeight="1" x14ac:dyDescent="0.3">
      <c r="C410" s="3" t="s">
        <v>657</v>
      </c>
      <c r="D410" s="4" t="s">
        <v>196</v>
      </c>
      <c r="E410" s="4" t="s">
        <v>800</v>
      </c>
      <c r="F410" s="4" t="s">
        <v>801</v>
      </c>
      <c r="G410" s="79" t="s">
        <v>37</v>
      </c>
      <c r="H410" s="79"/>
      <c r="I410" s="4" t="s">
        <v>57</v>
      </c>
      <c r="J410" s="4" t="s">
        <v>39</v>
      </c>
      <c r="K410" s="4" t="s">
        <v>47</v>
      </c>
      <c r="L410" s="4" t="s">
        <v>156</v>
      </c>
      <c r="M410" s="5">
        <v>257</v>
      </c>
      <c r="N410" s="6">
        <v>1000</v>
      </c>
      <c r="O410" s="90">
        <v>257000</v>
      </c>
      <c r="P410" s="90"/>
      <c r="Q410" s="91"/>
      <c r="R410" s="91"/>
      <c r="S410" s="79" t="s">
        <v>46</v>
      </c>
      <c r="T410" s="79"/>
      <c r="U410" s="4" t="s">
        <v>46</v>
      </c>
      <c r="V410" s="4" t="s">
        <v>46</v>
      </c>
      <c r="W410" s="4" t="s">
        <v>46</v>
      </c>
      <c r="X410" s="4" t="s">
        <v>46</v>
      </c>
      <c r="Y410" s="6" t="s">
        <v>46</v>
      </c>
      <c r="Z410" s="6" t="s">
        <v>46</v>
      </c>
      <c r="AA410" s="4" t="s">
        <v>46</v>
      </c>
      <c r="AB410" s="80" t="s">
        <v>46</v>
      </c>
      <c r="AC410" s="80"/>
      <c r="AD410" s="6" t="s">
        <v>46</v>
      </c>
      <c r="AE410" s="80">
        <v>257000</v>
      </c>
      <c r="AF410" s="80"/>
      <c r="AG410" s="80" t="s">
        <v>46</v>
      </c>
      <c r="AH410" s="80"/>
      <c r="AI410" s="80" t="s">
        <v>46</v>
      </c>
      <c r="AJ410" s="80"/>
      <c r="AK410" s="6">
        <v>257000</v>
      </c>
      <c r="AL410" s="5">
        <v>0.3</v>
      </c>
    </row>
    <row r="411" spans="3:38" ht="36.75" customHeight="1" x14ac:dyDescent="0.3">
      <c r="C411" s="3" t="s">
        <v>2116</v>
      </c>
      <c r="D411" s="4" t="s">
        <v>196</v>
      </c>
      <c r="E411" s="4" t="s">
        <v>803</v>
      </c>
      <c r="F411" s="4" t="s">
        <v>804</v>
      </c>
      <c r="G411" s="79" t="s">
        <v>37</v>
      </c>
      <c r="H411" s="79"/>
      <c r="I411" s="4" t="s">
        <v>57</v>
      </c>
      <c r="J411" s="4" t="s">
        <v>39</v>
      </c>
      <c r="K411" s="4" t="s">
        <v>47</v>
      </c>
      <c r="L411" s="4" t="s">
        <v>167</v>
      </c>
      <c r="M411" s="5">
        <v>271</v>
      </c>
      <c r="N411" s="6">
        <v>1000</v>
      </c>
      <c r="O411" s="90">
        <v>271000</v>
      </c>
      <c r="P411" s="90"/>
      <c r="Q411" s="91"/>
      <c r="R411" s="91"/>
      <c r="S411" s="79" t="s">
        <v>46</v>
      </c>
      <c r="T411" s="79"/>
      <c r="U411" s="4" t="s">
        <v>46</v>
      </c>
      <c r="V411" s="4" t="s">
        <v>46</v>
      </c>
      <c r="W411" s="4" t="s">
        <v>46</v>
      </c>
      <c r="X411" s="4" t="s">
        <v>46</v>
      </c>
      <c r="Y411" s="6" t="s">
        <v>46</v>
      </c>
      <c r="Z411" s="6" t="s">
        <v>46</v>
      </c>
      <c r="AA411" s="4" t="s">
        <v>46</v>
      </c>
      <c r="AB411" s="80" t="s">
        <v>46</v>
      </c>
      <c r="AC411" s="80"/>
      <c r="AD411" s="6" t="s">
        <v>46</v>
      </c>
      <c r="AE411" s="80">
        <v>271000</v>
      </c>
      <c r="AF411" s="80"/>
      <c r="AG411" s="80" t="s">
        <v>46</v>
      </c>
      <c r="AH411" s="80"/>
      <c r="AI411" s="80" t="s">
        <v>46</v>
      </c>
      <c r="AJ411" s="80"/>
      <c r="AK411" s="6">
        <v>271000</v>
      </c>
      <c r="AL411" s="5">
        <v>0.3</v>
      </c>
    </row>
    <row r="412" spans="3:38" ht="36.75" customHeight="1" x14ac:dyDescent="0.3">
      <c r="C412" s="3" t="s">
        <v>2117</v>
      </c>
      <c r="D412" s="4" t="s">
        <v>196</v>
      </c>
      <c r="E412" s="4" t="s">
        <v>806</v>
      </c>
      <c r="F412" s="4" t="s">
        <v>807</v>
      </c>
      <c r="G412" s="79" t="s">
        <v>37</v>
      </c>
      <c r="H412" s="79"/>
      <c r="I412" s="4" t="s">
        <v>57</v>
      </c>
      <c r="J412" s="4" t="s">
        <v>39</v>
      </c>
      <c r="K412" s="4" t="s">
        <v>35</v>
      </c>
      <c r="L412" s="4" t="s">
        <v>808</v>
      </c>
      <c r="M412" s="5">
        <v>123.2</v>
      </c>
      <c r="N412" s="6">
        <v>1000</v>
      </c>
      <c r="O412" s="90">
        <v>123200</v>
      </c>
      <c r="P412" s="90"/>
      <c r="Q412" s="91"/>
      <c r="R412" s="91"/>
      <c r="S412" s="79" t="s">
        <v>46</v>
      </c>
      <c r="T412" s="79"/>
      <c r="U412" s="4" t="s">
        <v>46</v>
      </c>
      <c r="V412" s="4" t="s">
        <v>46</v>
      </c>
      <c r="W412" s="4" t="s">
        <v>46</v>
      </c>
      <c r="X412" s="4" t="s">
        <v>46</v>
      </c>
      <c r="Y412" s="6" t="s">
        <v>46</v>
      </c>
      <c r="Z412" s="6" t="s">
        <v>46</v>
      </c>
      <c r="AA412" s="4" t="s">
        <v>46</v>
      </c>
      <c r="AB412" s="80" t="s">
        <v>46</v>
      </c>
      <c r="AC412" s="80"/>
      <c r="AD412" s="6" t="s">
        <v>46</v>
      </c>
      <c r="AE412" s="80">
        <v>123200</v>
      </c>
      <c r="AF412" s="80"/>
      <c r="AG412" s="80" t="s">
        <v>46</v>
      </c>
      <c r="AH412" s="80"/>
      <c r="AI412" s="80" t="s">
        <v>46</v>
      </c>
      <c r="AJ412" s="80"/>
      <c r="AK412" s="6">
        <v>123200</v>
      </c>
      <c r="AL412" s="5">
        <v>0.3</v>
      </c>
    </row>
    <row r="413" spans="3:38" ht="36" customHeight="1" x14ac:dyDescent="0.3">
      <c r="C413" s="3" t="s">
        <v>2118</v>
      </c>
      <c r="D413" s="4" t="s">
        <v>196</v>
      </c>
      <c r="E413" s="4" t="s">
        <v>809</v>
      </c>
      <c r="F413" s="4" t="s">
        <v>810</v>
      </c>
      <c r="G413" s="79" t="s">
        <v>37</v>
      </c>
      <c r="H413" s="79"/>
      <c r="I413" s="4" t="s">
        <v>57</v>
      </c>
      <c r="J413" s="4" t="s">
        <v>35</v>
      </c>
      <c r="K413" s="4" t="s">
        <v>35</v>
      </c>
      <c r="L413" s="4" t="s">
        <v>52</v>
      </c>
      <c r="M413" s="5">
        <v>512</v>
      </c>
      <c r="N413" s="6">
        <v>1000</v>
      </c>
      <c r="O413" s="90">
        <v>512000</v>
      </c>
      <c r="P413" s="90"/>
      <c r="Q413" s="91"/>
      <c r="R413" s="91"/>
      <c r="S413" s="79" t="s">
        <v>46</v>
      </c>
      <c r="T413" s="79"/>
      <c r="U413" s="4" t="s">
        <v>46</v>
      </c>
      <c r="V413" s="4" t="s">
        <v>46</v>
      </c>
      <c r="W413" s="4" t="s">
        <v>46</v>
      </c>
      <c r="X413" s="4" t="s">
        <v>46</v>
      </c>
      <c r="Y413" s="6" t="s">
        <v>46</v>
      </c>
      <c r="Z413" s="6" t="s">
        <v>46</v>
      </c>
      <c r="AA413" s="4" t="s">
        <v>46</v>
      </c>
      <c r="AB413" s="80" t="s">
        <v>46</v>
      </c>
      <c r="AC413" s="80"/>
      <c r="AD413" s="6" t="s">
        <v>46</v>
      </c>
      <c r="AE413" s="80">
        <v>512000</v>
      </c>
      <c r="AF413" s="80"/>
      <c r="AG413" s="80" t="s">
        <v>46</v>
      </c>
      <c r="AH413" s="80"/>
      <c r="AI413" s="80" t="s">
        <v>46</v>
      </c>
      <c r="AJ413" s="80"/>
      <c r="AK413" s="6">
        <v>512000</v>
      </c>
      <c r="AL413" s="5">
        <v>0.3</v>
      </c>
    </row>
    <row r="414" spans="3:38" ht="36.75" customHeight="1" x14ac:dyDescent="0.3">
      <c r="C414" s="3" t="s">
        <v>2119</v>
      </c>
      <c r="D414" s="4" t="s">
        <v>196</v>
      </c>
      <c r="E414" s="4" t="s">
        <v>812</v>
      </c>
      <c r="F414" s="4" t="s">
        <v>813</v>
      </c>
      <c r="G414" s="79" t="s">
        <v>37</v>
      </c>
      <c r="H414" s="79"/>
      <c r="I414" s="4" t="s">
        <v>47</v>
      </c>
      <c r="J414" s="4" t="s">
        <v>39</v>
      </c>
      <c r="K414" s="4" t="s">
        <v>39</v>
      </c>
      <c r="L414" s="4" t="s">
        <v>148</v>
      </c>
      <c r="M414" s="5">
        <v>52</v>
      </c>
      <c r="N414" s="6">
        <v>1000</v>
      </c>
      <c r="O414" s="90">
        <v>52000</v>
      </c>
      <c r="P414" s="90"/>
      <c r="Q414" s="79" t="s">
        <v>2006</v>
      </c>
      <c r="R414" s="79"/>
      <c r="S414" s="79" t="s">
        <v>814</v>
      </c>
      <c r="T414" s="79"/>
      <c r="U414" s="4" t="s">
        <v>55</v>
      </c>
      <c r="V414" s="4" t="s">
        <v>47</v>
      </c>
      <c r="W414" s="4" t="s">
        <v>144</v>
      </c>
      <c r="X414" s="4" t="s">
        <v>44</v>
      </c>
      <c r="Y414" s="6">
        <v>8800</v>
      </c>
      <c r="Z414" s="6">
        <v>1689600</v>
      </c>
      <c r="AA414" s="4" t="s">
        <v>45</v>
      </c>
      <c r="AB414" s="80">
        <v>1436160</v>
      </c>
      <c r="AC414" s="80"/>
      <c r="AD414" s="6">
        <v>253440</v>
      </c>
      <c r="AE414" s="80">
        <v>305440</v>
      </c>
      <c r="AF414" s="80"/>
      <c r="AG414" s="80" t="s">
        <v>46</v>
      </c>
      <c r="AH414" s="80"/>
      <c r="AI414" s="80">
        <v>305440</v>
      </c>
      <c r="AJ414" s="80"/>
      <c r="AK414" s="6" t="s">
        <v>46</v>
      </c>
      <c r="AL414" s="4" t="s">
        <v>46</v>
      </c>
    </row>
    <row r="415" spans="3:38" ht="36" customHeight="1" x14ac:dyDescent="0.3">
      <c r="C415" s="3" t="s">
        <v>2120</v>
      </c>
      <c r="D415" s="4" t="s">
        <v>196</v>
      </c>
      <c r="E415" s="4" t="s">
        <v>816</v>
      </c>
      <c r="F415" s="4" t="s">
        <v>817</v>
      </c>
      <c r="G415" s="79" t="s">
        <v>37</v>
      </c>
      <c r="H415" s="79"/>
      <c r="I415" s="4" t="s">
        <v>57</v>
      </c>
      <c r="J415" s="4" t="s">
        <v>39</v>
      </c>
      <c r="K415" s="4" t="s">
        <v>39</v>
      </c>
      <c r="L415" s="4" t="s">
        <v>167</v>
      </c>
      <c r="M415" s="5">
        <v>71</v>
      </c>
      <c r="N415" s="6">
        <v>2000</v>
      </c>
      <c r="O415" s="90">
        <v>142000</v>
      </c>
      <c r="P415" s="90"/>
      <c r="Q415" s="91"/>
      <c r="R415" s="91"/>
      <c r="S415" s="79" t="s">
        <v>46</v>
      </c>
      <c r="T415" s="79"/>
      <c r="U415" s="4" t="s">
        <v>46</v>
      </c>
      <c r="V415" s="4" t="s">
        <v>46</v>
      </c>
      <c r="W415" s="4" t="s">
        <v>46</v>
      </c>
      <c r="X415" s="4" t="s">
        <v>46</v>
      </c>
      <c r="Y415" s="6" t="s">
        <v>46</v>
      </c>
      <c r="Z415" s="6" t="s">
        <v>46</v>
      </c>
      <c r="AA415" s="4" t="s">
        <v>46</v>
      </c>
      <c r="AB415" s="80" t="s">
        <v>46</v>
      </c>
      <c r="AC415" s="80"/>
      <c r="AD415" s="6" t="s">
        <v>46</v>
      </c>
      <c r="AE415" s="80">
        <v>142000</v>
      </c>
      <c r="AF415" s="80"/>
      <c r="AG415" s="80" t="s">
        <v>46</v>
      </c>
      <c r="AH415" s="80"/>
      <c r="AI415" s="80" t="s">
        <v>46</v>
      </c>
      <c r="AJ415" s="80"/>
      <c r="AK415" s="6">
        <v>142000</v>
      </c>
      <c r="AL415" s="5">
        <v>0.3</v>
      </c>
    </row>
    <row r="416" spans="3:38" ht="36.75" customHeight="1" x14ac:dyDescent="0.3">
      <c r="C416" s="3" t="s">
        <v>2121</v>
      </c>
      <c r="D416" s="4" t="s">
        <v>196</v>
      </c>
      <c r="E416" s="4" t="s">
        <v>819</v>
      </c>
      <c r="F416" s="4" t="s">
        <v>820</v>
      </c>
      <c r="G416" s="79" t="s">
        <v>37</v>
      </c>
      <c r="H416" s="79"/>
      <c r="I416" s="4" t="s">
        <v>57</v>
      </c>
      <c r="J416" s="4" t="s">
        <v>39</v>
      </c>
      <c r="K416" s="4" t="s">
        <v>39</v>
      </c>
      <c r="L416" s="4" t="s">
        <v>167</v>
      </c>
      <c r="M416" s="5">
        <v>71</v>
      </c>
      <c r="N416" s="6">
        <v>2000</v>
      </c>
      <c r="O416" s="90">
        <v>142000</v>
      </c>
      <c r="P416" s="90"/>
      <c r="Q416" s="91"/>
      <c r="R416" s="91"/>
      <c r="S416" s="79" t="s">
        <v>46</v>
      </c>
      <c r="T416" s="79"/>
      <c r="U416" s="4" t="s">
        <v>46</v>
      </c>
      <c r="V416" s="4" t="s">
        <v>46</v>
      </c>
      <c r="W416" s="4" t="s">
        <v>46</v>
      </c>
      <c r="X416" s="4" t="s">
        <v>46</v>
      </c>
      <c r="Y416" s="6" t="s">
        <v>46</v>
      </c>
      <c r="Z416" s="6" t="s">
        <v>46</v>
      </c>
      <c r="AA416" s="4" t="s">
        <v>46</v>
      </c>
      <c r="AB416" s="80" t="s">
        <v>46</v>
      </c>
      <c r="AC416" s="80"/>
      <c r="AD416" s="6" t="s">
        <v>46</v>
      </c>
      <c r="AE416" s="80">
        <v>142000</v>
      </c>
      <c r="AF416" s="80"/>
      <c r="AG416" s="80" t="s">
        <v>46</v>
      </c>
      <c r="AH416" s="80"/>
      <c r="AI416" s="80" t="s">
        <v>46</v>
      </c>
      <c r="AJ416" s="80"/>
      <c r="AK416" s="6">
        <v>142000</v>
      </c>
      <c r="AL416" s="5">
        <v>0.3</v>
      </c>
    </row>
    <row r="417" spans="3:38" ht="36.75" customHeight="1" x14ac:dyDescent="0.3">
      <c r="C417" s="3" t="s">
        <v>2122</v>
      </c>
      <c r="D417" s="4" t="s">
        <v>196</v>
      </c>
      <c r="E417" s="4" t="s">
        <v>821</v>
      </c>
      <c r="F417" s="4" t="s">
        <v>822</v>
      </c>
      <c r="G417" s="79" t="s">
        <v>37</v>
      </c>
      <c r="H417" s="79"/>
      <c r="I417" s="4" t="s">
        <v>57</v>
      </c>
      <c r="J417" s="4" t="s">
        <v>39</v>
      </c>
      <c r="K417" s="4" t="s">
        <v>39</v>
      </c>
      <c r="L417" s="4" t="s">
        <v>167</v>
      </c>
      <c r="M417" s="5">
        <v>71</v>
      </c>
      <c r="N417" s="6">
        <v>2000</v>
      </c>
      <c r="O417" s="90">
        <v>142000</v>
      </c>
      <c r="P417" s="90"/>
      <c r="Q417" s="91"/>
      <c r="R417" s="91"/>
      <c r="S417" s="79" t="s">
        <v>46</v>
      </c>
      <c r="T417" s="79"/>
      <c r="U417" s="4" t="s">
        <v>46</v>
      </c>
      <c r="V417" s="4" t="s">
        <v>46</v>
      </c>
      <c r="W417" s="4" t="s">
        <v>46</v>
      </c>
      <c r="X417" s="4" t="s">
        <v>46</v>
      </c>
      <c r="Y417" s="6" t="s">
        <v>46</v>
      </c>
      <c r="Z417" s="6" t="s">
        <v>46</v>
      </c>
      <c r="AA417" s="4" t="s">
        <v>46</v>
      </c>
      <c r="AB417" s="80" t="s">
        <v>46</v>
      </c>
      <c r="AC417" s="80"/>
      <c r="AD417" s="6" t="s">
        <v>46</v>
      </c>
      <c r="AE417" s="80">
        <v>142000</v>
      </c>
      <c r="AF417" s="80"/>
      <c r="AG417" s="80" t="s">
        <v>46</v>
      </c>
      <c r="AH417" s="80"/>
      <c r="AI417" s="80" t="s">
        <v>46</v>
      </c>
      <c r="AJ417" s="80"/>
      <c r="AK417" s="6">
        <v>142000</v>
      </c>
      <c r="AL417" s="5">
        <v>0.3</v>
      </c>
    </row>
    <row r="418" spans="3:38" ht="36" customHeight="1" x14ac:dyDescent="0.3">
      <c r="C418" s="3" t="s">
        <v>2123</v>
      </c>
      <c r="D418" s="4" t="s">
        <v>196</v>
      </c>
      <c r="E418" s="4" t="s">
        <v>823</v>
      </c>
      <c r="F418" s="4" t="s">
        <v>824</v>
      </c>
      <c r="G418" s="79" t="s">
        <v>37</v>
      </c>
      <c r="H418" s="79"/>
      <c r="I418" s="4" t="s">
        <v>57</v>
      </c>
      <c r="J418" s="4" t="s">
        <v>39</v>
      </c>
      <c r="K418" s="4" t="s">
        <v>39</v>
      </c>
      <c r="L418" s="4" t="s">
        <v>167</v>
      </c>
      <c r="M418" s="5">
        <v>71</v>
      </c>
      <c r="N418" s="6">
        <v>2000</v>
      </c>
      <c r="O418" s="90">
        <v>142000</v>
      </c>
      <c r="P418" s="90"/>
      <c r="Q418" s="91"/>
      <c r="R418" s="91"/>
      <c r="S418" s="79" t="s">
        <v>46</v>
      </c>
      <c r="T418" s="79"/>
      <c r="U418" s="4" t="s">
        <v>46</v>
      </c>
      <c r="V418" s="4" t="s">
        <v>46</v>
      </c>
      <c r="W418" s="4" t="s">
        <v>46</v>
      </c>
      <c r="X418" s="4" t="s">
        <v>46</v>
      </c>
      <c r="Y418" s="6" t="s">
        <v>46</v>
      </c>
      <c r="Z418" s="6" t="s">
        <v>46</v>
      </c>
      <c r="AA418" s="4" t="s">
        <v>46</v>
      </c>
      <c r="AB418" s="80" t="s">
        <v>46</v>
      </c>
      <c r="AC418" s="80"/>
      <c r="AD418" s="6" t="s">
        <v>46</v>
      </c>
      <c r="AE418" s="80">
        <v>142000</v>
      </c>
      <c r="AF418" s="80"/>
      <c r="AG418" s="80" t="s">
        <v>46</v>
      </c>
      <c r="AH418" s="80"/>
      <c r="AI418" s="80" t="s">
        <v>46</v>
      </c>
      <c r="AJ418" s="80"/>
      <c r="AK418" s="6">
        <v>142000</v>
      </c>
      <c r="AL418" s="5">
        <v>0.3</v>
      </c>
    </row>
    <row r="419" spans="3:38" ht="36.75" customHeight="1" x14ac:dyDescent="0.3">
      <c r="C419" s="3" t="s">
        <v>2124</v>
      </c>
      <c r="D419" s="4" t="s">
        <v>196</v>
      </c>
      <c r="E419" s="4" t="s">
        <v>825</v>
      </c>
      <c r="F419" s="4" t="s">
        <v>826</v>
      </c>
      <c r="G419" s="79" t="s">
        <v>37</v>
      </c>
      <c r="H419" s="79"/>
      <c r="I419" s="4" t="s">
        <v>57</v>
      </c>
      <c r="J419" s="4" t="s">
        <v>39</v>
      </c>
      <c r="K419" s="4" t="s">
        <v>35</v>
      </c>
      <c r="L419" s="4" t="s">
        <v>90</v>
      </c>
      <c r="M419" s="5">
        <v>114</v>
      </c>
      <c r="N419" s="6">
        <v>2000</v>
      </c>
      <c r="O419" s="90">
        <v>228000</v>
      </c>
      <c r="P419" s="90"/>
      <c r="Q419" s="91"/>
      <c r="R419" s="91"/>
      <c r="S419" s="79" t="s">
        <v>46</v>
      </c>
      <c r="T419" s="79"/>
      <c r="U419" s="4" t="s">
        <v>46</v>
      </c>
      <c r="V419" s="4" t="s">
        <v>46</v>
      </c>
      <c r="W419" s="4" t="s">
        <v>46</v>
      </c>
      <c r="X419" s="4" t="s">
        <v>46</v>
      </c>
      <c r="Y419" s="6" t="s">
        <v>46</v>
      </c>
      <c r="Z419" s="6" t="s">
        <v>46</v>
      </c>
      <c r="AA419" s="4" t="s">
        <v>46</v>
      </c>
      <c r="AB419" s="80" t="s">
        <v>46</v>
      </c>
      <c r="AC419" s="80"/>
      <c r="AD419" s="6" t="s">
        <v>46</v>
      </c>
      <c r="AE419" s="80">
        <v>228000</v>
      </c>
      <c r="AF419" s="80"/>
      <c r="AG419" s="80" t="s">
        <v>46</v>
      </c>
      <c r="AH419" s="80"/>
      <c r="AI419" s="80" t="s">
        <v>46</v>
      </c>
      <c r="AJ419" s="80"/>
      <c r="AK419" s="6">
        <v>228000</v>
      </c>
      <c r="AL419" s="5">
        <v>0.3</v>
      </c>
    </row>
    <row r="420" spans="3:38" ht="36" customHeight="1" x14ac:dyDescent="0.3">
      <c r="C420" s="3" t="s">
        <v>2125</v>
      </c>
      <c r="D420" s="4" t="s">
        <v>196</v>
      </c>
      <c r="E420" s="4" t="s">
        <v>828</v>
      </c>
      <c r="F420" s="4" t="s">
        <v>829</v>
      </c>
      <c r="G420" s="79" t="s">
        <v>37</v>
      </c>
      <c r="H420" s="79"/>
      <c r="I420" s="4" t="s">
        <v>47</v>
      </c>
      <c r="J420" s="4" t="s">
        <v>39</v>
      </c>
      <c r="K420" s="4" t="s">
        <v>35</v>
      </c>
      <c r="L420" s="4" t="s">
        <v>39</v>
      </c>
      <c r="M420" s="5">
        <v>100</v>
      </c>
      <c r="N420" s="6">
        <v>2000</v>
      </c>
      <c r="O420" s="90">
        <v>200000</v>
      </c>
      <c r="P420" s="90"/>
      <c r="Q420" s="79" t="s">
        <v>552</v>
      </c>
      <c r="R420" s="79"/>
      <c r="S420" s="79" t="s">
        <v>76</v>
      </c>
      <c r="T420" s="79"/>
      <c r="U420" s="4" t="s">
        <v>50</v>
      </c>
      <c r="V420" s="4" t="s">
        <v>47</v>
      </c>
      <c r="W420" s="4" t="s">
        <v>61</v>
      </c>
      <c r="X420" s="4" t="s">
        <v>44</v>
      </c>
      <c r="Y420" s="6">
        <v>8800</v>
      </c>
      <c r="Z420" s="6">
        <v>844800</v>
      </c>
      <c r="AA420" s="4" t="s">
        <v>45</v>
      </c>
      <c r="AB420" s="80">
        <v>287232</v>
      </c>
      <c r="AC420" s="80"/>
      <c r="AD420" s="6">
        <v>557568</v>
      </c>
      <c r="AE420" s="80">
        <v>757568</v>
      </c>
      <c r="AF420" s="80"/>
      <c r="AG420" s="80" t="s">
        <v>46</v>
      </c>
      <c r="AH420" s="80"/>
      <c r="AI420" s="80">
        <v>757568</v>
      </c>
      <c r="AJ420" s="80"/>
      <c r="AK420" s="6" t="s">
        <v>46</v>
      </c>
      <c r="AL420" s="4" t="s">
        <v>46</v>
      </c>
    </row>
    <row r="421" spans="3:38" ht="36.75" customHeight="1" x14ac:dyDescent="0.3">
      <c r="C421" s="3" t="s">
        <v>2126</v>
      </c>
      <c r="D421" s="4" t="s">
        <v>196</v>
      </c>
      <c r="E421" s="4" t="s">
        <v>831</v>
      </c>
      <c r="F421" s="4" t="s">
        <v>832</v>
      </c>
      <c r="G421" s="79" t="s">
        <v>37</v>
      </c>
      <c r="H421" s="79"/>
      <c r="I421" s="4" t="s">
        <v>57</v>
      </c>
      <c r="J421" s="4" t="s">
        <v>39</v>
      </c>
      <c r="K421" s="4" t="s">
        <v>35</v>
      </c>
      <c r="L421" s="4" t="s">
        <v>39</v>
      </c>
      <c r="M421" s="5">
        <v>100</v>
      </c>
      <c r="N421" s="6">
        <v>2000</v>
      </c>
      <c r="O421" s="90">
        <v>200000</v>
      </c>
      <c r="P421" s="90"/>
      <c r="Q421" s="91"/>
      <c r="R421" s="91"/>
      <c r="S421" s="79" t="s">
        <v>46</v>
      </c>
      <c r="T421" s="79"/>
      <c r="U421" s="4" t="s">
        <v>46</v>
      </c>
      <c r="V421" s="4" t="s">
        <v>46</v>
      </c>
      <c r="W421" s="4" t="s">
        <v>46</v>
      </c>
      <c r="X421" s="4" t="s">
        <v>46</v>
      </c>
      <c r="Y421" s="6" t="s">
        <v>46</v>
      </c>
      <c r="Z421" s="6" t="s">
        <v>46</v>
      </c>
      <c r="AA421" s="4" t="s">
        <v>46</v>
      </c>
      <c r="AB421" s="80" t="s">
        <v>46</v>
      </c>
      <c r="AC421" s="80"/>
      <c r="AD421" s="6" t="s">
        <v>46</v>
      </c>
      <c r="AE421" s="80">
        <v>200000</v>
      </c>
      <c r="AF421" s="80"/>
      <c r="AG421" s="80" t="s">
        <v>46</v>
      </c>
      <c r="AH421" s="80"/>
      <c r="AI421" s="80" t="s">
        <v>46</v>
      </c>
      <c r="AJ421" s="80"/>
      <c r="AK421" s="6">
        <v>200000</v>
      </c>
      <c r="AL421" s="5">
        <v>0.3</v>
      </c>
    </row>
    <row r="422" spans="3:38" ht="36.75" customHeight="1" x14ac:dyDescent="0.3">
      <c r="C422" s="3" t="s">
        <v>2127</v>
      </c>
      <c r="D422" s="4" t="s">
        <v>196</v>
      </c>
      <c r="E422" s="4" t="s">
        <v>834</v>
      </c>
      <c r="F422" s="4" t="s">
        <v>835</v>
      </c>
      <c r="G422" s="79" t="s">
        <v>37</v>
      </c>
      <c r="H422" s="79"/>
      <c r="I422" s="4" t="s">
        <v>57</v>
      </c>
      <c r="J422" s="4" t="s">
        <v>39</v>
      </c>
      <c r="K422" s="4" t="s">
        <v>35</v>
      </c>
      <c r="L422" s="4" t="s">
        <v>64</v>
      </c>
      <c r="M422" s="5">
        <v>120</v>
      </c>
      <c r="N422" s="6">
        <v>2000</v>
      </c>
      <c r="O422" s="90">
        <v>240000</v>
      </c>
      <c r="P422" s="90"/>
      <c r="Q422" s="91"/>
      <c r="R422" s="91"/>
      <c r="S422" s="79" t="s">
        <v>46</v>
      </c>
      <c r="T422" s="79"/>
      <c r="U422" s="4" t="s">
        <v>46</v>
      </c>
      <c r="V422" s="4" t="s">
        <v>46</v>
      </c>
      <c r="W422" s="4" t="s">
        <v>46</v>
      </c>
      <c r="X422" s="4" t="s">
        <v>46</v>
      </c>
      <c r="Y422" s="6" t="s">
        <v>46</v>
      </c>
      <c r="Z422" s="6" t="s">
        <v>46</v>
      </c>
      <c r="AA422" s="4" t="s">
        <v>46</v>
      </c>
      <c r="AB422" s="80" t="s">
        <v>46</v>
      </c>
      <c r="AC422" s="80"/>
      <c r="AD422" s="6" t="s">
        <v>46</v>
      </c>
      <c r="AE422" s="80">
        <v>240000</v>
      </c>
      <c r="AF422" s="80"/>
      <c r="AG422" s="80" t="s">
        <v>46</v>
      </c>
      <c r="AH422" s="80"/>
      <c r="AI422" s="80" t="s">
        <v>46</v>
      </c>
      <c r="AJ422" s="80"/>
      <c r="AK422" s="6">
        <v>240000</v>
      </c>
      <c r="AL422" s="5">
        <v>0.3</v>
      </c>
    </row>
    <row r="423" spans="3:38" ht="36" customHeight="1" x14ac:dyDescent="0.3">
      <c r="C423" s="3" t="s">
        <v>2128</v>
      </c>
      <c r="D423" s="4" t="s">
        <v>196</v>
      </c>
      <c r="E423" s="4" t="s">
        <v>837</v>
      </c>
      <c r="F423" s="4" t="s">
        <v>838</v>
      </c>
      <c r="G423" s="79" t="s">
        <v>37</v>
      </c>
      <c r="H423" s="79"/>
      <c r="I423" s="4" t="s">
        <v>35</v>
      </c>
      <c r="J423" s="4" t="s">
        <v>47</v>
      </c>
      <c r="K423" s="4" t="s">
        <v>39</v>
      </c>
      <c r="L423" s="4" t="s">
        <v>114</v>
      </c>
      <c r="M423" s="5">
        <v>864</v>
      </c>
      <c r="N423" s="6">
        <v>1000</v>
      </c>
      <c r="O423" s="90">
        <v>864000</v>
      </c>
      <c r="P423" s="90"/>
      <c r="Q423" s="91"/>
      <c r="R423" s="91"/>
      <c r="S423" s="79" t="s">
        <v>46</v>
      </c>
      <c r="T423" s="79"/>
      <c r="U423" s="4" t="s">
        <v>46</v>
      </c>
      <c r="V423" s="4" t="s">
        <v>46</v>
      </c>
      <c r="W423" s="4" t="s">
        <v>46</v>
      </c>
      <c r="X423" s="4" t="s">
        <v>46</v>
      </c>
      <c r="Y423" s="6" t="s">
        <v>46</v>
      </c>
      <c r="Z423" s="6" t="s">
        <v>46</v>
      </c>
      <c r="AA423" s="4" t="s">
        <v>46</v>
      </c>
      <c r="AB423" s="80" t="s">
        <v>46</v>
      </c>
      <c r="AC423" s="80"/>
      <c r="AD423" s="6" t="s">
        <v>46</v>
      </c>
      <c r="AE423" s="80">
        <v>864000</v>
      </c>
      <c r="AF423" s="80"/>
      <c r="AG423" s="80" t="s">
        <v>46</v>
      </c>
      <c r="AH423" s="80"/>
      <c r="AI423" s="80">
        <v>864000</v>
      </c>
      <c r="AJ423" s="80"/>
      <c r="AK423" s="6" t="s">
        <v>46</v>
      </c>
      <c r="AL423" s="4" t="s">
        <v>46</v>
      </c>
    </row>
    <row r="424" spans="3:38" ht="36.75" customHeight="1" x14ac:dyDescent="0.3">
      <c r="C424" s="3" t="s">
        <v>659</v>
      </c>
      <c r="D424" s="4" t="s">
        <v>196</v>
      </c>
      <c r="E424" s="4" t="s">
        <v>840</v>
      </c>
      <c r="F424" s="4" t="s">
        <v>841</v>
      </c>
      <c r="G424" s="79" t="s">
        <v>37</v>
      </c>
      <c r="H424" s="79"/>
      <c r="I424" s="4" t="s">
        <v>35</v>
      </c>
      <c r="J424" s="4" t="s">
        <v>35</v>
      </c>
      <c r="K424" s="4" t="s">
        <v>38</v>
      </c>
      <c r="L424" s="4" t="s">
        <v>150</v>
      </c>
      <c r="M424" s="5">
        <v>753</v>
      </c>
      <c r="N424" s="6">
        <v>1000</v>
      </c>
      <c r="O424" s="90">
        <v>753000</v>
      </c>
      <c r="P424" s="90"/>
      <c r="Q424" s="91"/>
      <c r="R424" s="91"/>
      <c r="S424" s="79" t="s">
        <v>46</v>
      </c>
      <c r="T424" s="79"/>
      <c r="U424" s="4" t="s">
        <v>46</v>
      </c>
      <c r="V424" s="4" t="s">
        <v>46</v>
      </c>
      <c r="W424" s="4" t="s">
        <v>46</v>
      </c>
      <c r="X424" s="4" t="s">
        <v>46</v>
      </c>
      <c r="Y424" s="6" t="s">
        <v>46</v>
      </c>
      <c r="Z424" s="6" t="s">
        <v>46</v>
      </c>
      <c r="AA424" s="4" t="s">
        <v>46</v>
      </c>
      <c r="AB424" s="80" t="s">
        <v>46</v>
      </c>
      <c r="AC424" s="80"/>
      <c r="AD424" s="6" t="s">
        <v>46</v>
      </c>
      <c r="AE424" s="80">
        <v>753000</v>
      </c>
      <c r="AF424" s="80"/>
      <c r="AG424" s="80" t="s">
        <v>46</v>
      </c>
      <c r="AH424" s="80"/>
      <c r="AI424" s="80">
        <v>753000</v>
      </c>
      <c r="AJ424" s="80"/>
      <c r="AK424" s="6" t="s">
        <v>46</v>
      </c>
      <c r="AL424" s="4" t="s">
        <v>46</v>
      </c>
    </row>
    <row r="425" spans="3:38" ht="36" customHeight="1" x14ac:dyDescent="0.3">
      <c r="C425" s="3" t="s">
        <v>2129</v>
      </c>
      <c r="D425" s="4" t="s">
        <v>196</v>
      </c>
      <c r="E425" s="4" t="s">
        <v>843</v>
      </c>
      <c r="F425" s="4" t="s">
        <v>844</v>
      </c>
      <c r="G425" s="79" t="s">
        <v>37</v>
      </c>
      <c r="H425" s="79"/>
      <c r="I425" s="4" t="s">
        <v>35</v>
      </c>
      <c r="J425" s="4" t="s">
        <v>35</v>
      </c>
      <c r="K425" s="4" t="s">
        <v>38</v>
      </c>
      <c r="L425" s="4" t="s">
        <v>157</v>
      </c>
      <c r="M425" s="5">
        <v>759</v>
      </c>
      <c r="N425" s="6">
        <v>1000</v>
      </c>
      <c r="O425" s="90">
        <v>759000</v>
      </c>
      <c r="P425" s="90"/>
      <c r="Q425" s="91"/>
      <c r="R425" s="91"/>
      <c r="S425" s="79" t="s">
        <v>46</v>
      </c>
      <c r="T425" s="79"/>
      <c r="U425" s="4" t="s">
        <v>46</v>
      </c>
      <c r="V425" s="4" t="s">
        <v>46</v>
      </c>
      <c r="W425" s="4" t="s">
        <v>46</v>
      </c>
      <c r="X425" s="4" t="s">
        <v>46</v>
      </c>
      <c r="Y425" s="6" t="s">
        <v>46</v>
      </c>
      <c r="Z425" s="6" t="s">
        <v>46</v>
      </c>
      <c r="AA425" s="4" t="s">
        <v>46</v>
      </c>
      <c r="AB425" s="80" t="s">
        <v>46</v>
      </c>
      <c r="AC425" s="80"/>
      <c r="AD425" s="6" t="s">
        <v>46</v>
      </c>
      <c r="AE425" s="80">
        <v>759000</v>
      </c>
      <c r="AF425" s="80"/>
      <c r="AG425" s="80" t="s">
        <v>46</v>
      </c>
      <c r="AH425" s="80"/>
      <c r="AI425" s="80">
        <v>759000</v>
      </c>
      <c r="AJ425" s="80"/>
      <c r="AK425" s="6" t="s">
        <v>46</v>
      </c>
      <c r="AL425" s="4" t="s">
        <v>46</v>
      </c>
    </row>
    <row r="426" spans="3:38" ht="36.75" customHeight="1" x14ac:dyDescent="0.3">
      <c r="C426" s="3" t="s">
        <v>662</v>
      </c>
      <c r="D426" s="4" t="s">
        <v>196</v>
      </c>
      <c r="E426" s="4" t="s">
        <v>846</v>
      </c>
      <c r="F426" s="4" t="s">
        <v>847</v>
      </c>
      <c r="G426" s="79" t="s">
        <v>37</v>
      </c>
      <c r="H426" s="79"/>
      <c r="I426" s="4" t="s">
        <v>35</v>
      </c>
      <c r="J426" s="4" t="s">
        <v>35</v>
      </c>
      <c r="K426" s="4" t="s">
        <v>38</v>
      </c>
      <c r="L426" s="4" t="s">
        <v>89</v>
      </c>
      <c r="M426" s="5">
        <v>726</v>
      </c>
      <c r="N426" s="6">
        <v>1000</v>
      </c>
      <c r="O426" s="90">
        <v>726000</v>
      </c>
      <c r="P426" s="90"/>
      <c r="Q426" s="91"/>
      <c r="R426" s="91"/>
      <c r="S426" s="79" t="s">
        <v>46</v>
      </c>
      <c r="T426" s="79"/>
      <c r="U426" s="4" t="s">
        <v>46</v>
      </c>
      <c r="V426" s="4" t="s">
        <v>46</v>
      </c>
      <c r="W426" s="4" t="s">
        <v>46</v>
      </c>
      <c r="X426" s="4" t="s">
        <v>46</v>
      </c>
      <c r="Y426" s="6" t="s">
        <v>46</v>
      </c>
      <c r="Z426" s="6" t="s">
        <v>46</v>
      </c>
      <c r="AA426" s="4" t="s">
        <v>46</v>
      </c>
      <c r="AB426" s="80" t="s">
        <v>46</v>
      </c>
      <c r="AC426" s="80"/>
      <c r="AD426" s="6" t="s">
        <v>46</v>
      </c>
      <c r="AE426" s="80">
        <v>726000</v>
      </c>
      <c r="AF426" s="80"/>
      <c r="AG426" s="80" t="s">
        <v>46</v>
      </c>
      <c r="AH426" s="80"/>
      <c r="AI426" s="80">
        <v>726000</v>
      </c>
      <c r="AJ426" s="80"/>
      <c r="AK426" s="6" t="s">
        <v>46</v>
      </c>
      <c r="AL426" s="4" t="s">
        <v>46</v>
      </c>
    </row>
    <row r="427" spans="3:38" ht="36.75" customHeight="1" x14ac:dyDescent="0.3">
      <c r="C427" s="3" t="s">
        <v>665</v>
      </c>
      <c r="D427" s="4" t="s">
        <v>196</v>
      </c>
      <c r="E427" s="4" t="s">
        <v>849</v>
      </c>
      <c r="F427" s="4" t="s">
        <v>850</v>
      </c>
      <c r="G427" s="79" t="s">
        <v>37</v>
      </c>
      <c r="H427" s="79"/>
      <c r="I427" s="4" t="s">
        <v>35</v>
      </c>
      <c r="J427" s="4" t="s">
        <v>35</v>
      </c>
      <c r="K427" s="4" t="s">
        <v>38</v>
      </c>
      <c r="L427" s="4" t="s">
        <v>43</v>
      </c>
      <c r="M427" s="5">
        <v>780</v>
      </c>
      <c r="N427" s="6">
        <v>1000</v>
      </c>
      <c r="O427" s="90">
        <v>780000</v>
      </c>
      <c r="P427" s="90"/>
      <c r="Q427" s="91"/>
      <c r="R427" s="91"/>
      <c r="S427" s="79" t="s">
        <v>46</v>
      </c>
      <c r="T427" s="79"/>
      <c r="U427" s="4" t="s">
        <v>46</v>
      </c>
      <c r="V427" s="4" t="s">
        <v>46</v>
      </c>
      <c r="W427" s="4" t="s">
        <v>46</v>
      </c>
      <c r="X427" s="4" t="s">
        <v>46</v>
      </c>
      <c r="Y427" s="6" t="s">
        <v>46</v>
      </c>
      <c r="Z427" s="6" t="s">
        <v>46</v>
      </c>
      <c r="AA427" s="4" t="s">
        <v>46</v>
      </c>
      <c r="AB427" s="80" t="s">
        <v>46</v>
      </c>
      <c r="AC427" s="80"/>
      <c r="AD427" s="6" t="s">
        <v>46</v>
      </c>
      <c r="AE427" s="80">
        <v>780000</v>
      </c>
      <c r="AF427" s="80"/>
      <c r="AG427" s="80" t="s">
        <v>46</v>
      </c>
      <c r="AH427" s="80"/>
      <c r="AI427" s="80">
        <v>780000</v>
      </c>
      <c r="AJ427" s="80"/>
      <c r="AK427" s="6" t="s">
        <v>46</v>
      </c>
      <c r="AL427" s="4" t="s">
        <v>46</v>
      </c>
    </row>
    <row r="428" spans="3:38" ht="36" customHeight="1" x14ac:dyDescent="0.3">
      <c r="C428" s="3" t="s">
        <v>2130</v>
      </c>
      <c r="D428" s="4" t="s">
        <v>196</v>
      </c>
      <c r="E428" s="4" t="s">
        <v>852</v>
      </c>
      <c r="F428" s="4" t="s">
        <v>853</v>
      </c>
      <c r="G428" s="79" t="s">
        <v>37</v>
      </c>
      <c r="H428" s="79"/>
      <c r="I428" s="4" t="s">
        <v>35</v>
      </c>
      <c r="J428" s="4" t="s">
        <v>35</v>
      </c>
      <c r="K428" s="4" t="s">
        <v>39</v>
      </c>
      <c r="L428" s="4" t="s">
        <v>39</v>
      </c>
      <c r="M428" s="5">
        <v>400</v>
      </c>
      <c r="N428" s="6">
        <v>1000</v>
      </c>
      <c r="O428" s="90">
        <v>400000</v>
      </c>
      <c r="P428" s="90"/>
      <c r="Q428" s="91"/>
      <c r="R428" s="91"/>
      <c r="S428" s="79" t="s">
        <v>46</v>
      </c>
      <c r="T428" s="79"/>
      <c r="U428" s="4" t="s">
        <v>46</v>
      </c>
      <c r="V428" s="4" t="s">
        <v>46</v>
      </c>
      <c r="W428" s="4" t="s">
        <v>46</v>
      </c>
      <c r="X428" s="4" t="s">
        <v>46</v>
      </c>
      <c r="Y428" s="6" t="s">
        <v>46</v>
      </c>
      <c r="Z428" s="6" t="s">
        <v>46</v>
      </c>
      <c r="AA428" s="4" t="s">
        <v>46</v>
      </c>
      <c r="AB428" s="80" t="s">
        <v>46</v>
      </c>
      <c r="AC428" s="80"/>
      <c r="AD428" s="6" t="s">
        <v>46</v>
      </c>
      <c r="AE428" s="80">
        <v>400000</v>
      </c>
      <c r="AF428" s="80"/>
      <c r="AG428" s="80" t="s">
        <v>46</v>
      </c>
      <c r="AH428" s="80"/>
      <c r="AI428" s="80">
        <v>400000</v>
      </c>
      <c r="AJ428" s="80"/>
      <c r="AK428" s="6" t="s">
        <v>46</v>
      </c>
      <c r="AL428" s="4" t="s">
        <v>46</v>
      </c>
    </row>
    <row r="429" spans="3:38" ht="36.75" customHeight="1" x14ac:dyDescent="0.3">
      <c r="C429" s="3" t="s">
        <v>2131</v>
      </c>
      <c r="D429" s="4" t="s">
        <v>196</v>
      </c>
      <c r="E429" s="4" t="s">
        <v>855</v>
      </c>
      <c r="F429" s="4" t="s">
        <v>856</v>
      </c>
      <c r="G429" s="79" t="s">
        <v>37</v>
      </c>
      <c r="H429" s="79"/>
      <c r="I429" s="4" t="s">
        <v>35</v>
      </c>
      <c r="J429" s="4" t="s">
        <v>39</v>
      </c>
      <c r="K429" s="4" t="s">
        <v>38</v>
      </c>
      <c r="L429" s="4" t="s">
        <v>212</v>
      </c>
      <c r="M429" s="5">
        <v>397</v>
      </c>
      <c r="N429" s="6">
        <v>1000</v>
      </c>
      <c r="O429" s="90">
        <v>397000</v>
      </c>
      <c r="P429" s="90"/>
      <c r="Q429" s="91"/>
      <c r="R429" s="91"/>
      <c r="S429" s="79" t="s">
        <v>46</v>
      </c>
      <c r="T429" s="79"/>
      <c r="U429" s="4" t="s">
        <v>46</v>
      </c>
      <c r="V429" s="4" t="s">
        <v>46</v>
      </c>
      <c r="W429" s="4" t="s">
        <v>46</v>
      </c>
      <c r="X429" s="4" t="s">
        <v>46</v>
      </c>
      <c r="Y429" s="6" t="s">
        <v>46</v>
      </c>
      <c r="Z429" s="6" t="s">
        <v>46</v>
      </c>
      <c r="AA429" s="4" t="s">
        <v>46</v>
      </c>
      <c r="AB429" s="80" t="s">
        <v>46</v>
      </c>
      <c r="AC429" s="80"/>
      <c r="AD429" s="6" t="s">
        <v>46</v>
      </c>
      <c r="AE429" s="80">
        <v>397000</v>
      </c>
      <c r="AF429" s="80"/>
      <c r="AG429" s="80" t="s">
        <v>46</v>
      </c>
      <c r="AH429" s="80"/>
      <c r="AI429" s="80">
        <v>397000</v>
      </c>
      <c r="AJ429" s="80"/>
      <c r="AK429" s="6" t="s">
        <v>46</v>
      </c>
      <c r="AL429" s="4" t="s">
        <v>46</v>
      </c>
    </row>
    <row r="430" spans="3:38" ht="36" customHeight="1" x14ac:dyDescent="0.3">
      <c r="C430" s="3" t="s">
        <v>2132</v>
      </c>
      <c r="D430" s="4" t="s">
        <v>196</v>
      </c>
      <c r="E430" s="4" t="s">
        <v>858</v>
      </c>
      <c r="F430" s="4" t="s">
        <v>859</v>
      </c>
      <c r="G430" s="79" t="s">
        <v>37</v>
      </c>
      <c r="H430" s="79"/>
      <c r="I430" s="4" t="s">
        <v>35</v>
      </c>
      <c r="J430" s="4" t="s">
        <v>39</v>
      </c>
      <c r="K430" s="4" t="s">
        <v>38</v>
      </c>
      <c r="L430" s="4" t="s">
        <v>209</v>
      </c>
      <c r="M430" s="5">
        <v>394</v>
      </c>
      <c r="N430" s="6">
        <v>1000</v>
      </c>
      <c r="O430" s="90">
        <v>394000</v>
      </c>
      <c r="P430" s="90"/>
      <c r="Q430" s="91"/>
      <c r="R430" s="91"/>
      <c r="S430" s="79" t="s">
        <v>46</v>
      </c>
      <c r="T430" s="79"/>
      <c r="U430" s="4" t="s">
        <v>46</v>
      </c>
      <c r="V430" s="4" t="s">
        <v>46</v>
      </c>
      <c r="W430" s="4" t="s">
        <v>46</v>
      </c>
      <c r="X430" s="4" t="s">
        <v>46</v>
      </c>
      <c r="Y430" s="6" t="s">
        <v>46</v>
      </c>
      <c r="Z430" s="6" t="s">
        <v>46</v>
      </c>
      <c r="AA430" s="4" t="s">
        <v>46</v>
      </c>
      <c r="AB430" s="80" t="s">
        <v>46</v>
      </c>
      <c r="AC430" s="80"/>
      <c r="AD430" s="6" t="s">
        <v>46</v>
      </c>
      <c r="AE430" s="80">
        <v>394000</v>
      </c>
      <c r="AF430" s="80"/>
      <c r="AG430" s="80" t="s">
        <v>46</v>
      </c>
      <c r="AH430" s="80"/>
      <c r="AI430" s="80">
        <v>394000</v>
      </c>
      <c r="AJ430" s="80"/>
      <c r="AK430" s="6" t="s">
        <v>46</v>
      </c>
      <c r="AL430" s="4" t="s">
        <v>46</v>
      </c>
    </row>
    <row r="431" spans="3:38" ht="36.75" customHeight="1" x14ac:dyDescent="0.3">
      <c r="C431" s="3" t="s">
        <v>2133</v>
      </c>
      <c r="D431" s="4" t="s">
        <v>196</v>
      </c>
      <c r="E431" s="4" t="s">
        <v>861</v>
      </c>
      <c r="F431" s="4" t="s">
        <v>862</v>
      </c>
      <c r="G431" s="79" t="s">
        <v>37</v>
      </c>
      <c r="H431" s="79"/>
      <c r="I431" s="4" t="s">
        <v>35</v>
      </c>
      <c r="J431" s="4" t="s">
        <v>39</v>
      </c>
      <c r="K431" s="4" t="s">
        <v>38</v>
      </c>
      <c r="L431" s="4" t="s">
        <v>160</v>
      </c>
      <c r="M431" s="5">
        <v>390</v>
      </c>
      <c r="N431" s="6">
        <v>1000</v>
      </c>
      <c r="O431" s="90">
        <v>390000</v>
      </c>
      <c r="P431" s="90"/>
      <c r="Q431" s="91"/>
      <c r="R431" s="91"/>
      <c r="S431" s="79" t="s">
        <v>46</v>
      </c>
      <c r="T431" s="79"/>
      <c r="U431" s="4" t="s">
        <v>46</v>
      </c>
      <c r="V431" s="4" t="s">
        <v>46</v>
      </c>
      <c r="W431" s="4" t="s">
        <v>46</v>
      </c>
      <c r="X431" s="4" t="s">
        <v>46</v>
      </c>
      <c r="Y431" s="6" t="s">
        <v>46</v>
      </c>
      <c r="Z431" s="6" t="s">
        <v>46</v>
      </c>
      <c r="AA431" s="4" t="s">
        <v>46</v>
      </c>
      <c r="AB431" s="80" t="s">
        <v>46</v>
      </c>
      <c r="AC431" s="80"/>
      <c r="AD431" s="6" t="s">
        <v>46</v>
      </c>
      <c r="AE431" s="80">
        <v>390000</v>
      </c>
      <c r="AF431" s="80"/>
      <c r="AG431" s="80" t="s">
        <v>46</v>
      </c>
      <c r="AH431" s="80"/>
      <c r="AI431" s="80">
        <v>390000</v>
      </c>
      <c r="AJ431" s="80"/>
      <c r="AK431" s="6" t="s">
        <v>46</v>
      </c>
      <c r="AL431" s="4" t="s">
        <v>46</v>
      </c>
    </row>
    <row r="432" spans="3:38" ht="36" customHeight="1" x14ac:dyDescent="0.3">
      <c r="C432" s="3" t="s">
        <v>2134</v>
      </c>
      <c r="D432" s="4" t="s">
        <v>196</v>
      </c>
      <c r="E432" s="4" t="s">
        <v>864</v>
      </c>
      <c r="F432" s="4" t="s">
        <v>865</v>
      </c>
      <c r="G432" s="79" t="s">
        <v>37</v>
      </c>
      <c r="H432" s="79"/>
      <c r="I432" s="4" t="s">
        <v>35</v>
      </c>
      <c r="J432" s="4" t="s">
        <v>39</v>
      </c>
      <c r="K432" s="4" t="s">
        <v>38</v>
      </c>
      <c r="L432" s="4" t="s">
        <v>182</v>
      </c>
      <c r="M432" s="5">
        <v>386</v>
      </c>
      <c r="N432" s="6">
        <v>1000</v>
      </c>
      <c r="O432" s="90">
        <v>386000</v>
      </c>
      <c r="P432" s="90"/>
      <c r="Q432" s="91"/>
      <c r="R432" s="91"/>
      <c r="S432" s="79" t="s">
        <v>46</v>
      </c>
      <c r="T432" s="79"/>
      <c r="U432" s="4" t="s">
        <v>46</v>
      </c>
      <c r="V432" s="4" t="s">
        <v>46</v>
      </c>
      <c r="W432" s="4" t="s">
        <v>46</v>
      </c>
      <c r="X432" s="4" t="s">
        <v>46</v>
      </c>
      <c r="Y432" s="6" t="s">
        <v>46</v>
      </c>
      <c r="Z432" s="6" t="s">
        <v>46</v>
      </c>
      <c r="AA432" s="4" t="s">
        <v>46</v>
      </c>
      <c r="AB432" s="80" t="s">
        <v>46</v>
      </c>
      <c r="AC432" s="80"/>
      <c r="AD432" s="6" t="s">
        <v>46</v>
      </c>
      <c r="AE432" s="80">
        <v>386000</v>
      </c>
      <c r="AF432" s="80"/>
      <c r="AG432" s="80" t="s">
        <v>46</v>
      </c>
      <c r="AH432" s="80"/>
      <c r="AI432" s="80">
        <v>386000</v>
      </c>
      <c r="AJ432" s="80"/>
      <c r="AK432" s="6" t="s">
        <v>46</v>
      </c>
      <c r="AL432" s="4" t="s">
        <v>46</v>
      </c>
    </row>
    <row r="433" spans="3:38" ht="36.75" customHeight="1" x14ac:dyDescent="0.3">
      <c r="C433" s="3" t="s">
        <v>2135</v>
      </c>
      <c r="D433" s="4" t="s">
        <v>196</v>
      </c>
      <c r="E433" s="4" t="s">
        <v>867</v>
      </c>
      <c r="F433" s="4" t="s">
        <v>868</v>
      </c>
      <c r="G433" s="79" t="s">
        <v>37</v>
      </c>
      <c r="H433" s="79"/>
      <c r="I433" s="4" t="s">
        <v>35</v>
      </c>
      <c r="J433" s="4" t="s">
        <v>39</v>
      </c>
      <c r="K433" s="4" t="s">
        <v>38</v>
      </c>
      <c r="L433" s="4" t="s">
        <v>176</v>
      </c>
      <c r="M433" s="5">
        <v>381</v>
      </c>
      <c r="N433" s="6">
        <v>1000</v>
      </c>
      <c r="O433" s="90">
        <v>381000</v>
      </c>
      <c r="P433" s="90"/>
      <c r="Q433" s="91"/>
      <c r="R433" s="91"/>
      <c r="S433" s="79" t="s">
        <v>46</v>
      </c>
      <c r="T433" s="79"/>
      <c r="U433" s="4" t="s">
        <v>46</v>
      </c>
      <c r="V433" s="4" t="s">
        <v>46</v>
      </c>
      <c r="W433" s="4" t="s">
        <v>46</v>
      </c>
      <c r="X433" s="4" t="s">
        <v>46</v>
      </c>
      <c r="Y433" s="6" t="s">
        <v>46</v>
      </c>
      <c r="Z433" s="6" t="s">
        <v>46</v>
      </c>
      <c r="AA433" s="4" t="s">
        <v>46</v>
      </c>
      <c r="AB433" s="80" t="s">
        <v>46</v>
      </c>
      <c r="AC433" s="80"/>
      <c r="AD433" s="6" t="s">
        <v>46</v>
      </c>
      <c r="AE433" s="80">
        <v>381000</v>
      </c>
      <c r="AF433" s="80"/>
      <c r="AG433" s="80" t="s">
        <v>46</v>
      </c>
      <c r="AH433" s="80"/>
      <c r="AI433" s="80">
        <v>381000</v>
      </c>
      <c r="AJ433" s="80"/>
      <c r="AK433" s="6" t="s">
        <v>46</v>
      </c>
      <c r="AL433" s="4" t="s">
        <v>46</v>
      </c>
    </row>
    <row r="434" spans="3:38" ht="36.75" customHeight="1" x14ac:dyDescent="0.3">
      <c r="C434" s="3" t="s">
        <v>1341</v>
      </c>
      <c r="D434" s="4" t="s">
        <v>196</v>
      </c>
      <c r="E434" s="4" t="s">
        <v>869</v>
      </c>
      <c r="F434" s="4" t="s">
        <v>870</v>
      </c>
      <c r="G434" s="79" t="s">
        <v>37</v>
      </c>
      <c r="H434" s="79"/>
      <c r="I434" s="4" t="s">
        <v>35</v>
      </c>
      <c r="J434" s="4" t="s">
        <v>39</v>
      </c>
      <c r="K434" s="4" t="s">
        <v>38</v>
      </c>
      <c r="L434" s="4" t="s">
        <v>166</v>
      </c>
      <c r="M434" s="5">
        <v>376</v>
      </c>
      <c r="N434" s="6">
        <v>1000</v>
      </c>
      <c r="O434" s="90">
        <v>376000</v>
      </c>
      <c r="P434" s="90"/>
      <c r="Q434" s="91"/>
      <c r="R434" s="91"/>
      <c r="S434" s="79" t="s">
        <v>46</v>
      </c>
      <c r="T434" s="79"/>
      <c r="U434" s="4" t="s">
        <v>46</v>
      </c>
      <c r="V434" s="4" t="s">
        <v>46</v>
      </c>
      <c r="W434" s="4" t="s">
        <v>46</v>
      </c>
      <c r="X434" s="4" t="s">
        <v>46</v>
      </c>
      <c r="Y434" s="6" t="s">
        <v>46</v>
      </c>
      <c r="Z434" s="6" t="s">
        <v>46</v>
      </c>
      <c r="AA434" s="4" t="s">
        <v>46</v>
      </c>
      <c r="AB434" s="80" t="s">
        <v>46</v>
      </c>
      <c r="AC434" s="80"/>
      <c r="AD434" s="6" t="s">
        <v>46</v>
      </c>
      <c r="AE434" s="80">
        <v>376000</v>
      </c>
      <c r="AF434" s="80"/>
      <c r="AG434" s="80" t="s">
        <v>46</v>
      </c>
      <c r="AH434" s="80"/>
      <c r="AI434" s="80">
        <v>376000</v>
      </c>
      <c r="AJ434" s="80"/>
      <c r="AK434" s="6" t="s">
        <v>46</v>
      </c>
      <c r="AL434" s="4" t="s">
        <v>46</v>
      </c>
    </row>
    <row r="435" spans="3:38" ht="36" customHeight="1" x14ac:dyDescent="0.3">
      <c r="C435" s="3" t="s">
        <v>2136</v>
      </c>
      <c r="D435" s="4" t="s">
        <v>196</v>
      </c>
      <c r="E435" s="4" t="s">
        <v>872</v>
      </c>
      <c r="F435" s="4" t="s">
        <v>873</v>
      </c>
      <c r="G435" s="79" t="s">
        <v>37</v>
      </c>
      <c r="H435" s="79"/>
      <c r="I435" s="4" t="s">
        <v>35</v>
      </c>
      <c r="J435" s="4" t="s">
        <v>39</v>
      </c>
      <c r="K435" s="4" t="s">
        <v>38</v>
      </c>
      <c r="L435" s="4" t="s">
        <v>98</v>
      </c>
      <c r="M435" s="5">
        <v>365</v>
      </c>
      <c r="N435" s="6">
        <v>1000</v>
      </c>
      <c r="O435" s="90">
        <v>365000</v>
      </c>
      <c r="P435" s="90"/>
      <c r="Q435" s="91"/>
      <c r="R435" s="91"/>
      <c r="S435" s="79" t="s">
        <v>46</v>
      </c>
      <c r="T435" s="79"/>
      <c r="U435" s="4" t="s">
        <v>46</v>
      </c>
      <c r="V435" s="4" t="s">
        <v>46</v>
      </c>
      <c r="W435" s="4" t="s">
        <v>46</v>
      </c>
      <c r="X435" s="4" t="s">
        <v>46</v>
      </c>
      <c r="Y435" s="6" t="s">
        <v>46</v>
      </c>
      <c r="Z435" s="6" t="s">
        <v>46</v>
      </c>
      <c r="AA435" s="4" t="s">
        <v>46</v>
      </c>
      <c r="AB435" s="80" t="s">
        <v>46</v>
      </c>
      <c r="AC435" s="80"/>
      <c r="AD435" s="6" t="s">
        <v>46</v>
      </c>
      <c r="AE435" s="80">
        <v>365000</v>
      </c>
      <c r="AF435" s="80"/>
      <c r="AG435" s="80" t="s">
        <v>46</v>
      </c>
      <c r="AH435" s="80"/>
      <c r="AI435" s="80">
        <v>365000</v>
      </c>
      <c r="AJ435" s="80"/>
      <c r="AK435" s="6" t="s">
        <v>46</v>
      </c>
      <c r="AL435" s="4" t="s">
        <v>46</v>
      </c>
    </row>
    <row r="436" spans="3:38" ht="36.75" customHeight="1" x14ac:dyDescent="0.3">
      <c r="C436" s="3" t="s">
        <v>2137</v>
      </c>
      <c r="D436" s="4" t="s">
        <v>196</v>
      </c>
      <c r="E436" s="4" t="s">
        <v>875</v>
      </c>
      <c r="F436" s="4" t="s">
        <v>876</v>
      </c>
      <c r="G436" s="79" t="s">
        <v>37</v>
      </c>
      <c r="H436" s="79"/>
      <c r="I436" s="4" t="s">
        <v>35</v>
      </c>
      <c r="J436" s="4" t="s">
        <v>35</v>
      </c>
      <c r="K436" s="4" t="s">
        <v>39</v>
      </c>
      <c r="L436" s="4" t="s">
        <v>56</v>
      </c>
      <c r="M436" s="5">
        <v>460</v>
      </c>
      <c r="N436" s="6">
        <v>1000</v>
      </c>
      <c r="O436" s="90">
        <v>460000</v>
      </c>
      <c r="P436" s="90"/>
      <c r="Q436" s="91"/>
      <c r="R436" s="91"/>
      <c r="S436" s="79" t="s">
        <v>46</v>
      </c>
      <c r="T436" s="79"/>
      <c r="U436" s="4" t="s">
        <v>46</v>
      </c>
      <c r="V436" s="4" t="s">
        <v>46</v>
      </c>
      <c r="W436" s="4" t="s">
        <v>46</v>
      </c>
      <c r="X436" s="4" t="s">
        <v>46</v>
      </c>
      <c r="Y436" s="6" t="s">
        <v>46</v>
      </c>
      <c r="Z436" s="6" t="s">
        <v>46</v>
      </c>
      <c r="AA436" s="4" t="s">
        <v>46</v>
      </c>
      <c r="AB436" s="80" t="s">
        <v>46</v>
      </c>
      <c r="AC436" s="80"/>
      <c r="AD436" s="6" t="s">
        <v>46</v>
      </c>
      <c r="AE436" s="80">
        <v>460000</v>
      </c>
      <c r="AF436" s="80"/>
      <c r="AG436" s="80" t="s">
        <v>46</v>
      </c>
      <c r="AH436" s="80"/>
      <c r="AI436" s="80">
        <v>460000</v>
      </c>
      <c r="AJ436" s="80"/>
      <c r="AK436" s="6" t="s">
        <v>46</v>
      </c>
      <c r="AL436" s="4" t="s">
        <v>46</v>
      </c>
    </row>
    <row r="437" spans="3:38" ht="36" customHeight="1" x14ac:dyDescent="0.3">
      <c r="C437" s="3" t="s">
        <v>2138</v>
      </c>
      <c r="D437" s="4" t="s">
        <v>196</v>
      </c>
      <c r="E437" s="4" t="s">
        <v>878</v>
      </c>
      <c r="F437" s="4" t="s">
        <v>879</v>
      </c>
      <c r="G437" s="79" t="s">
        <v>37</v>
      </c>
      <c r="H437" s="79"/>
      <c r="I437" s="4" t="s">
        <v>35</v>
      </c>
      <c r="J437" s="4" t="s">
        <v>35</v>
      </c>
      <c r="K437" s="4" t="s">
        <v>39</v>
      </c>
      <c r="L437" s="4" t="s">
        <v>39</v>
      </c>
      <c r="M437" s="5">
        <v>400</v>
      </c>
      <c r="N437" s="6">
        <v>1000</v>
      </c>
      <c r="O437" s="90">
        <v>400000</v>
      </c>
      <c r="P437" s="90"/>
      <c r="Q437" s="91"/>
      <c r="R437" s="91"/>
      <c r="S437" s="79" t="s">
        <v>46</v>
      </c>
      <c r="T437" s="79"/>
      <c r="U437" s="4" t="s">
        <v>46</v>
      </c>
      <c r="V437" s="4" t="s">
        <v>46</v>
      </c>
      <c r="W437" s="4" t="s">
        <v>46</v>
      </c>
      <c r="X437" s="4" t="s">
        <v>46</v>
      </c>
      <c r="Y437" s="6" t="s">
        <v>46</v>
      </c>
      <c r="Z437" s="6" t="s">
        <v>46</v>
      </c>
      <c r="AA437" s="4" t="s">
        <v>46</v>
      </c>
      <c r="AB437" s="80" t="s">
        <v>46</v>
      </c>
      <c r="AC437" s="80"/>
      <c r="AD437" s="6" t="s">
        <v>46</v>
      </c>
      <c r="AE437" s="80">
        <v>400000</v>
      </c>
      <c r="AF437" s="80"/>
      <c r="AG437" s="80" t="s">
        <v>46</v>
      </c>
      <c r="AH437" s="80"/>
      <c r="AI437" s="80">
        <v>400000</v>
      </c>
      <c r="AJ437" s="80"/>
      <c r="AK437" s="6" t="s">
        <v>46</v>
      </c>
      <c r="AL437" s="4" t="s">
        <v>46</v>
      </c>
    </row>
    <row r="438" spans="3:38" ht="36.75" customHeight="1" x14ac:dyDescent="0.3">
      <c r="C438" s="3" t="s">
        <v>2139</v>
      </c>
      <c r="D438" s="4" t="s">
        <v>196</v>
      </c>
      <c r="E438" s="4" t="s">
        <v>881</v>
      </c>
      <c r="F438" s="4" t="s">
        <v>882</v>
      </c>
      <c r="G438" s="79" t="s">
        <v>37</v>
      </c>
      <c r="H438" s="79"/>
      <c r="I438" s="4" t="s">
        <v>35</v>
      </c>
      <c r="J438" s="4" t="s">
        <v>39</v>
      </c>
      <c r="K438" s="4" t="s">
        <v>38</v>
      </c>
      <c r="L438" s="4" t="s">
        <v>61</v>
      </c>
      <c r="M438" s="5">
        <v>396</v>
      </c>
      <c r="N438" s="6">
        <v>1000</v>
      </c>
      <c r="O438" s="90">
        <v>396000</v>
      </c>
      <c r="P438" s="90"/>
      <c r="Q438" s="91"/>
      <c r="R438" s="91"/>
      <c r="S438" s="79" t="s">
        <v>46</v>
      </c>
      <c r="T438" s="79"/>
      <c r="U438" s="4" t="s">
        <v>46</v>
      </c>
      <c r="V438" s="4" t="s">
        <v>46</v>
      </c>
      <c r="W438" s="4" t="s">
        <v>46</v>
      </c>
      <c r="X438" s="4" t="s">
        <v>46</v>
      </c>
      <c r="Y438" s="6" t="s">
        <v>46</v>
      </c>
      <c r="Z438" s="6" t="s">
        <v>46</v>
      </c>
      <c r="AA438" s="4" t="s">
        <v>46</v>
      </c>
      <c r="AB438" s="80" t="s">
        <v>46</v>
      </c>
      <c r="AC438" s="80"/>
      <c r="AD438" s="6" t="s">
        <v>46</v>
      </c>
      <c r="AE438" s="80">
        <v>396000</v>
      </c>
      <c r="AF438" s="80"/>
      <c r="AG438" s="80" t="s">
        <v>46</v>
      </c>
      <c r="AH438" s="80"/>
      <c r="AI438" s="80">
        <v>396000</v>
      </c>
      <c r="AJ438" s="80"/>
      <c r="AK438" s="6" t="s">
        <v>46</v>
      </c>
      <c r="AL438" s="4" t="s">
        <v>46</v>
      </c>
    </row>
    <row r="439" spans="3:38" ht="36.75" customHeight="1" x14ac:dyDescent="0.3">
      <c r="C439" s="3" t="s">
        <v>2140</v>
      </c>
      <c r="D439" s="4" t="s">
        <v>196</v>
      </c>
      <c r="E439" s="4" t="s">
        <v>883</v>
      </c>
      <c r="F439" s="4" t="s">
        <v>884</v>
      </c>
      <c r="G439" s="79" t="s">
        <v>37</v>
      </c>
      <c r="H439" s="79"/>
      <c r="I439" s="4" t="s">
        <v>35</v>
      </c>
      <c r="J439" s="4" t="s">
        <v>39</v>
      </c>
      <c r="K439" s="4" t="s">
        <v>38</v>
      </c>
      <c r="L439" s="4" t="s">
        <v>182</v>
      </c>
      <c r="M439" s="5">
        <v>386</v>
      </c>
      <c r="N439" s="6">
        <v>1000</v>
      </c>
      <c r="O439" s="90">
        <v>386000</v>
      </c>
      <c r="P439" s="90"/>
      <c r="Q439" s="91"/>
      <c r="R439" s="91"/>
      <c r="S439" s="79" t="s">
        <v>46</v>
      </c>
      <c r="T439" s="79"/>
      <c r="U439" s="4" t="s">
        <v>46</v>
      </c>
      <c r="V439" s="4" t="s">
        <v>46</v>
      </c>
      <c r="W439" s="4" t="s">
        <v>46</v>
      </c>
      <c r="X439" s="4" t="s">
        <v>46</v>
      </c>
      <c r="Y439" s="6" t="s">
        <v>46</v>
      </c>
      <c r="Z439" s="6" t="s">
        <v>46</v>
      </c>
      <c r="AA439" s="4" t="s">
        <v>46</v>
      </c>
      <c r="AB439" s="80" t="s">
        <v>46</v>
      </c>
      <c r="AC439" s="80"/>
      <c r="AD439" s="6" t="s">
        <v>46</v>
      </c>
      <c r="AE439" s="80">
        <v>386000</v>
      </c>
      <c r="AF439" s="80"/>
      <c r="AG439" s="80" t="s">
        <v>46</v>
      </c>
      <c r="AH439" s="80"/>
      <c r="AI439" s="80">
        <v>386000</v>
      </c>
      <c r="AJ439" s="80"/>
      <c r="AK439" s="6" t="s">
        <v>46</v>
      </c>
      <c r="AL439" s="4" t="s">
        <v>46</v>
      </c>
    </row>
    <row r="440" spans="3:38" ht="36" customHeight="1" x14ac:dyDescent="0.3">
      <c r="C440" s="3" t="s">
        <v>2141</v>
      </c>
      <c r="D440" s="4" t="s">
        <v>196</v>
      </c>
      <c r="E440" s="4" t="s">
        <v>886</v>
      </c>
      <c r="F440" s="4" t="s">
        <v>887</v>
      </c>
      <c r="G440" s="79" t="s">
        <v>37</v>
      </c>
      <c r="H440" s="79"/>
      <c r="I440" s="4" t="s">
        <v>35</v>
      </c>
      <c r="J440" s="4" t="s">
        <v>39</v>
      </c>
      <c r="K440" s="4" t="s">
        <v>38</v>
      </c>
      <c r="L440" s="4" t="s">
        <v>176</v>
      </c>
      <c r="M440" s="5">
        <v>381</v>
      </c>
      <c r="N440" s="6">
        <v>1000</v>
      </c>
      <c r="O440" s="90">
        <v>381000</v>
      </c>
      <c r="P440" s="90"/>
      <c r="Q440" s="91"/>
      <c r="R440" s="91"/>
      <c r="S440" s="79" t="s">
        <v>46</v>
      </c>
      <c r="T440" s="79"/>
      <c r="U440" s="4" t="s">
        <v>46</v>
      </c>
      <c r="V440" s="4" t="s">
        <v>46</v>
      </c>
      <c r="W440" s="4" t="s">
        <v>46</v>
      </c>
      <c r="X440" s="4" t="s">
        <v>46</v>
      </c>
      <c r="Y440" s="6" t="s">
        <v>46</v>
      </c>
      <c r="Z440" s="6" t="s">
        <v>46</v>
      </c>
      <c r="AA440" s="4" t="s">
        <v>46</v>
      </c>
      <c r="AB440" s="80" t="s">
        <v>46</v>
      </c>
      <c r="AC440" s="80"/>
      <c r="AD440" s="6" t="s">
        <v>46</v>
      </c>
      <c r="AE440" s="80">
        <v>381000</v>
      </c>
      <c r="AF440" s="80"/>
      <c r="AG440" s="80" t="s">
        <v>46</v>
      </c>
      <c r="AH440" s="80"/>
      <c r="AI440" s="80">
        <v>381000</v>
      </c>
      <c r="AJ440" s="80"/>
      <c r="AK440" s="6" t="s">
        <v>46</v>
      </c>
      <c r="AL440" s="4" t="s">
        <v>46</v>
      </c>
    </row>
    <row r="441" spans="3:38" ht="36.75" customHeight="1" x14ac:dyDescent="0.3">
      <c r="C441" s="3" t="s">
        <v>2142</v>
      </c>
      <c r="D441" s="4" t="s">
        <v>196</v>
      </c>
      <c r="E441" s="4" t="s">
        <v>889</v>
      </c>
      <c r="F441" s="4" t="s">
        <v>890</v>
      </c>
      <c r="G441" s="79" t="s">
        <v>37</v>
      </c>
      <c r="H441" s="79"/>
      <c r="I441" s="4" t="s">
        <v>35</v>
      </c>
      <c r="J441" s="4" t="s">
        <v>39</v>
      </c>
      <c r="K441" s="4" t="s">
        <v>38</v>
      </c>
      <c r="L441" s="4" t="s">
        <v>53</v>
      </c>
      <c r="M441" s="5">
        <v>375</v>
      </c>
      <c r="N441" s="6">
        <v>1000</v>
      </c>
      <c r="O441" s="90">
        <v>375000</v>
      </c>
      <c r="P441" s="90"/>
      <c r="Q441" s="91"/>
      <c r="R441" s="91"/>
      <c r="S441" s="79" t="s">
        <v>46</v>
      </c>
      <c r="T441" s="79"/>
      <c r="U441" s="4" t="s">
        <v>46</v>
      </c>
      <c r="V441" s="4" t="s">
        <v>46</v>
      </c>
      <c r="W441" s="4" t="s">
        <v>46</v>
      </c>
      <c r="X441" s="4" t="s">
        <v>46</v>
      </c>
      <c r="Y441" s="6" t="s">
        <v>46</v>
      </c>
      <c r="Z441" s="6" t="s">
        <v>46</v>
      </c>
      <c r="AA441" s="4" t="s">
        <v>46</v>
      </c>
      <c r="AB441" s="80" t="s">
        <v>46</v>
      </c>
      <c r="AC441" s="80"/>
      <c r="AD441" s="6" t="s">
        <v>46</v>
      </c>
      <c r="AE441" s="80">
        <v>375000</v>
      </c>
      <c r="AF441" s="80"/>
      <c r="AG441" s="80" t="s">
        <v>46</v>
      </c>
      <c r="AH441" s="80"/>
      <c r="AI441" s="80">
        <v>375000</v>
      </c>
      <c r="AJ441" s="80"/>
      <c r="AK441" s="6" t="s">
        <v>46</v>
      </c>
      <c r="AL441" s="4" t="s">
        <v>46</v>
      </c>
    </row>
    <row r="442" spans="3:38" ht="36" customHeight="1" x14ac:dyDescent="0.3">
      <c r="C442" s="3" t="s">
        <v>2143</v>
      </c>
      <c r="D442" s="4" t="s">
        <v>196</v>
      </c>
      <c r="E442" s="4" t="s">
        <v>892</v>
      </c>
      <c r="F442" s="4" t="s">
        <v>893</v>
      </c>
      <c r="G442" s="79" t="s">
        <v>37</v>
      </c>
      <c r="H442" s="79"/>
      <c r="I442" s="4" t="s">
        <v>35</v>
      </c>
      <c r="J442" s="4" t="s">
        <v>39</v>
      </c>
      <c r="K442" s="4" t="s">
        <v>38</v>
      </c>
      <c r="L442" s="4" t="s">
        <v>164</v>
      </c>
      <c r="M442" s="5">
        <v>368</v>
      </c>
      <c r="N442" s="6">
        <v>1000</v>
      </c>
      <c r="O442" s="90">
        <v>368000</v>
      </c>
      <c r="P442" s="90"/>
      <c r="Q442" s="91"/>
      <c r="R442" s="91"/>
      <c r="S442" s="79" t="s">
        <v>46</v>
      </c>
      <c r="T442" s="79"/>
      <c r="U442" s="4" t="s">
        <v>46</v>
      </c>
      <c r="V442" s="4" t="s">
        <v>46</v>
      </c>
      <c r="W442" s="4" t="s">
        <v>46</v>
      </c>
      <c r="X442" s="4" t="s">
        <v>46</v>
      </c>
      <c r="Y442" s="6" t="s">
        <v>46</v>
      </c>
      <c r="Z442" s="6" t="s">
        <v>46</v>
      </c>
      <c r="AA442" s="4" t="s">
        <v>46</v>
      </c>
      <c r="AB442" s="80" t="s">
        <v>46</v>
      </c>
      <c r="AC442" s="80"/>
      <c r="AD442" s="6" t="s">
        <v>46</v>
      </c>
      <c r="AE442" s="80">
        <v>368000</v>
      </c>
      <c r="AF442" s="80"/>
      <c r="AG442" s="80" t="s">
        <v>46</v>
      </c>
      <c r="AH442" s="80"/>
      <c r="AI442" s="80">
        <v>368000</v>
      </c>
      <c r="AJ442" s="80"/>
      <c r="AK442" s="6" t="s">
        <v>46</v>
      </c>
      <c r="AL442" s="4" t="s">
        <v>46</v>
      </c>
    </row>
    <row r="443" spans="3:38" ht="36.75" customHeight="1" x14ac:dyDescent="0.3">
      <c r="C443" s="3" t="s">
        <v>2144</v>
      </c>
      <c r="D443" s="4" t="s">
        <v>196</v>
      </c>
      <c r="E443" s="4" t="s">
        <v>895</v>
      </c>
      <c r="F443" s="4" t="s">
        <v>896</v>
      </c>
      <c r="G443" s="79" t="s">
        <v>37</v>
      </c>
      <c r="H443" s="79"/>
      <c r="I443" s="4" t="s">
        <v>35</v>
      </c>
      <c r="J443" s="4" t="s">
        <v>39</v>
      </c>
      <c r="K443" s="4" t="s">
        <v>38</v>
      </c>
      <c r="L443" s="4" t="s">
        <v>158</v>
      </c>
      <c r="M443" s="5">
        <v>361</v>
      </c>
      <c r="N443" s="6">
        <v>1000</v>
      </c>
      <c r="O443" s="90">
        <v>361000</v>
      </c>
      <c r="P443" s="90"/>
      <c r="Q443" s="91"/>
      <c r="R443" s="91"/>
      <c r="S443" s="79" t="s">
        <v>46</v>
      </c>
      <c r="T443" s="79"/>
      <c r="U443" s="4" t="s">
        <v>46</v>
      </c>
      <c r="V443" s="4" t="s">
        <v>46</v>
      </c>
      <c r="W443" s="4" t="s">
        <v>46</v>
      </c>
      <c r="X443" s="4" t="s">
        <v>46</v>
      </c>
      <c r="Y443" s="6" t="s">
        <v>46</v>
      </c>
      <c r="Z443" s="6" t="s">
        <v>46</v>
      </c>
      <c r="AA443" s="4" t="s">
        <v>46</v>
      </c>
      <c r="AB443" s="80" t="s">
        <v>46</v>
      </c>
      <c r="AC443" s="80"/>
      <c r="AD443" s="6" t="s">
        <v>46</v>
      </c>
      <c r="AE443" s="80">
        <v>361000</v>
      </c>
      <c r="AF443" s="80"/>
      <c r="AG443" s="80" t="s">
        <v>46</v>
      </c>
      <c r="AH443" s="80"/>
      <c r="AI443" s="80">
        <v>361000</v>
      </c>
      <c r="AJ443" s="80"/>
      <c r="AK443" s="6" t="s">
        <v>46</v>
      </c>
      <c r="AL443" s="4" t="s">
        <v>46</v>
      </c>
    </row>
    <row r="444" spans="3:38" ht="36.75" customHeight="1" x14ac:dyDescent="0.3">
      <c r="C444" s="3" t="s">
        <v>2145</v>
      </c>
      <c r="D444" s="4" t="s">
        <v>196</v>
      </c>
      <c r="E444" s="4" t="s">
        <v>898</v>
      </c>
      <c r="F444" s="4" t="s">
        <v>899</v>
      </c>
      <c r="G444" s="79" t="s">
        <v>37</v>
      </c>
      <c r="H444" s="79"/>
      <c r="I444" s="4" t="s">
        <v>35</v>
      </c>
      <c r="J444" s="4" t="s">
        <v>35</v>
      </c>
      <c r="K444" s="4" t="s">
        <v>47</v>
      </c>
      <c r="L444" s="4" t="s">
        <v>99</v>
      </c>
      <c r="M444" s="5">
        <v>617</v>
      </c>
      <c r="N444" s="6">
        <v>1000</v>
      </c>
      <c r="O444" s="90">
        <v>617000</v>
      </c>
      <c r="P444" s="90"/>
      <c r="Q444" s="91"/>
      <c r="R444" s="91"/>
      <c r="S444" s="79" t="s">
        <v>46</v>
      </c>
      <c r="T444" s="79"/>
      <c r="U444" s="4" t="s">
        <v>46</v>
      </c>
      <c r="V444" s="4" t="s">
        <v>46</v>
      </c>
      <c r="W444" s="4" t="s">
        <v>46</v>
      </c>
      <c r="X444" s="4" t="s">
        <v>46</v>
      </c>
      <c r="Y444" s="6" t="s">
        <v>46</v>
      </c>
      <c r="Z444" s="6" t="s">
        <v>46</v>
      </c>
      <c r="AA444" s="4" t="s">
        <v>46</v>
      </c>
      <c r="AB444" s="80" t="s">
        <v>46</v>
      </c>
      <c r="AC444" s="80"/>
      <c r="AD444" s="6" t="s">
        <v>46</v>
      </c>
      <c r="AE444" s="80">
        <v>617000</v>
      </c>
      <c r="AF444" s="80"/>
      <c r="AG444" s="80" t="s">
        <v>46</v>
      </c>
      <c r="AH444" s="80"/>
      <c r="AI444" s="80">
        <v>617000</v>
      </c>
      <c r="AJ444" s="80"/>
      <c r="AK444" s="6" t="s">
        <v>46</v>
      </c>
      <c r="AL444" s="4" t="s">
        <v>46</v>
      </c>
    </row>
    <row r="445" spans="3:38" ht="36" customHeight="1" x14ac:dyDescent="0.3">
      <c r="C445" s="3" t="s">
        <v>2146</v>
      </c>
      <c r="D445" s="4" t="s">
        <v>196</v>
      </c>
      <c r="E445" s="4" t="s">
        <v>901</v>
      </c>
      <c r="F445" s="4" t="s">
        <v>902</v>
      </c>
      <c r="G445" s="79" t="s">
        <v>37</v>
      </c>
      <c r="H445" s="79"/>
      <c r="I445" s="4" t="s">
        <v>38</v>
      </c>
      <c r="J445" s="4" t="s">
        <v>38</v>
      </c>
      <c r="K445" s="4" t="s">
        <v>47</v>
      </c>
      <c r="L445" s="4" t="s">
        <v>458</v>
      </c>
      <c r="M445" s="5">
        <v>1406.5</v>
      </c>
      <c r="N445" s="6">
        <v>3000</v>
      </c>
      <c r="O445" s="90">
        <v>4219500</v>
      </c>
      <c r="P445" s="90"/>
      <c r="Q445" s="79" t="s">
        <v>555</v>
      </c>
      <c r="R445" s="79"/>
      <c r="S445" s="79" t="s">
        <v>119</v>
      </c>
      <c r="T445" s="79"/>
      <c r="U445" s="4" t="s">
        <v>50</v>
      </c>
      <c r="V445" s="4" t="s">
        <v>38</v>
      </c>
      <c r="W445" s="4" t="s">
        <v>87</v>
      </c>
      <c r="X445" s="4" t="s">
        <v>44</v>
      </c>
      <c r="Y445" s="6">
        <v>2650</v>
      </c>
      <c r="Z445" s="6">
        <v>381600</v>
      </c>
      <c r="AA445" s="4" t="s">
        <v>45</v>
      </c>
      <c r="AB445" s="80">
        <v>129744</v>
      </c>
      <c r="AC445" s="80"/>
      <c r="AD445" s="6">
        <v>251856</v>
      </c>
      <c r="AE445" s="80">
        <v>4471356</v>
      </c>
      <c r="AF445" s="80"/>
      <c r="AG445" s="80" t="s">
        <v>46</v>
      </c>
      <c r="AH445" s="80"/>
      <c r="AI445" s="80" t="s">
        <v>46</v>
      </c>
      <c r="AJ445" s="80"/>
      <c r="AK445" s="6">
        <v>4471356</v>
      </c>
      <c r="AL445" s="5">
        <v>0.3</v>
      </c>
    </row>
    <row r="446" spans="3:38" ht="36.75" customHeight="1" x14ac:dyDescent="0.3">
      <c r="C446" s="7"/>
      <c r="D446" s="5"/>
      <c r="E446" s="5"/>
      <c r="F446" s="5"/>
      <c r="G446" s="91"/>
      <c r="H446" s="91"/>
      <c r="I446" s="4"/>
      <c r="J446" s="5"/>
      <c r="K446" s="5"/>
      <c r="L446" s="5"/>
      <c r="M446" s="5"/>
      <c r="N446" s="6"/>
      <c r="O446" s="90">
        <v>0</v>
      </c>
      <c r="P446" s="90"/>
      <c r="Q446" s="79" t="s">
        <v>557</v>
      </c>
      <c r="R446" s="79"/>
      <c r="S446" s="79" t="s">
        <v>119</v>
      </c>
      <c r="T446" s="79"/>
      <c r="U446" s="4" t="s">
        <v>50</v>
      </c>
      <c r="V446" s="4" t="s">
        <v>38</v>
      </c>
      <c r="W446" s="4" t="s">
        <v>80</v>
      </c>
      <c r="X446" s="4" t="s">
        <v>44</v>
      </c>
      <c r="Y446" s="6">
        <v>2650</v>
      </c>
      <c r="Z446" s="6">
        <v>397500</v>
      </c>
      <c r="AA446" s="4" t="s">
        <v>45</v>
      </c>
      <c r="AB446" s="80">
        <v>135150</v>
      </c>
      <c r="AC446" s="80"/>
      <c r="AD446" s="6">
        <v>262350</v>
      </c>
      <c r="AE446" s="80">
        <v>262350</v>
      </c>
      <c r="AF446" s="80"/>
      <c r="AG446" s="80" t="s">
        <v>46</v>
      </c>
      <c r="AH446" s="80"/>
      <c r="AI446" s="80" t="s">
        <v>46</v>
      </c>
      <c r="AJ446" s="80"/>
      <c r="AK446" s="6">
        <v>262350</v>
      </c>
      <c r="AL446" s="5">
        <v>0.3</v>
      </c>
    </row>
    <row r="447" spans="3:38" ht="36" customHeight="1" x14ac:dyDescent="0.3">
      <c r="C447" s="7"/>
      <c r="D447" s="5"/>
      <c r="E447" s="5"/>
      <c r="F447" s="5"/>
      <c r="G447" s="91"/>
      <c r="H447" s="91"/>
      <c r="I447" s="4"/>
      <c r="J447" s="5"/>
      <c r="K447" s="5"/>
      <c r="L447" s="5"/>
      <c r="M447" s="5"/>
      <c r="N447" s="6"/>
      <c r="O447" s="90">
        <v>0</v>
      </c>
      <c r="P447" s="90"/>
      <c r="Q447" s="79" t="s">
        <v>560</v>
      </c>
      <c r="R447" s="79"/>
      <c r="S447" s="79" t="s">
        <v>119</v>
      </c>
      <c r="T447" s="79"/>
      <c r="U447" s="4" t="s">
        <v>50</v>
      </c>
      <c r="V447" s="4" t="s">
        <v>38</v>
      </c>
      <c r="W447" s="4" t="s">
        <v>903</v>
      </c>
      <c r="X447" s="4" t="s">
        <v>44</v>
      </c>
      <c r="Y447" s="6">
        <v>2650</v>
      </c>
      <c r="Z447" s="6">
        <v>1325000</v>
      </c>
      <c r="AA447" s="4" t="s">
        <v>45</v>
      </c>
      <c r="AB447" s="80">
        <v>450500</v>
      </c>
      <c r="AC447" s="80"/>
      <c r="AD447" s="6">
        <v>874500</v>
      </c>
      <c r="AE447" s="80">
        <v>874500</v>
      </c>
      <c r="AF447" s="80"/>
      <c r="AG447" s="80" t="s">
        <v>46</v>
      </c>
      <c r="AH447" s="80"/>
      <c r="AI447" s="80" t="s">
        <v>46</v>
      </c>
      <c r="AJ447" s="80"/>
      <c r="AK447" s="6">
        <v>874500</v>
      </c>
      <c r="AL447" s="5">
        <v>0.3</v>
      </c>
    </row>
    <row r="448" spans="3:38" ht="36.75" customHeight="1" x14ac:dyDescent="0.3">
      <c r="C448" s="7"/>
      <c r="D448" s="5"/>
      <c r="E448" s="5"/>
      <c r="F448" s="5"/>
      <c r="G448" s="91"/>
      <c r="H448" s="91"/>
      <c r="I448" s="4" t="s">
        <v>47</v>
      </c>
      <c r="J448" s="4" t="s">
        <v>39</v>
      </c>
      <c r="K448" s="4" t="s">
        <v>47</v>
      </c>
      <c r="L448" s="4" t="s">
        <v>904</v>
      </c>
      <c r="M448" s="5">
        <v>282.5</v>
      </c>
      <c r="N448" s="6">
        <v>3000</v>
      </c>
      <c r="O448" s="90">
        <v>847500</v>
      </c>
      <c r="P448" s="90"/>
      <c r="Q448" s="79" t="s">
        <v>549</v>
      </c>
      <c r="R448" s="79"/>
      <c r="S448" s="79" t="s">
        <v>86</v>
      </c>
      <c r="T448" s="79"/>
      <c r="U448" s="4" t="s">
        <v>50</v>
      </c>
      <c r="V448" s="4" t="s">
        <v>47</v>
      </c>
      <c r="W448" s="4" t="s">
        <v>193</v>
      </c>
      <c r="X448" s="4" t="s">
        <v>44</v>
      </c>
      <c r="Y448" s="6">
        <v>8600</v>
      </c>
      <c r="Z448" s="6">
        <v>3440000</v>
      </c>
      <c r="AA448" s="4" t="s">
        <v>45</v>
      </c>
      <c r="AB448" s="80">
        <v>1169600</v>
      </c>
      <c r="AC448" s="80"/>
      <c r="AD448" s="6">
        <v>2270400</v>
      </c>
      <c r="AE448" s="80">
        <v>3117900</v>
      </c>
      <c r="AF448" s="80"/>
      <c r="AG448" s="80" t="s">
        <v>46</v>
      </c>
      <c r="AH448" s="80"/>
      <c r="AI448" s="80" t="s">
        <v>46</v>
      </c>
      <c r="AJ448" s="80"/>
      <c r="AK448" s="6">
        <v>3117900</v>
      </c>
      <c r="AL448" s="5">
        <v>0.02</v>
      </c>
    </row>
    <row r="449" spans="3:38" ht="36.75" customHeight="1" x14ac:dyDescent="0.3">
      <c r="C449" s="7"/>
      <c r="D449" s="5"/>
      <c r="E449" s="5"/>
      <c r="F449" s="5"/>
      <c r="G449" s="91"/>
      <c r="H449" s="91"/>
      <c r="I449" s="4"/>
      <c r="J449" s="5"/>
      <c r="K449" s="5"/>
      <c r="L449" s="5"/>
      <c r="M449" s="5"/>
      <c r="N449" s="6"/>
      <c r="O449" s="90">
        <v>0</v>
      </c>
      <c r="P449" s="90"/>
      <c r="Q449" s="79" t="s">
        <v>563</v>
      </c>
      <c r="R449" s="79"/>
      <c r="S449" s="79" t="s">
        <v>250</v>
      </c>
      <c r="T449" s="79"/>
      <c r="U449" s="4" t="s">
        <v>50</v>
      </c>
      <c r="V449" s="4" t="s">
        <v>47</v>
      </c>
      <c r="W449" s="4" t="s">
        <v>193</v>
      </c>
      <c r="X449" s="4" t="s">
        <v>44</v>
      </c>
      <c r="Y449" s="6">
        <v>8600</v>
      </c>
      <c r="Z449" s="6">
        <v>3440000</v>
      </c>
      <c r="AA449" s="4" t="s">
        <v>45</v>
      </c>
      <c r="AB449" s="80">
        <v>1169600</v>
      </c>
      <c r="AC449" s="80"/>
      <c r="AD449" s="6">
        <v>2270400</v>
      </c>
      <c r="AE449" s="80">
        <v>2270400</v>
      </c>
      <c r="AF449" s="80"/>
      <c r="AG449" s="80" t="s">
        <v>46</v>
      </c>
      <c r="AH449" s="80"/>
      <c r="AI449" s="80" t="s">
        <v>46</v>
      </c>
      <c r="AJ449" s="80"/>
      <c r="AK449" s="6">
        <v>2270400</v>
      </c>
      <c r="AL449" s="5">
        <v>0.02</v>
      </c>
    </row>
    <row r="450" spans="3:38" ht="36" customHeight="1" x14ac:dyDescent="0.3">
      <c r="C450" s="3" t="s">
        <v>2147</v>
      </c>
      <c r="D450" s="4" t="s">
        <v>196</v>
      </c>
      <c r="E450" s="4" t="s">
        <v>906</v>
      </c>
      <c r="F450" s="4" t="s">
        <v>907</v>
      </c>
      <c r="G450" s="79" t="s">
        <v>37</v>
      </c>
      <c r="H450" s="79"/>
      <c r="I450" s="4" t="s">
        <v>38</v>
      </c>
      <c r="J450" s="4" t="s">
        <v>39</v>
      </c>
      <c r="K450" s="4" t="s">
        <v>39</v>
      </c>
      <c r="L450" s="4" t="s">
        <v>908</v>
      </c>
      <c r="M450" s="5">
        <v>19.05</v>
      </c>
      <c r="N450" s="6">
        <v>7500</v>
      </c>
      <c r="O450" s="90">
        <v>142875</v>
      </c>
      <c r="P450" s="90"/>
      <c r="Q450" s="79" t="s">
        <v>567</v>
      </c>
      <c r="R450" s="79"/>
      <c r="S450" s="79" t="s">
        <v>59</v>
      </c>
      <c r="T450" s="79"/>
      <c r="U450" s="4" t="s">
        <v>50</v>
      </c>
      <c r="V450" s="4" t="s">
        <v>38</v>
      </c>
      <c r="W450" s="4" t="s">
        <v>126</v>
      </c>
      <c r="X450" s="4" t="s">
        <v>44</v>
      </c>
      <c r="Y450" s="6">
        <v>8050</v>
      </c>
      <c r="Z450" s="6">
        <v>281750</v>
      </c>
      <c r="AA450" s="4" t="s">
        <v>45</v>
      </c>
      <c r="AB450" s="80">
        <v>95795</v>
      </c>
      <c r="AC450" s="80"/>
      <c r="AD450" s="6">
        <v>185955</v>
      </c>
      <c r="AE450" s="80">
        <v>328830</v>
      </c>
      <c r="AF450" s="80"/>
      <c r="AG450" s="80" t="s">
        <v>46</v>
      </c>
      <c r="AH450" s="80"/>
      <c r="AI450" s="80" t="s">
        <v>46</v>
      </c>
      <c r="AJ450" s="80"/>
      <c r="AK450" s="6">
        <v>328830</v>
      </c>
      <c r="AL450" s="5">
        <v>0.3</v>
      </c>
    </row>
    <row r="451" spans="3:38" ht="36.75" customHeight="1" x14ac:dyDescent="0.3">
      <c r="C451" s="3" t="s">
        <v>2148</v>
      </c>
      <c r="D451" s="4" t="s">
        <v>196</v>
      </c>
      <c r="E451" s="4" t="s">
        <v>910</v>
      </c>
      <c r="F451" s="4" t="s">
        <v>911</v>
      </c>
      <c r="G451" s="79" t="s">
        <v>37</v>
      </c>
      <c r="H451" s="79"/>
      <c r="I451" s="4" t="s">
        <v>38</v>
      </c>
      <c r="J451" s="4" t="s">
        <v>39</v>
      </c>
      <c r="K451" s="4" t="s">
        <v>39</v>
      </c>
      <c r="L451" s="4" t="s">
        <v>912</v>
      </c>
      <c r="M451" s="5">
        <v>18.05</v>
      </c>
      <c r="N451" s="6">
        <v>7500</v>
      </c>
      <c r="O451" s="90">
        <v>135375</v>
      </c>
      <c r="P451" s="90"/>
      <c r="Q451" s="79" t="s">
        <v>2007</v>
      </c>
      <c r="R451" s="79"/>
      <c r="S451" s="79" t="s">
        <v>59</v>
      </c>
      <c r="T451" s="79"/>
      <c r="U451" s="4" t="s">
        <v>50</v>
      </c>
      <c r="V451" s="4" t="s">
        <v>38</v>
      </c>
      <c r="W451" s="4" t="s">
        <v>126</v>
      </c>
      <c r="X451" s="4" t="s">
        <v>44</v>
      </c>
      <c r="Y451" s="6">
        <v>8050</v>
      </c>
      <c r="Z451" s="6">
        <v>281750</v>
      </c>
      <c r="AA451" s="4" t="s">
        <v>45</v>
      </c>
      <c r="AB451" s="80">
        <v>95795</v>
      </c>
      <c r="AC451" s="80"/>
      <c r="AD451" s="6">
        <v>185955</v>
      </c>
      <c r="AE451" s="80">
        <v>321330</v>
      </c>
      <c r="AF451" s="80"/>
      <c r="AG451" s="80" t="s">
        <v>46</v>
      </c>
      <c r="AH451" s="80"/>
      <c r="AI451" s="80" t="s">
        <v>46</v>
      </c>
      <c r="AJ451" s="80"/>
      <c r="AK451" s="6">
        <v>321330</v>
      </c>
      <c r="AL451" s="5">
        <v>0.3</v>
      </c>
    </row>
    <row r="452" spans="3:38" ht="36" customHeight="1" x14ac:dyDescent="0.3">
      <c r="C452" s="3" t="s">
        <v>2149</v>
      </c>
      <c r="D452" s="4" t="s">
        <v>196</v>
      </c>
      <c r="E452" s="4" t="s">
        <v>233</v>
      </c>
      <c r="F452" s="4" t="s">
        <v>914</v>
      </c>
      <c r="G452" s="79" t="s">
        <v>37</v>
      </c>
      <c r="H452" s="79"/>
      <c r="I452" s="4" t="s">
        <v>38</v>
      </c>
      <c r="J452" s="4" t="s">
        <v>39</v>
      </c>
      <c r="K452" s="4" t="s">
        <v>39</v>
      </c>
      <c r="L452" s="4" t="s">
        <v>915</v>
      </c>
      <c r="M452" s="5">
        <v>19.5</v>
      </c>
      <c r="N452" s="6">
        <v>7500</v>
      </c>
      <c r="O452" s="90">
        <v>146250</v>
      </c>
      <c r="P452" s="90"/>
      <c r="Q452" s="79" t="s">
        <v>2008</v>
      </c>
      <c r="R452" s="79"/>
      <c r="S452" s="79" t="s">
        <v>59</v>
      </c>
      <c r="T452" s="79"/>
      <c r="U452" s="4" t="s">
        <v>50</v>
      </c>
      <c r="V452" s="4" t="s">
        <v>38</v>
      </c>
      <c r="W452" s="4" t="s">
        <v>126</v>
      </c>
      <c r="X452" s="4" t="s">
        <v>44</v>
      </c>
      <c r="Y452" s="6">
        <v>8050</v>
      </c>
      <c r="Z452" s="6">
        <v>281750</v>
      </c>
      <c r="AA452" s="4" t="s">
        <v>45</v>
      </c>
      <c r="AB452" s="80">
        <v>95795</v>
      </c>
      <c r="AC452" s="80"/>
      <c r="AD452" s="6">
        <v>185955</v>
      </c>
      <c r="AE452" s="80">
        <v>332205</v>
      </c>
      <c r="AF452" s="80"/>
      <c r="AG452" s="80" t="s">
        <v>46</v>
      </c>
      <c r="AH452" s="80"/>
      <c r="AI452" s="80" t="s">
        <v>46</v>
      </c>
      <c r="AJ452" s="80"/>
      <c r="AK452" s="6">
        <v>332205</v>
      </c>
      <c r="AL452" s="5">
        <v>0.3</v>
      </c>
    </row>
    <row r="453" spans="3:38" ht="36.75" customHeight="1" x14ac:dyDescent="0.3">
      <c r="C453" s="3" t="s">
        <v>2150</v>
      </c>
      <c r="D453" s="4" t="s">
        <v>196</v>
      </c>
      <c r="E453" s="4" t="s">
        <v>917</v>
      </c>
      <c r="F453" s="4" t="s">
        <v>918</v>
      </c>
      <c r="G453" s="79" t="s">
        <v>37</v>
      </c>
      <c r="H453" s="79"/>
      <c r="I453" s="4" t="s">
        <v>38</v>
      </c>
      <c r="J453" s="4" t="s">
        <v>39</v>
      </c>
      <c r="K453" s="4" t="s">
        <v>39</v>
      </c>
      <c r="L453" s="4" t="s">
        <v>919</v>
      </c>
      <c r="M453" s="5">
        <v>18.8</v>
      </c>
      <c r="N453" s="6">
        <v>16500</v>
      </c>
      <c r="O453" s="90">
        <v>310200</v>
      </c>
      <c r="P453" s="90"/>
      <c r="Q453" s="79" t="s">
        <v>2009</v>
      </c>
      <c r="R453" s="79"/>
      <c r="S453" s="79" t="s">
        <v>59</v>
      </c>
      <c r="T453" s="79"/>
      <c r="U453" s="4" t="s">
        <v>50</v>
      </c>
      <c r="V453" s="4" t="s">
        <v>38</v>
      </c>
      <c r="W453" s="4" t="s">
        <v>73</v>
      </c>
      <c r="X453" s="4" t="s">
        <v>44</v>
      </c>
      <c r="Y453" s="6">
        <v>8050</v>
      </c>
      <c r="Z453" s="6">
        <v>386400</v>
      </c>
      <c r="AA453" s="4" t="s">
        <v>81</v>
      </c>
      <c r="AB453" s="80">
        <v>224112</v>
      </c>
      <c r="AC453" s="80"/>
      <c r="AD453" s="6">
        <v>162288</v>
      </c>
      <c r="AE453" s="80">
        <v>472488</v>
      </c>
      <c r="AF453" s="80"/>
      <c r="AG453" s="80" t="s">
        <v>46</v>
      </c>
      <c r="AH453" s="80"/>
      <c r="AI453" s="80" t="s">
        <v>46</v>
      </c>
      <c r="AJ453" s="80"/>
      <c r="AK453" s="6">
        <v>472488</v>
      </c>
      <c r="AL453" s="5">
        <v>0.3</v>
      </c>
    </row>
    <row r="454" spans="3:38" ht="36.75" customHeight="1" x14ac:dyDescent="0.3">
      <c r="C454" s="3" t="s">
        <v>2151</v>
      </c>
      <c r="D454" s="4" t="s">
        <v>196</v>
      </c>
      <c r="E454" s="4" t="s">
        <v>921</v>
      </c>
      <c r="F454" s="4" t="s">
        <v>922</v>
      </c>
      <c r="G454" s="79" t="s">
        <v>37</v>
      </c>
      <c r="H454" s="79"/>
      <c r="I454" s="4" t="s">
        <v>38</v>
      </c>
      <c r="J454" s="4" t="s">
        <v>39</v>
      </c>
      <c r="K454" s="4" t="s">
        <v>39</v>
      </c>
      <c r="L454" s="4" t="s">
        <v>923</v>
      </c>
      <c r="M454" s="5">
        <v>43.7</v>
      </c>
      <c r="N454" s="6">
        <v>7500</v>
      </c>
      <c r="O454" s="90">
        <v>327750</v>
      </c>
      <c r="P454" s="90"/>
      <c r="Q454" s="79" t="s">
        <v>2010</v>
      </c>
      <c r="R454" s="79"/>
      <c r="S454" s="79" t="s">
        <v>59</v>
      </c>
      <c r="T454" s="79"/>
      <c r="U454" s="4" t="s">
        <v>50</v>
      </c>
      <c r="V454" s="4" t="s">
        <v>38</v>
      </c>
      <c r="W454" s="4" t="s">
        <v>132</v>
      </c>
      <c r="X454" s="4" t="s">
        <v>44</v>
      </c>
      <c r="Y454" s="6">
        <v>8050</v>
      </c>
      <c r="Z454" s="6">
        <v>563500</v>
      </c>
      <c r="AA454" s="4" t="s">
        <v>103</v>
      </c>
      <c r="AB454" s="80">
        <v>169050</v>
      </c>
      <c r="AC454" s="80"/>
      <c r="AD454" s="6">
        <v>394450</v>
      </c>
      <c r="AE454" s="80">
        <v>722200</v>
      </c>
      <c r="AF454" s="80"/>
      <c r="AG454" s="80" t="s">
        <v>46</v>
      </c>
      <c r="AH454" s="80"/>
      <c r="AI454" s="80" t="s">
        <v>46</v>
      </c>
      <c r="AJ454" s="80"/>
      <c r="AK454" s="6">
        <v>722200</v>
      </c>
      <c r="AL454" s="5">
        <v>0.3</v>
      </c>
    </row>
    <row r="455" spans="3:38" ht="36" customHeight="1" x14ac:dyDescent="0.3">
      <c r="C455" s="3" t="s">
        <v>2152</v>
      </c>
      <c r="D455" s="4" t="s">
        <v>196</v>
      </c>
      <c r="E455" s="4" t="s">
        <v>925</v>
      </c>
      <c r="F455" s="4" t="s">
        <v>926</v>
      </c>
      <c r="G455" s="79" t="s">
        <v>37</v>
      </c>
      <c r="H455" s="79"/>
      <c r="I455" s="4" t="s">
        <v>35</v>
      </c>
      <c r="J455" s="4" t="s">
        <v>47</v>
      </c>
      <c r="K455" s="4" t="s">
        <v>39</v>
      </c>
      <c r="L455" s="4" t="s">
        <v>67</v>
      </c>
      <c r="M455" s="5">
        <v>808</v>
      </c>
      <c r="N455" s="6">
        <v>3500</v>
      </c>
      <c r="O455" s="90">
        <v>2828000</v>
      </c>
      <c r="P455" s="90"/>
      <c r="Q455" s="91"/>
      <c r="R455" s="91"/>
      <c r="S455" s="79" t="s">
        <v>46</v>
      </c>
      <c r="T455" s="79"/>
      <c r="U455" s="4" t="s">
        <v>46</v>
      </c>
      <c r="V455" s="4" t="s">
        <v>46</v>
      </c>
      <c r="W455" s="4" t="s">
        <v>46</v>
      </c>
      <c r="X455" s="4" t="s">
        <v>46</v>
      </c>
      <c r="Y455" s="6" t="s">
        <v>46</v>
      </c>
      <c r="Z455" s="6" t="s">
        <v>46</v>
      </c>
      <c r="AA455" s="4" t="s">
        <v>46</v>
      </c>
      <c r="AB455" s="80" t="s">
        <v>46</v>
      </c>
      <c r="AC455" s="80"/>
      <c r="AD455" s="6" t="s">
        <v>46</v>
      </c>
      <c r="AE455" s="80">
        <v>2828000</v>
      </c>
      <c r="AF455" s="80"/>
      <c r="AG455" s="80" t="s">
        <v>46</v>
      </c>
      <c r="AH455" s="80"/>
      <c r="AI455" s="80">
        <v>2828000</v>
      </c>
      <c r="AJ455" s="80"/>
      <c r="AK455" s="6" t="s">
        <v>46</v>
      </c>
      <c r="AL455" s="4" t="s">
        <v>46</v>
      </c>
    </row>
    <row r="456" spans="3:38" ht="36.75" customHeight="1" x14ac:dyDescent="0.3">
      <c r="C456" s="3" t="s">
        <v>2153</v>
      </c>
      <c r="D456" s="4" t="s">
        <v>196</v>
      </c>
      <c r="E456" s="4" t="s">
        <v>928</v>
      </c>
      <c r="F456" s="4" t="s">
        <v>929</v>
      </c>
      <c r="G456" s="79" t="s">
        <v>37</v>
      </c>
      <c r="H456" s="79"/>
      <c r="I456" s="4" t="s">
        <v>57</v>
      </c>
      <c r="J456" s="4" t="s">
        <v>39</v>
      </c>
      <c r="K456" s="4" t="s">
        <v>38</v>
      </c>
      <c r="L456" s="4" t="s">
        <v>132</v>
      </c>
      <c r="M456" s="5">
        <v>370</v>
      </c>
      <c r="N456" s="6">
        <v>2200</v>
      </c>
      <c r="O456" s="90">
        <v>814000</v>
      </c>
      <c r="P456" s="90"/>
      <c r="Q456" s="91"/>
      <c r="R456" s="91"/>
      <c r="S456" s="79" t="s">
        <v>46</v>
      </c>
      <c r="T456" s="79"/>
      <c r="U456" s="4" t="s">
        <v>46</v>
      </c>
      <c r="V456" s="4" t="s">
        <v>46</v>
      </c>
      <c r="W456" s="4" t="s">
        <v>46</v>
      </c>
      <c r="X456" s="4" t="s">
        <v>46</v>
      </c>
      <c r="Y456" s="6" t="s">
        <v>46</v>
      </c>
      <c r="Z456" s="6" t="s">
        <v>46</v>
      </c>
      <c r="AA456" s="4" t="s">
        <v>46</v>
      </c>
      <c r="AB456" s="80" t="s">
        <v>46</v>
      </c>
      <c r="AC456" s="80"/>
      <c r="AD456" s="6" t="s">
        <v>46</v>
      </c>
      <c r="AE456" s="80">
        <v>814000</v>
      </c>
      <c r="AF456" s="80"/>
      <c r="AG456" s="80" t="s">
        <v>46</v>
      </c>
      <c r="AH456" s="80"/>
      <c r="AI456" s="80" t="s">
        <v>46</v>
      </c>
      <c r="AJ456" s="80"/>
      <c r="AK456" s="6">
        <v>814000</v>
      </c>
      <c r="AL456" s="5">
        <v>0.3</v>
      </c>
    </row>
    <row r="457" spans="3:38" ht="36" customHeight="1" x14ac:dyDescent="0.3">
      <c r="C457" s="3" t="s">
        <v>2154</v>
      </c>
      <c r="D457" s="4" t="s">
        <v>196</v>
      </c>
      <c r="E457" s="4" t="s">
        <v>411</v>
      </c>
      <c r="F457" s="4" t="s">
        <v>931</v>
      </c>
      <c r="G457" s="79" t="s">
        <v>37</v>
      </c>
      <c r="H457" s="79"/>
      <c r="I457" s="4" t="s">
        <v>57</v>
      </c>
      <c r="J457" s="4" t="s">
        <v>39</v>
      </c>
      <c r="K457" s="4" t="s">
        <v>38</v>
      </c>
      <c r="L457" s="4" t="s">
        <v>132</v>
      </c>
      <c r="M457" s="5">
        <v>370</v>
      </c>
      <c r="N457" s="6">
        <v>2200</v>
      </c>
      <c r="O457" s="90">
        <v>814000</v>
      </c>
      <c r="P457" s="90"/>
      <c r="Q457" s="91"/>
      <c r="R457" s="91"/>
      <c r="S457" s="79" t="s">
        <v>46</v>
      </c>
      <c r="T457" s="79"/>
      <c r="U457" s="4" t="s">
        <v>46</v>
      </c>
      <c r="V457" s="4" t="s">
        <v>46</v>
      </c>
      <c r="W457" s="4" t="s">
        <v>46</v>
      </c>
      <c r="X457" s="4" t="s">
        <v>46</v>
      </c>
      <c r="Y457" s="6" t="s">
        <v>46</v>
      </c>
      <c r="Z457" s="6" t="s">
        <v>46</v>
      </c>
      <c r="AA457" s="4" t="s">
        <v>46</v>
      </c>
      <c r="AB457" s="80" t="s">
        <v>46</v>
      </c>
      <c r="AC457" s="80"/>
      <c r="AD457" s="6" t="s">
        <v>46</v>
      </c>
      <c r="AE457" s="80">
        <v>814000</v>
      </c>
      <c r="AF457" s="80"/>
      <c r="AG457" s="80" t="s">
        <v>46</v>
      </c>
      <c r="AH457" s="80"/>
      <c r="AI457" s="80" t="s">
        <v>46</v>
      </c>
      <c r="AJ457" s="80"/>
      <c r="AK457" s="6">
        <v>814000</v>
      </c>
      <c r="AL457" s="5">
        <v>0.3</v>
      </c>
    </row>
    <row r="458" spans="3:38" ht="36.75" customHeight="1" x14ac:dyDescent="0.3">
      <c r="C458" s="3" t="s">
        <v>2155</v>
      </c>
      <c r="D458" s="4" t="s">
        <v>196</v>
      </c>
      <c r="E458" s="4" t="s">
        <v>933</v>
      </c>
      <c r="F458" s="4" t="s">
        <v>934</v>
      </c>
      <c r="G458" s="79" t="s">
        <v>37</v>
      </c>
      <c r="H458" s="79"/>
      <c r="I458" s="4" t="s">
        <v>38</v>
      </c>
      <c r="J458" s="4" t="s">
        <v>39</v>
      </c>
      <c r="K458" s="4" t="s">
        <v>35</v>
      </c>
      <c r="L458" s="4" t="s">
        <v>39</v>
      </c>
      <c r="M458" s="5">
        <v>100</v>
      </c>
      <c r="N458" s="6">
        <v>3000</v>
      </c>
      <c r="O458" s="90">
        <v>300000</v>
      </c>
      <c r="P458" s="90"/>
      <c r="Q458" s="79" t="s">
        <v>2011</v>
      </c>
      <c r="R458" s="79"/>
      <c r="S458" s="79" t="s">
        <v>59</v>
      </c>
      <c r="T458" s="79"/>
      <c r="U458" s="4" t="s">
        <v>50</v>
      </c>
      <c r="V458" s="4" t="s">
        <v>38</v>
      </c>
      <c r="W458" s="4" t="s">
        <v>144</v>
      </c>
      <c r="X458" s="4" t="s">
        <v>44</v>
      </c>
      <c r="Y458" s="6">
        <v>8050</v>
      </c>
      <c r="Z458" s="6">
        <v>1545600</v>
      </c>
      <c r="AA458" s="4" t="s">
        <v>99</v>
      </c>
      <c r="AB458" s="80">
        <v>370944</v>
      </c>
      <c r="AC458" s="80"/>
      <c r="AD458" s="6">
        <v>1174656</v>
      </c>
      <c r="AE458" s="80">
        <v>1474656</v>
      </c>
      <c r="AF458" s="80"/>
      <c r="AG458" s="80" t="s">
        <v>46</v>
      </c>
      <c r="AH458" s="80"/>
      <c r="AI458" s="80" t="s">
        <v>46</v>
      </c>
      <c r="AJ458" s="80"/>
      <c r="AK458" s="6">
        <v>1474656</v>
      </c>
      <c r="AL458" s="5">
        <v>0.3</v>
      </c>
    </row>
    <row r="459" spans="3:38" ht="36" customHeight="1" x14ac:dyDescent="0.3">
      <c r="C459" s="3" t="s">
        <v>2156</v>
      </c>
      <c r="D459" s="4" t="s">
        <v>196</v>
      </c>
      <c r="E459" s="4" t="s">
        <v>936</v>
      </c>
      <c r="F459" s="4" t="s">
        <v>937</v>
      </c>
      <c r="G459" s="79" t="s">
        <v>37</v>
      </c>
      <c r="H459" s="79"/>
      <c r="I459" s="4" t="s">
        <v>47</v>
      </c>
      <c r="J459" s="4" t="s">
        <v>39</v>
      </c>
      <c r="K459" s="4" t="s">
        <v>39</v>
      </c>
      <c r="L459" s="4" t="s">
        <v>180</v>
      </c>
      <c r="M459" s="5">
        <v>85</v>
      </c>
      <c r="N459" s="6">
        <v>3000</v>
      </c>
      <c r="O459" s="90">
        <v>255000</v>
      </c>
      <c r="P459" s="90"/>
      <c r="Q459" s="79" t="s">
        <v>571</v>
      </c>
      <c r="R459" s="79"/>
      <c r="S459" s="79" t="s">
        <v>687</v>
      </c>
      <c r="T459" s="79"/>
      <c r="U459" s="4" t="s">
        <v>50</v>
      </c>
      <c r="V459" s="4" t="s">
        <v>47</v>
      </c>
      <c r="W459" s="4" t="s">
        <v>43</v>
      </c>
      <c r="X459" s="4" t="s">
        <v>44</v>
      </c>
      <c r="Y459" s="6">
        <v>8600</v>
      </c>
      <c r="Z459" s="6">
        <v>688000</v>
      </c>
      <c r="AA459" s="4" t="s">
        <v>99</v>
      </c>
      <c r="AB459" s="80">
        <v>165120</v>
      </c>
      <c r="AC459" s="80"/>
      <c r="AD459" s="6">
        <v>522880</v>
      </c>
      <c r="AE459" s="80">
        <v>777880</v>
      </c>
      <c r="AF459" s="80"/>
      <c r="AG459" s="80" t="s">
        <v>46</v>
      </c>
      <c r="AH459" s="80"/>
      <c r="AI459" s="80" t="s">
        <v>46</v>
      </c>
      <c r="AJ459" s="80"/>
      <c r="AK459" s="6">
        <v>777880</v>
      </c>
      <c r="AL459" s="5">
        <v>0.02</v>
      </c>
    </row>
    <row r="460" spans="3:38" ht="36.75" customHeight="1" x14ac:dyDescent="0.3">
      <c r="C460" s="7"/>
      <c r="D460" s="5"/>
      <c r="E460" s="5"/>
      <c r="F460" s="5"/>
      <c r="G460" s="91"/>
      <c r="H460" s="91"/>
      <c r="I460" s="4"/>
      <c r="J460" s="5"/>
      <c r="K460" s="5"/>
      <c r="L460" s="5"/>
      <c r="M460" s="5"/>
      <c r="N460" s="6"/>
      <c r="O460" s="90">
        <v>0</v>
      </c>
      <c r="P460" s="90"/>
      <c r="Q460" s="79" t="s">
        <v>574</v>
      </c>
      <c r="R460" s="79"/>
      <c r="S460" s="79" t="s">
        <v>119</v>
      </c>
      <c r="T460" s="79"/>
      <c r="U460" s="4" t="s">
        <v>50</v>
      </c>
      <c r="V460" s="4" t="s">
        <v>47</v>
      </c>
      <c r="W460" s="4" t="s">
        <v>114</v>
      </c>
      <c r="X460" s="4" t="s">
        <v>44</v>
      </c>
      <c r="Y460" s="6">
        <v>2650</v>
      </c>
      <c r="Z460" s="6">
        <v>169600</v>
      </c>
      <c r="AA460" s="4" t="s">
        <v>99</v>
      </c>
      <c r="AB460" s="80">
        <v>40704</v>
      </c>
      <c r="AC460" s="80"/>
      <c r="AD460" s="6">
        <v>128896</v>
      </c>
      <c r="AE460" s="80">
        <v>128896</v>
      </c>
      <c r="AF460" s="80"/>
      <c r="AG460" s="80" t="s">
        <v>46</v>
      </c>
      <c r="AH460" s="80"/>
      <c r="AI460" s="80" t="s">
        <v>46</v>
      </c>
      <c r="AJ460" s="80"/>
      <c r="AK460" s="6">
        <v>128896</v>
      </c>
      <c r="AL460" s="5">
        <v>0.02</v>
      </c>
    </row>
    <row r="461" spans="3:38" ht="36.75" customHeight="1" x14ac:dyDescent="0.3">
      <c r="C461" s="3" t="s">
        <v>2157</v>
      </c>
      <c r="D461" s="4" t="s">
        <v>196</v>
      </c>
      <c r="E461" s="4" t="s">
        <v>939</v>
      </c>
      <c r="F461" s="4" t="s">
        <v>940</v>
      </c>
      <c r="G461" s="79" t="s">
        <v>37</v>
      </c>
      <c r="H461" s="79"/>
      <c r="I461" s="4" t="s">
        <v>57</v>
      </c>
      <c r="J461" s="4" t="s">
        <v>39</v>
      </c>
      <c r="K461" s="4" t="s">
        <v>39</v>
      </c>
      <c r="L461" s="4" t="s">
        <v>107</v>
      </c>
      <c r="M461" s="5">
        <v>25</v>
      </c>
      <c r="N461" s="6">
        <v>2000</v>
      </c>
      <c r="O461" s="90">
        <v>50000</v>
      </c>
      <c r="P461" s="90"/>
      <c r="Q461" s="91"/>
      <c r="R461" s="91"/>
      <c r="S461" s="79" t="s">
        <v>46</v>
      </c>
      <c r="T461" s="79"/>
      <c r="U461" s="4" t="s">
        <v>46</v>
      </c>
      <c r="V461" s="4" t="s">
        <v>46</v>
      </c>
      <c r="W461" s="4" t="s">
        <v>46</v>
      </c>
      <c r="X461" s="4" t="s">
        <v>46</v>
      </c>
      <c r="Y461" s="6" t="s">
        <v>46</v>
      </c>
      <c r="Z461" s="6" t="s">
        <v>46</v>
      </c>
      <c r="AA461" s="4" t="s">
        <v>46</v>
      </c>
      <c r="AB461" s="80" t="s">
        <v>46</v>
      </c>
      <c r="AC461" s="80"/>
      <c r="AD461" s="6" t="s">
        <v>46</v>
      </c>
      <c r="AE461" s="80">
        <v>50000</v>
      </c>
      <c r="AF461" s="80"/>
      <c r="AG461" s="80" t="s">
        <v>46</v>
      </c>
      <c r="AH461" s="80"/>
      <c r="AI461" s="80" t="s">
        <v>46</v>
      </c>
      <c r="AJ461" s="80"/>
      <c r="AK461" s="6">
        <v>50000</v>
      </c>
      <c r="AL461" s="5">
        <v>0.3</v>
      </c>
    </row>
    <row r="462" spans="3:38" ht="36" customHeight="1" x14ac:dyDescent="0.3">
      <c r="C462" s="3" t="s">
        <v>2158</v>
      </c>
      <c r="D462" s="4" t="s">
        <v>196</v>
      </c>
      <c r="E462" s="4" t="s">
        <v>942</v>
      </c>
      <c r="F462" s="4" t="s">
        <v>943</v>
      </c>
      <c r="G462" s="79" t="s">
        <v>37</v>
      </c>
      <c r="H462" s="79"/>
      <c r="I462" s="4" t="s">
        <v>57</v>
      </c>
      <c r="J462" s="4" t="s">
        <v>39</v>
      </c>
      <c r="K462" s="4" t="s">
        <v>39</v>
      </c>
      <c r="L462" s="4" t="s">
        <v>107</v>
      </c>
      <c r="M462" s="5">
        <v>25</v>
      </c>
      <c r="N462" s="6">
        <v>2000</v>
      </c>
      <c r="O462" s="90">
        <v>50000</v>
      </c>
      <c r="P462" s="90"/>
      <c r="Q462" s="91"/>
      <c r="R462" s="91"/>
      <c r="S462" s="79" t="s">
        <v>46</v>
      </c>
      <c r="T462" s="79"/>
      <c r="U462" s="4" t="s">
        <v>46</v>
      </c>
      <c r="V462" s="4" t="s">
        <v>46</v>
      </c>
      <c r="W462" s="4" t="s">
        <v>46</v>
      </c>
      <c r="X462" s="4" t="s">
        <v>46</v>
      </c>
      <c r="Y462" s="6" t="s">
        <v>46</v>
      </c>
      <c r="Z462" s="6" t="s">
        <v>46</v>
      </c>
      <c r="AA462" s="4" t="s">
        <v>46</v>
      </c>
      <c r="AB462" s="80" t="s">
        <v>46</v>
      </c>
      <c r="AC462" s="80"/>
      <c r="AD462" s="6" t="s">
        <v>46</v>
      </c>
      <c r="AE462" s="80">
        <v>50000</v>
      </c>
      <c r="AF462" s="80"/>
      <c r="AG462" s="80" t="s">
        <v>46</v>
      </c>
      <c r="AH462" s="80"/>
      <c r="AI462" s="80" t="s">
        <v>46</v>
      </c>
      <c r="AJ462" s="80"/>
      <c r="AK462" s="6">
        <v>50000</v>
      </c>
      <c r="AL462" s="5">
        <v>0.3</v>
      </c>
    </row>
    <row r="463" spans="3:38" ht="36.75" customHeight="1" x14ac:dyDescent="0.3">
      <c r="C463" s="3" t="s">
        <v>2159</v>
      </c>
      <c r="D463" s="4" t="s">
        <v>196</v>
      </c>
      <c r="E463" s="4" t="s">
        <v>945</v>
      </c>
      <c r="F463" s="4" t="s">
        <v>946</v>
      </c>
      <c r="G463" s="79" t="s">
        <v>37</v>
      </c>
      <c r="H463" s="79"/>
      <c r="I463" s="4" t="s">
        <v>38</v>
      </c>
      <c r="J463" s="4" t="s">
        <v>39</v>
      </c>
      <c r="K463" s="4" t="s">
        <v>39</v>
      </c>
      <c r="L463" s="4" t="s">
        <v>64</v>
      </c>
      <c r="M463" s="5">
        <v>20</v>
      </c>
      <c r="N463" s="6">
        <v>5000</v>
      </c>
      <c r="O463" s="90">
        <v>100000</v>
      </c>
      <c r="P463" s="90"/>
      <c r="Q463" s="79" t="s">
        <v>2012</v>
      </c>
      <c r="R463" s="79"/>
      <c r="S463" s="79" t="s">
        <v>773</v>
      </c>
      <c r="T463" s="79"/>
      <c r="U463" s="4" t="s">
        <v>50</v>
      </c>
      <c r="V463" s="4" t="s">
        <v>38</v>
      </c>
      <c r="W463" s="4" t="s">
        <v>152</v>
      </c>
      <c r="X463" s="4" t="s">
        <v>44</v>
      </c>
      <c r="Y463" s="6">
        <v>7300</v>
      </c>
      <c r="Z463" s="6">
        <v>394200</v>
      </c>
      <c r="AA463" s="4" t="s">
        <v>68</v>
      </c>
      <c r="AB463" s="80">
        <v>27594</v>
      </c>
      <c r="AC463" s="80"/>
      <c r="AD463" s="6">
        <v>366606</v>
      </c>
      <c r="AE463" s="80">
        <v>466606</v>
      </c>
      <c r="AF463" s="80"/>
      <c r="AG463" s="80" t="s">
        <v>46</v>
      </c>
      <c r="AH463" s="80"/>
      <c r="AI463" s="80" t="s">
        <v>46</v>
      </c>
      <c r="AJ463" s="80"/>
      <c r="AK463" s="6">
        <v>466606</v>
      </c>
      <c r="AL463" s="5">
        <v>0.3</v>
      </c>
    </row>
    <row r="464" spans="3:38" ht="36" customHeight="1" x14ac:dyDescent="0.3">
      <c r="C464" s="7"/>
      <c r="D464" s="5"/>
      <c r="E464" s="5"/>
      <c r="F464" s="5"/>
      <c r="G464" s="91"/>
      <c r="H464" s="91"/>
      <c r="I464" s="4" t="s">
        <v>35</v>
      </c>
      <c r="J464" s="4" t="s">
        <v>39</v>
      </c>
      <c r="K464" s="4" t="s">
        <v>35</v>
      </c>
      <c r="L464" s="4" t="s">
        <v>40</v>
      </c>
      <c r="M464" s="5">
        <v>169</v>
      </c>
      <c r="N464" s="6">
        <v>5000</v>
      </c>
      <c r="O464" s="90">
        <v>845000</v>
      </c>
      <c r="P464" s="90"/>
      <c r="Q464" s="91"/>
      <c r="R464" s="91"/>
      <c r="S464" s="79" t="s">
        <v>46</v>
      </c>
      <c r="T464" s="79"/>
      <c r="U464" s="4" t="s">
        <v>46</v>
      </c>
      <c r="V464" s="4" t="s">
        <v>46</v>
      </c>
      <c r="W464" s="4" t="s">
        <v>46</v>
      </c>
      <c r="X464" s="4" t="s">
        <v>46</v>
      </c>
      <c r="Y464" s="6" t="s">
        <v>46</v>
      </c>
      <c r="Z464" s="6" t="s">
        <v>46</v>
      </c>
      <c r="AA464" s="4" t="s">
        <v>46</v>
      </c>
      <c r="AB464" s="80" t="s">
        <v>46</v>
      </c>
      <c r="AC464" s="80"/>
      <c r="AD464" s="6" t="s">
        <v>46</v>
      </c>
      <c r="AE464" s="80">
        <v>845000</v>
      </c>
      <c r="AF464" s="80"/>
      <c r="AG464" s="80" t="s">
        <v>46</v>
      </c>
      <c r="AH464" s="80"/>
      <c r="AI464" s="80" t="s">
        <v>46</v>
      </c>
      <c r="AJ464" s="80"/>
      <c r="AK464" s="6">
        <v>845000</v>
      </c>
      <c r="AL464" s="5">
        <v>0.01</v>
      </c>
    </row>
    <row r="465" spans="3:38" ht="36.75" customHeight="1" x14ac:dyDescent="0.3">
      <c r="C465" s="3" t="s">
        <v>2160</v>
      </c>
      <c r="D465" s="4" t="s">
        <v>196</v>
      </c>
      <c r="E465" s="4" t="s">
        <v>947</v>
      </c>
      <c r="F465" s="4" t="s">
        <v>948</v>
      </c>
      <c r="G465" s="79" t="s">
        <v>37</v>
      </c>
      <c r="H465" s="79"/>
      <c r="I465" s="4" t="s">
        <v>57</v>
      </c>
      <c r="J465" s="4" t="s">
        <v>39</v>
      </c>
      <c r="K465" s="4" t="s">
        <v>35</v>
      </c>
      <c r="L465" s="4" t="s">
        <v>39</v>
      </c>
      <c r="M465" s="5">
        <v>100</v>
      </c>
      <c r="N465" s="6">
        <v>2000</v>
      </c>
      <c r="O465" s="90">
        <v>200000</v>
      </c>
      <c r="P465" s="90"/>
      <c r="Q465" s="91"/>
      <c r="R465" s="91"/>
      <c r="S465" s="79" t="s">
        <v>46</v>
      </c>
      <c r="T465" s="79"/>
      <c r="U465" s="4" t="s">
        <v>46</v>
      </c>
      <c r="V465" s="4" t="s">
        <v>46</v>
      </c>
      <c r="W465" s="4" t="s">
        <v>46</v>
      </c>
      <c r="X465" s="4" t="s">
        <v>46</v>
      </c>
      <c r="Y465" s="6" t="s">
        <v>46</v>
      </c>
      <c r="Z465" s="6" t="s">
        <v>46</v>
      </c>
      <c r="AA465" s="4" t="s">
        <v>46</v>
      </c>
      <c r="AB465" s="80" t="s">
        <v>46</v>
      </c>
      <c r="AC465" s="80"/>
      <c r="AD465" s="6" t="s">
        <v>46</v>
      </c>
      <c r="AE465" s="80">
        <v>200000</v>
      </c>
      <c r="AF465" s="80"/>
      <c r="AG465" s="80" t="s">
        <v>46</v>
      </c>
      <c r="AH465" s="80"/>
      <c r="AI465" s="80" t="s">
        <v>46</v>
      </c>
      <c r="AJ465" s="80"/>
      <c r="AK465" s="6">
        <v>200000</v>
      </c>
      <c r="AL465" s="5">
        <v>0.3</v>
      </c>
    </row>
    <row r="466" spans="3:38" ht="36.75" customHeight="1" x14ac:dyDescent="0.3">
      <c r="C466" s="3" t="s">
        <v>2161</v>
      </c>
      <c r="D466" s="4" t="s">
        <v>196</v>
      </c>
      <c r="E466" s="4" t="s">
        <v>950</v>
      </c>
      <c r="F466" s="4" t="s">
        <v>951</v>
      </c>
      <c r="G466" s="79" t="s">
        <v>37</v>
      </c>
      <c r="H466" s="79"/>
      <c r="I466" s="4" t="s">
        <v>57</v>
      </c>
      <c r="J466" s="4" t="s">
        <v>39</v>
      </c>
      <c r="K466" s="4" t="s">
        <v>35</v>
      </c>
      <c r="L466" s="4" t="s">
        <v>39</v>
      </c>
      <c r="M466" s="5">
        <v>100</v>
      </c>
      <c r="N466" s="6">
        <v>2000</v>
      </c>
      <c r="O466" s="90">
        <v>200000</v>
      </c>
      <c r="P466" s="90"/>
      <c r="Q466" s="91"/>
      <c r="R466" s="91"/>
      <c r="S466" s="79" t="s">
        <v>46</v>
      </c>
      <c r="T466" s="79"/>
      <c r="U466" s="4" t="s">
        <v>46</v>
      </c>
      <c r="V466" s="4" t="s">
        <v>46</v>
      </c>
      <c r="W466" s="4" t="s">
        <v>46</v>
      </c>
      <c r="X466" s="4" t="s">
        <v>46</v>
      </c>
      <c r="Y466" s="6" t="s">
        <v>46</v>
      </c>
      <c r="Z466" s="6" t="s">
        <v>46</v>
      </c>
      <c r="AA466" s="4" t="s">
        <v>46</v>
      </c>
      <c r="AB466" s="80" t="s">
        <v>46</v>
      </c>
      <c r="AC466" s="80"/>
      <c r="AD466" s="6" t="s">
        <v>46</v>
      </c>
      <c r="AE466" s="80">
        <v>200000</v>
      </c>
      <c r="AF466" s="80"/>
      <c r="AG466" s="80" t="s">
        <v>46</v>
      </c>
      <c r="AH466" s="80"/>
      <c r="AI466" s="80" t="s">
        <v>46</v>
      </c>
      <c r="AJ466" s="80"/>
      <c r="AK466" s="6">
        <v>200000</v>
      </c>
      <c r="AL466" s="5">
        <v>0.3</v>
      </c>
    </row>
    <row r="467" spans="3:38" ht="36" customHeight="1" x14ac:dyDescent="0.3">
      <c r="C467" s="3" t="s">
        <v>2162</v>
      </c>
      <c r="D467" s="4" t="s">
        <v>196</v>
      </c>
      <c r="E467" s="4" t="s">
        <v>953</v>
      </c>
      <c r="F467" s="4" t="s">
        <v>954</v>
      </c>
      <c r="G467" s="79" t="s">
        <v>37</v>
      </c>
      <c r="H467" s="79"/>
      <c r="I467" s="4" t="s">
        <v>57</v>
      </c>
      <c r="J467" s="4" t="s">
        <v>39</v>
      </c>
      <c r="K467" s="4" t="s">
        <v>39</v>
      </c>
      <c r="L467" s="4" t="s">
        <v>138</v>
      </c>
      <c r="M467" s="5">
        <v>45</v>
      </c>
      <c r="N467" s="6">
        <v>2000</v>
      </c>
      <c r="O467" s="90">
        <v>90000</v>
      </c>
      <c r="P467" s="90"/>
      <c r="Q467" s="91"/>
      <c r="R467" s="91"/>
      <c r="S467" s="79" t="s">
        <v>46</v>
      </c>
      <c r="T467" s="79"/>
      <c r="U467" s="4" t="s">
        <v>46</v>
      </c>
      <c r="V467" s="4" t="s">
        <v>46</v>
      </c>
      <c r="W467" s="4" t="s">
        <v>46</v>
      </c>
      <c r="X467" s="4" t="s">
        <v>46</v>
      </c>
      <c r="Y467" s="6" t="s">
        <v>46</v>
      </c>
      <c r="Z467" s="6" t="s">
        <v>46</v>
      </c>
      <c r="AA467" s="4" t="s">
        <v>46</v>
      </c>
      <c r="AB467" s="80" t="s">
        <v>46</v>
      </c>
      <c r="AC467" s="80"/>
      <c r="AD467" s="6" t="s">
        <v>46</v>
      </c>
      <c r="AE467" s="80">
        <v>90000</v>
      </c>
      <c r="AF467" s="80"/>
      <c r="AG467" s="80" t="s">
        <v>46</v>
      </c>
      <c r="AH467" s="80"/>
      <c r="AI467" s="80" t="s">
        <v>46</v>
      </c>
      <c r="AJ467" s="80"/>
      <c r="AK467" s="6">
        <v>90000</v>
      </c>
      <c r="AL467" s="5">
        <v>0.3</v>
      </c>
    </row>
    <row r="468" spans="3:38" ht="36.75" customHeight="1" x14ac:dyDescent="0.3">
      <c r="C468" s="3" t="s">
        <v>2163</v>
      </c>
      <c r="D468" s="4" t="s">
        <v>196</v>
      </c>
      <c r="E468" s="4" t="s">
        <v>956</v>
      </c>
      <c r="F468" s="4" t="s">
        <v>957</v>
      </c>
      <c r="G468" s="79" t="s">
        <v>37</v>
      </c>
      <c r="H468" s="79"/>
      <c r="I468" s="4" t="s">
        <v>38</v>
      </c>
      <c r="J468" s="4" t="s">
        <v>39</v>
      </c>
      <c r="K468" s="4" t="s">
        <v>39</v>
      </c>
      <c r="L468" s="4" t="s">
        <v>126</v>
      </c>
      <c r="M468" s="5">
        <v>35</v>
      </c>
      <c r="N468" s="6">
        <v>16500</v>
      </c>
      <c r="O468" s="90">
        <v>577500</v>
      </c>
      <c r="P468" s="90"/>
      <c r="Q468" s="79" t="s">
        <v>2013</v>
      </c>
      <c r="R468" s="79"/>
      <c r="S468" s="79" t="s">
        <v>70</v>
      </c>
      <c r="T468" s="79"/>
      <c r="U468" s="4" t="s">
        <v>55</v>
      </c>
      <c r="V468" s="4" t="s">
        <v>38</v>
      </c>
      <c r="W468" s="4" t="s">
        <v>77</v>
      </c>
      <c r="X468" s="4" t="s">
        <v>44</v>
      </c>
      <c r="Y468" s="6">
        <v>8750</v>
      </c>
      <c r="Z468" s="6">
        <v>1225000</v>
      </c>
      <c r="AA468" s="4" t="s">
        <v>52</v>
      </c>
      <c r="AB468" s="80">
        <v>465500</v>
      </c>
      <c r="AC468" s="80"/>
      <c r="AD468" s="6">
        <v>759500</v>
      </c>
      <c r="AE468" s="80">
        <v>1337000</v>
      </c>
      <c r="AF468" s="80"/>
      <c r="AG468" s="80" t="s">
        <v>46</v>
      </c>
      <c r="AH468" s="80"/>
      <c r="AI468" s="80" t="s">
        <v>46</v>
      </c>
      <c r="AJ468" s="80"/>
      <c r="AK468" s="6">
        <v>1337000</v>
      </c>
      <c r="AL468" s="5">
        <v>0.3</v>
      </c>
    </row>
    <row r="469" spans="3:38" ht="36" customHeight="1" x14ac:dyDescent="0.3">
      <c r="C469" s="3" t="s">
        <v>2164</v>
      </c>
      <c r="D469" s="4" t="s">
        <v>196</v>
      </c>
      <c r="E469" s="4" t="s">
        <v>959</v>
      </c>
      <c r="F469" s="4" t="s">
        <v>960</v>
      </c>
      <c r="G469" s="79" t="s">
        <v>37</v>
      </c>
      <c r="H469" s="79"/>
      <c r="I469" s="4" t="s">
        <v>47</v>
      </c>
      <c r="J469" s="4" t="s">
        <v>39</v>
      </c>
      <c r="K469" s="4" t="s">
        <v>39</v>
      </c>
      <c r="L469" s="4" t="s">
        <v>53</v>
      </c>
      <c r="M469" s="5">
        <v>75</v>
      </c>
      <c r="N469" s="6">
        <v>3000</v>
      </c>
      <c r="O469" s="90">
        <v>225000</v>
      </c>
      <c r="P469" s="90"/>
      <c r="Q469" s="79" t="s">
        <v>2014</v>
      </c>
      <c r="R469" s="79"/>
      <c r="S469" s="79" t="s">
        <v>119</v>
      </c>
      <c r="T469" s="79"/>
      <c r="U469" s="4" t="s">
        <v>50</v>
      </c>
      <c r="V469" s="4" t="s">
        <v>47</v>
      </c>
      <c r="W469" s="4" t="s">
        <v>214</v>
      </c>
      <c r="X469" s="4" t="s">
        <v>44</v>
      </c>
      <c r="Y469" s="6">
        <v>2650</v>
      </c>
      <c r="Z469" s="6">
        <v>795000</v>
      </c>
      <c r="AA469" s="4" t="s">
        <v>45</v>
      </c>
      <c r="AB469" s="80">
        <v>270300</v>
      </c>
      <c r="AC469" s="80"/>
      <c r="AD469" s="6">
        <v>524700</v>
      </c>
      <c r="AE469" s="80">
        <v>749700</v>
      </c>
      <c r="AF469" s="80"/>
      <c r="AG469" s="80" t="s">
        <v>46</v>
      </c>
      <c r="AH469" s="80"/>
      <c r="AI469" s="80" t="s">
        <v>46</v>
      </c>
      <c r="AJ469" s="80"/>
      <c r="AK469" s="6">
        <v>749700</v>
      </c>
      <c r="AL469" s="5">
        <v>0.02</v>
      </c>
    </row>
    <row r="470" spans="3:38" ht="36.75" customHeight="1" x14ac:dyDescent="0.3">
      <c r="C470" s="3" t="s">
        <v>2165</v>
      </c>
      <c r="D470" s="4" t="s">
        <v>196</v>
      </c>
      <c r="E470" s="4" t="s">
        <v>962</v>
      </c>
      <c r="F470" s="4" t="s">
        <v>963</v>
      </c>
      <c r="G470" s="79" t="s">
        <v>37</v>
      </c>
      <c r="H470" s="79"/>
      <c r="I470" s="4" t="s">
        <v>35</v>
      </c>
      <c r="J470" s="4" t="s">
        <v>39</v>
      </c>
      <c r="K470" s="4" t="s">
        <v>39</v>
      </c>
      <c r="L470" s="4" t="s">
        <v>52</v>
      </c>
      <c r="M470" s="5">
        <v>12</v>
      </c>
      <c r="N470" s="6">
        <v>3000</v>
      </c>
      <c r="O470" s="90">
        <v>36000</v>
      </c>
      <c r="P470" s="90"/>
      <c r="Q470" s="91"/>
      <c r="R470" s="91"/>
      <c r="S470" s="79" t="s">
        <v>46</v>
      </c>
      <c r="T470" s="79"/>
      <c r="U470" s="4" t="s">
        <v>46</v>
      </c>
      <c r="V470" s="4" t="s">
        <v>46</v>
      </c>
      <c r="W470" s="4" t="s">
        <v>46</v>
      </c>
      <c r="X470" s="4" t="s">
        <v>46</v>
      </c>
      <c r="Y470" s="6" t="s">
        <v>46</v>
      </c>
      <c r="Z470" s="6" t="s">
        <v>46</v>
      </c>
      <c r="AA470" s="4" t="s">
        <v>46</v>
      </c>
      <c r="AB470" s="80" t="s">
        <v>46</v>
      </c>
      <c r="AC470" s="80"/>
      <c r="AD470" s="6" t="s">
        <v>46</v>
      </c>
      <c r="AE470" s="80">
        <v>36000</v>
      </c>
      <c r="AF470" s="80"/>
      <c r="AG470" s="80" t="s">
        <v>46</v>
      </c>
      <c r="AH470" s="80"/>
      <c r="AI470" s="80">
        <v>36000</v>
      </c>
      <c r="AJ470" s="80"/>
      <c r="AK470" s="6" t="s">
        <v>46</v>
      </c>
      <c r="AL470" s="4" t="s">
        <v>46</v>
      </c>
    </row>
    <row r="471" spans="3:38" ht="36.75" customHeight="1" x14ac:dyDescent="0.3">
      <c r="C471" s="3" t="s">
        <v>2166</v>
      </c>
      <c r="D471" s="4" t="s">
        <v>196</v>
      </c>
      <c r="E471" s="4" t="s">
        <v>965</v>
      </c>
      <c r="F471" s="4" t="s">
        <v>966</v>
      </c>
      <c r="G471" s="79" t="s">
        <v>37</v>
      </c>
      <c r="H471" s="79"/>
      <c r="I471" s="4" t="s">
        <v>35</v>
      </c>
      <c r="J471" s="4" t="s">
        <v>39</v>
      </c>
      <c r="K471" s="4" t="s">
        <v>39</v>
      </c>
      <c r="L471" s="4" t="s">
        <v>52</v>
      </c>
      <c r="M471" s="5">
        <v>12</v>
      </c>
      <c r="N471" s="6">
        <v>3000</v>
      </c>
      <c r="O471" s="90">
        <v>36000</v>
      </c>
      <c r="P471" s="90"/>
      <c r="Q471" s="91"/>
      <c r="R471" s="91"/>
      <c r="S471" s="79" t="s">
        <v>46</v>
      </c>
      <c r="T471" s="79"/>
      <c r="U471" s="4" t="s">
        <v>46</v>
      </c>
      <c r="V471" s="4" t="s">
        <v>46</v>
      </c>
      <c r="W471" s="4" t="s">
        <v>46</v>
      </c>
      <c r="X471" s="4" t="s">
        <v>46</v>
      </c>
      <c r="Y471" s="6" t="s">
        <v>46</v>
      </c>
      <c r="Z471" s="6" t="s">
        <v>46</v>
      </c>
      <c r="AA471" s="4" t="s">
        <v>46</v>
      </c>
      <c r="AB471" s="80" t="s">
        <v>46</v>
      </c>
      <c r="AC471" s="80"/>
      <c r="AD471" s="6" t="s">
        <v>46</v>
      </c>
      <c r="AE471" s="80">
        <v>36000</v>
      </c>
      <c r="AF471" s="80"/>
      <c r="AG471" s="80" t="s">
        <v>46</v>
      </c>
      <c r="AH471" s="80"/>
      <c r="AI471" s="80">
        <v>36000</v>
      </c>
      <c r="AJ471" s="80"/>
      <c r="AK471" s="6" t="s">
        <v>46</v>
      </c>
      <c r="AL471" s="4" t="s">
        <v>46</v>
      </c>
    </row>
    <row r="472" spans="3:38" ht="36" customHeight="1" x14ac:dyDescent="0.3">
      <c r="C472" s="3" t="s">
        <v>2167</v>
      </c>
      <c r="D472" s="4" t="s">
        <v>196</v>
      </c>
      <c r="E472" s="4" t="s">
        <v>968</v>
      </c>
      <c r="F472" s="4" t="s">
        <v>969</v>
      </c>
      <c r="G472" s="79" t="s">
        <v>37</v>
      </c>
      <c r="H472" s="79"/>
      <c r="I472" s="4" t="s">
        <v>35</v>
      </c>
      <c r="J472" s="4" t="s">
        <v>39</v>
      </c>
      <c r="K472" s="4" t="s">
        <v>39</v>
      </c>
      <c r="L472" s="4" t="s">
        <v>52</v>
      </c>
      <c r="M472" s="5">
        <v>12</v>
      </c>
      <c r="N472" s="6">
        <v>3000</v>
      </c>
      <c r="O472" s="90">
        <v>36000</v>
      </c>
      <c r="P472" s="90"/>
      <c r="Q472" s="91"/>
      <c r="R472" s="91"/>
      <c r="S472" s="79" t="s">
        <v>46</v>
      </c>
      <c r="T472" s="79"/>
      <c r="U472" s="4" t="s">
        <v>46</v>
      </c>
      <c r="V472" s="4" t="s">
        <v>46</v>
      </c>
      <c r="W472" s="4" t="s">
        <v>46</v>
      </c>
      <c r="X472" s="4" t="s">
        <v>46</v>
      </c>
      <c r="Y472" s="6" t="s">
        <v>46</v>
      </c>
      <c r="Z472" s="6" t="s">
        <v>46</v>
      </c>
      <c r="AA472" s="4" t="s">
        <v>46</v>
      </c>
      <c r="AB472" s="80" t="s">
        <v>46</v>
      </c>
      <c r="AC472" s="80"/>
      <c r="AD472" s="6" t="s">
        <v>46</v>
      </c>
      <c r="AE472" s="80">
        <v>36000</v>
      </c>
      <c r="AF472" s="80"/>
      <c r="AG472" s="80" t="s">
        <v>46</v>
      </c>
      <c r="AH472" s="80"/>
      <c r="AI472" s="80">
        <v>36000</v>
      </c>
      <c r="AJ472" s="80"/>
      <c r="AK472" s="6" t="s">
        <v>46</v>
      </c>
      <c r="AL472" s="4" t="s">
        <v>46</v>
      </c>
    </row>
    <row r="473" spans="3:38" ht="36.75" customHeight="1" x14ac:dyDescent="0.3">
      <c r="C473" s="3" t="s">
        <v>2168</v>
      </c>
      <c r="D473" s="4" t="s">
        <v>196</v>
      </c>
      <c r="E473" s="4" t="s">
        <v>971</v>
      </c>
      <c r="F473" s="4" t="s">
        <v>972</v>
      </c>
      <c r="G473" s="79" t="s">
        <v>37</v>
      </c>
      <c r="H473" s="79"/>
      <c r="I473" s="4" t="s">
        <v>38</v>
      </c>
      <c r="J473" s="4" t="s">
        <v>39</v>
      </c>
      <c r="K473" s="4" t="s">
        <v>39</v>
      </c>
      <c r="L473" s="4" t="s">
        <v>52</v>
      </c>
      <c r="M473" s="5">
        <v>12</v>
      </c>
      <c r="N473" s="6">
        <v>3000</v>
      </c>
      <c r="O473" s="90">
        <v>36000</v>
      </c>
      <c r="P473" s="90"/>
      <c r="Q473" s="91"/>
      <c r="R473" s="91"/>
      <c r="S473" s="79" t="s">
        <v>46</v>
      </c>
      <c r="T473" s="79"/>
      <c r="U473" s="4" t="s">
        <v>46</v>
      </c>
      <c r="V473" s="4" t="s">
        <v>46</v>
      </c>
      <c r="W473" s="4" t="s">
        <v>46</v>
      </c>
      <c r="X473" s="4" t="s">
        <v>46</v>
      </c>
      <c r="Y473" s="6" t="s">
        <v>46</v>
      </c>
      <c r="Z473" s="6" t="s">
        <v>46</v>
      </c>
      <c r="AA473" s="4" t="s">
        <v>46</v>
      </c>
      <c r="AB473" s="80" t="s">
        <v>46</v>
      </c>
      <c r="AC473" s="80"/>
      <c r="AD473" s="6" t="s">
        <v>46</v>
      </c>
      <c r="AE473" s="80">
        <v>36000</v>
      </c>
      <c r="AF473" s="80"/>
      <c r="AG473" s="80" t="s">
        <v>46</v>
      </c>
      <c r="AH473" s="80"/>
      <c r="AI473" s="80" t="s">
        <v>46</v>
      </c>
      <c r="AJ473" s="80"/>
      <c r="AK473" s="6">
        <v>36000</v>
      </c>
      <c r="AL473" s="5">
        <v>0.3</v>
      </c>
    </row>
    <row r="474" spans="3:38" ht="36" customHeight="1" x14ac:dyDescent="0.3">
      <c r="C474" s="3" t="s">
        <v>2169</v>
      </c>
      <c r="D474" s="4" t="s">
        <v>196</v>
      </c>
      <c r="E474" s="4" t="s">
        <v>974</v>
      </c>
      <c r="F474" s="4" t="s">
        <v>975</v>
      </c>
      <c r="G474" s="79" t="s">
        <v>37</v>
      </c>
      <c r="H474" s="79"/>
      <c r="I474" s="4" t="s">
        <v>38</v>
      </c>
      <c r="J474" s="4" t="s">
        <v>39</v>
      </c>
      <c r="K474" s="4" t="s">
        <v>39</v>
      </c>
      <c r="L474" s="4" t="s">
        <v>96</v>
      </c>
      <c r="M474" s="5">
        <v>16</v>
      </c>
      <c r="N474" s="6">
        <v>3000</v>
      </c>
      <c r="O474" s="90">
        <v>48000</v>
      </c>
      <c r="P474" s="90"/>
      <c r="Q474" s="91"/>
      <c r="R474" s="91"/>
      <c r="S474" s="79" t="s">
        <v>46</v>
      </c>
      <c r="T474" s="79"/>
      <c r="U474" s="4" t="s">
        <v>46</v>
      </c>
      <c r="V474" s="4" t="s">
        <v>46</v>
      </c>
      <c r="W474" s="4" t="s">
        <v>46</v>
      </c>
      <c r="X474" s="4" t="s">
        <v>46</v>
      </c>
      <c r="Y474" s="6" t="s">
        <v>46</v>
      </c>
      <c r="Z474" s="6" t="s">
        <v>46</v>
      </c>
      <c r="AA474" s="4" t="s">
        <v>46</v>
      </c>
      <c r="AB474" s="80" t="s">
        <v>46</v>
      </c>
      <c r="AC474" s="80"/>
      <c r="AD474" s="6" t="s">
        <v>46</v>
      </c>
      <c r="AE474" s="80">
        <v>48000</v>
      </c>
      <c r="AF474" s="80"/>
      <c r="AG474" s="80" t="s">
        <v>46</v>
      </c>
      <c r="AH474" s="80"/>
      <c r="AI474" s="80" t="s">
        <v>46</v>
      </c>
      <c r="AJ474" s="80"/>
      <c r="AK474" s="6">
        <v>48000</v>
      </c>
      <c r="AL474" s="5">
        <v>0.3</v>
      </c>
    </row>
    <row r="475" spans="3:38" ht="36.75" customHeight="1" x14ac:dyDescent="0.3">
      <c r="C475" s="3" t="s">
        <v>2170</v>
      </c>
      <c r="D475" s="4" t="s">
        <v>196</v>
      </c>
      <c r="E475" s="4" t="s">
        <v>976</v>
      </c>
      <c r="F475" s="4" t="s">
        <v>977</v>
      </c>
      <c r="G475" s="79" t="s">
        <v>37</v>
      </c>
      <c r="H475" s="79"/>
      <c r="I475" s="4" t="s">
        <v>38</v>
      </c>
      <c r="J475" s="4" t="s">
        <v>39</v>
      </c>
      <c r="K475" s="4" t="s">
        <v>39</v>
      </c>
      <c r="L475" s="4" t="s">
        <v>96</v>
      </c>
      <c r="M475" s="5">
        <v>16</v>
      </c>
      <c r="N475" s="6">
        <v>3000</v>
      </c>
      <c r="O475" s="90">
        <v>48000</v>
      </c>
      <c r="P475" s="90"/>
      <c r="Q475" s="79" t="s">
        <v>2015</v>
      </c>
      <c r="R475" s="79"/>
      <c r="S475" s="79" t="s">
        <v>59</v>
      </c>
      <c r="T475" s="79"/>
      <c r="U475" s="4" t="s">
        <v>50</v>
      </c>
      <c r="V475" s="4" t="s">
        <v>38</v>
      </c>
      <c r="W475" s="4" t="s">
        <v>71</v>
      </c>
      <c r="X475" s="4" t="s">
        <v>44</v>
      </c>
      <c r="Y475" s="6">
        <v>8050</v>
      </c>
      <c r="Z475" s="6">
        <v>322000</v>
      </c>
      <c r="AA475" s="4" t="s">
        <v>52</v>
      </c>
      <c r="AB475" s="80">
        <v>45080</v>
      </c>
      <c r="AC475" s="80"/>
      <c r="AD475" s="6">
        <v>276920</v>
      </c>
      <c r="AE475" s="80">
        <v>324920</v>
      </c>
      <c r="AF475" s="80"/>
      <c r="AG475" s="80" t="s">
        <v>46</v>
      </c>
      <c r="AH475" s="80"/>
      <c r="AI475" s="80" t="s">
        <v>46</v>
      </c>
      <c r="AJ475" s="80"/>
      <c r="AK475" s="6">
        <v>324920</v>
      </c>
      <c r="AL475" s="5">
        <v>0.3</v>
      </c>
    </row>
    <row r="476" spans="3:38" ht="36.75" customHeight="1" x14ac:dyDescent="0.3">
      <c r="C476" s="7"/>
      <c r="D476" s="5"/>
      <c r="E476" s="5"/>
      <c r="F476" s="5"/>
      <c r="G476" s="91"/>
      <c r="H476" s="91"/>
      <c r="I476" s="4"/>
      <c r="J476" s="5"/>
      <c r="K476" s="5"/>
      <c r="L476" s="5"/>
      <c r="M476" s="5"/>
      <c r="N476" s="6"/>
      <c r="O476" s="90">
        <v>0</v>
      </c>
      <c r="P476" s="90"/>
      <c r="Q476" s="79" t="s">
        <v>578</v>
      </c>
      <c r="R476" s="79"/>
      <c r="S476" s="79" t="s">
        <v>59</v>
      </c>
      <c r="T476" s="79"/>
      <c r="U476" s="4" t="s">
        <v>50</v>
      </c>
      <c r="V476" s="4" t="s">
        <v>38</v>
      </c>
      <c r="W476" s="4" t="s">
        <v>71</v>
      </c>
      <c r="X476" s="4" t="s">
        <v>44</v>
      </c>
      <c r="Y476" s="6">
        <v>8050</v>
      </c>
      <c r="Z476" s="6">
        <v>322000</v>
      </c>
      <c r="AA476" s="4" t="s">
        <v>52</v>
      </c>
      <c r="AB476" s="80">
        <v>45080</v>
      </c>
      <c r="AC476" s="80"/>
      <c r="AD476" s="6">
        <v>276920</v>
      </c>
      <c r="AE476" s="80">
        <v>276920</v>
      </c>
      <c r="AF476" s="80"/>
      <c r="AG476" s="80" t="s">
        <v>46</v>
      </c>
      <c r="AH476" s="80"/>
      <c r="AI476" s="80" t="s">
        <v>46</v>
      </c>
      <c r="AJ476" s="80"/>
      <c r="AK476" s="6">
        <v>276920</v>
      </c>
      <c r="AL476" s="5">
        <v>0.3</v>
      </c>
    </row>
    <row r="477" spans="3:38" ht="36" customHeight="1" x14ac:dyDescent="0.3">
      <c r="C477" s="7"/>
      <c r="D477" s="5"/>
      <c r="E477" s="5"/>
      <c r="F477" s="5"/>
      <c r="G477" s="91"/>
      <c r="H477" s="91"/>
      <c r="I477" s="4"/>
      <c r="J477" s="5"/>
      <c r="K477" s="5"/>
      <c r="L477" s="5"/>
      <c r="M477" s="5"/>
      <c r="N477" s="6"/>
      <c r="O477" s="90">
        <v>0</v>
      </c>
      <c r="P477" s="90"/>
      <c r="Q477" s="79" t="s">
        <v>2016</v>
      </c>
      <c r="R477" s="79"/>
      <c r="S477" s="79" t="s">
        <v>59</v>
      </c>
      <c r="T477" s="79"/>
      <c r="U477" s="4" t="s">
        <v>50</v>
      </c>
      <c r="V477" s="4" t="s">
        <v>38</v>
      </c>
      <c r="W477" s="4" t="s">
        <v>71</v>
      </c>
      <c r="X477" s="4" t="s">
        <v>44</v>
      </c>
      <c r="Y477" s="6">
        <v>8050</v>
      </c>
      <c r="Z477" s="6">
        <v>322000</v>
      </c>
      <c r="AA477" s="4" t="s">
        <v>52</v>
      </c>
      <c r="AB477" s="80">
        <v>45080</v>
      </c>
      <c r="AC477" s="80"/>
      <c r="AD477" s="6">
        <v>276920</v>
      </c>
      <c r="AE477" s="80">
        <v>276920</v>
      </c>
      <c r="AF477" s="80"/>
      <c r="AG477" s="80" t="s">
        <v>46</v>
      </c>
      <c r="AH477" s="80"/>
      <c r="AI477" s="80" t="s">
        <v>46</v>
      </c>
      <c r="AJ477" s="80"/>
      <c r="AK477" s="6">
        <v>276920</v>
      </c>
      <c r="AL477" s="5">
        <v>0.3</v>
      </c>
    </row>
    <row r="478" spans="3:38" ht="36.75" customHeight="1" x14ac:dyDescent="0.3">
      <c r="C478" s="3" t="s">
        <v>2171</v>
      </c>
      <c r="D478" s="4" t="s">
        <v>196</v>
      </c>
      <c r="E478" s="4" t="s">
        <v>979</v>
      </c>
      <c r="F478" s="4" t="s">
        <v>980</v>
      </c>
      <c r="G478" s="79" t="s">
        <v>37</v>
      </c>
      <c r="H478" s="79"/>
      <c r="I478" s="4" t="s">
        <v>38</v>
      </c>
      <c r="J478" s="4" t="s">
        <v>39</v>
      </c>
      <c r="K478" s="4" t="s">
        <v>39</v>
      </c>
      <c r="L478" s="4" t="s">
        <v>96</v>
      </c>
      <c r="M478" s="5">
        <v>16</v>
      </c>
      <c r="N478" s="6">
        <v>3000</v>
      </c>
      <c r="O478" s="90">
        <v>48000</v>
      </c>
      <c r="P478" s="90"/>
      <c r="Q478" s="79" t="s">
        <v>2017</v>
      </c>
      <c r="R478" s="79"/>
      <c r="S478" s="79" t="s">
        <v>59</v>
      </c>
      <c r="T478" s="79"/>
      <c r="U478" s="4" t="s">
        <v>50</v>
      </c>
      <c r="V478" s="4" t="s">
        <v>38</v>
      </c>
      <c r="W478" s="4" t="s">
        <v>71</v>
      </c>
      <c r="X478" s="4" t="s">
        <v>44</v>
      </c>
      <c r="Y478" s="6">
        <v>8050</v>
      </c>
      <c r="Z478" s="6">
        <v>322000</v>
      </c>
      <c r="AA478" s="4" t="s">
        <v>52</v>
      </c>
      <c r="AB478" s="80">
        <v>45080</v>
      </c>
      <c r="AC478" s="80"/>
      <c r="AD478" s="6">
        <v>276920</v>
      </c>
      <c r="AE478" s="80">
        <v>324920</v>
      </c>
      <c r="AF478" s="80"/>
      <c r="AG478" s="80" t="s">
        <v>46</v>
      </c>
      <c r="AH478" s="80"/>
      <c r="AI478" s="80" t="s">
        <v>46</v>
      </c>
      <c r="AJ478" s="80"/>
      <c r="AK478" s="6">
        <v>324920</v>
      </c>
      <c r="AL478" s="5">
        <v>0.3</v>
      </c>
    </row>
    <row r="479" spans="3:38" ht="36" customHeight="1" x14ac:dyDescent="0.3">
      <c r="C479" s="7"/>
      <c r="D479" s="5"/>
      <c r="E479" s="5"/>
      <c r="F479" s="5"/>
      <c r="G479" s="91"/>
      <c r="H479" s="91"/>
      <c r="I479" s="4"/>
      <c r="J479" s="5"/>
      <c r="K479" s="5"/>
      <c r="L479" s="5"/>
      <c r="M479" s="5"/>
      <c r="N479" s="6"/>
      <c r="O479" s="90">
        <v>0</v>
      </c>
      <c r="P479" s="90"/>
      <c r="Q479" s="79" t="s">
        <v>2018</v>
      </c>
      <c r="R479" s="79"/>
      <c r="S479" s="79" t="s">
        <v>59</v>
      </c>
      <c r="T479" s="79"/>
      <c r="U479" s="4" t="s">
        <v>50</v>
      </c>
      <c r="V479" s="4" t="s">
        <v>38</v>
      </c>
      <c r="W479" s="4" t="s">
        <v>71</v>
      </c>
      <c r="X479" s="4" t="s">
        <v>44</v>
      </c>
      <c r="Y479" s="6">
        <v>8050</v>
      </c>
      <c r="Z479" s="6">
        <v>322000</v>
      </c>
      <c r="AA479" s="4" t="s">
        <v>52</v>
      </c>
      <c r="AB479" s="80">
        <v>45080</v>
      </c>
      <c r="AC479" s="80"/>
      <c r="AD479" s="6">
        <v>276920</v>
      </c>
      <c r="AE479" s="80">
        <v>276920</v>
      </c>
      <c r="AF479" s="80"/>
      <c r="AG479" s="80" t="s">
        <v>46</v>
      </c>
      <c r="AH479" s="80"/>
      <c r="AI479" s="80" t="s">
        <v>46</v>
      </c>
      <c r="AJ479" s="80"/>
      <c r="AK479" s="6">
        <v>276920</v>
      </c>
      <c r="AL479" s="5">
        <v>0.3</v>
      </c>
    </row>
    <row r="480" spans="3:38" ht="36.75" customHeight="1" x14ac:dyDescent="0.3">
      <c r="C480" s="7"/>
      <c r="D480" s="5"/>
      <c r="E480" s="5"/>
      <c r="F480" s="5"/>
      <c r="G480" s="91"/>
      <c r="H480" s="91"/>
      <c r="I480" s="4"/>
      <c r="J480" s="5"/>
      <c r="K480" s="5"/>
      <c r="L480" s="5"/>
      <c r="M480" s="5"/>
      <c r="N480" s="6"/>
      <c r="O480" s="90">
        <v>0</v>
      </c>
      <c r="P480" s="90"/>
      <c r="Q480" s="79" t="s">
        <v>2019</v>
      </c>
      <c r="R480" s="79"/>
      <c r="S480" s="79" t="s">
        <v>59</v>
      </c>
      <c r="T480" s="79"/>
      <c r="U480" s="4" t="s">
        <v>50</v>
      </c>
      <c r="V480" s="4" t="s">
        <v>38</v>
      </c>
      <c r="W480" s="4" t="s">
        <v>71</v>
      </c>
      <c r="X480" s="4" t="s">
        <v>44</v>
      </c>
      <c r="Y480" s="6">
        <v>8050</v>
      </c>
      <c r="Z480" s="6">
        <v>322000</v>
      </c>
      <c r="AA480" s="4" t="s">
        <v>52</v>
      </c>
      <c r="AB480" s="80">
        <v>45080</v>
      </c>
      <c r="AC480" s="80"/>
      <c r="AD480" s="6">
        <v>276920</v>
      </c>
      <c r="AE480" s="80">
        <v>276920</v>
      </c>
      <c r="AF480" s="80"/>
      <c r="AG480" s="80" t="s">
        <v>46</v>
      </c>
      <c r="AH480" s="80"/>
      <c r="AI480" s="80" t="s">
        <v>46</v>
      </c>
      <c r="AJ480" s="80"/>
      <c r="AK480" s="6">
        <v>276920</v>
      </c>
      <c r="AL480" s="5">
        <v>0.3</v>
      </c>
    </row>
    <row r="481" spans="3:38" ht="36" customHeight="1" x14ac:dyDescent="0.3">
      <c r="C481" s="7"/>
      <c r="D481" s="5"/>
      <c r="E481" s="5"/>
      <c r="F481" s="5"/>
      <c r="G481" s="91"/>
      <c r="H481" s="91"/>
      <c r="I481" s="4"/>
      <c r="J481" s="5"/>
      <c r="K481" s="5"/>
      <c r="L481" s="5"/>
      <c r="M481" s="5"/>
      <c r="N481" s="6"/>
      <c r="O481" s="90">
        <v>0</v>
      </c>
      <c r="P481" s="90"/>
      <c r="Q481" s="79" t="s">
        <v>2020</v>
      </c>
      <c r="R481" s="79"/>
      <c r="S481" s="79" t="s">
        <v>59</v>
      </c>
      <c r="T481" s="79"/>
      <c r="U481" s="4" t="s">
        <v>50</v>
      </c>
      <c r="V481" s="4" t="s">
        <v>38</v>
      </c>
      <c r="W481" s="4" t="s">
        <v>71</v>
      </c>
      <c r="X481" s="4" t="s">
        <v>44</v>
      </c>
      <c r="Y481" s="6">
        <v>8050</v>
      </c>
      <c r="Z481" s="6">
        <v>322000</v>
      </c>
      <c r="AA481" s="4" t="s">
        <v>52</v>
      </c>
      <c r="AB481" s="80">
        <v>45080</v>
      </c>
      <c r="AC481" s="80"/>
      <c r="AD481" s="6">
        <v>276920</v>
      </c>
      <c r="AE481" s="80">
        <v>276920</v>
      </c>
      <c r="AF481" s="80"/>
      <c r="AG481" s="80" t="s">
        <v>46</v>
      </c>
      <c r="AH481" s="80"/>
      <c r="AI481" s="80" t="s">
        <v>46</v>
      </c>
      <c r="AJ481" s="80"/>
      <c r="AK481" s="6">
        <v>276920</v>
      </c>
      <c r="AL481" s="5">
        <v>0.3</v>
      </c>
    </row>
    <row r="482" spans="3:38" ht="36.75" customHeight="1" x14ac:dyDescent="0.3">
      <c r="C482" s="3" t="s">
        <v>2172</v>
      </c>
      <c r="D482" s="4" t="s">
        <v>196</v>
      </c>
      <c r="E482" s="4" t="s">
        <v>982</v>
      </c>
      <c r="F482" s="4" t="s">
        <v>983</v>
      </c>
      <c r="G482" s="79" t="s">
        <v>37</v>
      </c>
      <c r="H482" s="79"/>
      <c r="I482" s="4" t="s">
        <v>35</v>
      </c>
      <c r="J482" s="4" t="s">
        <v>39</v>
      </c>
      <c r="K482" s="4" t="s">
        <v>39</v>
      </c>
      <c r="L482" s="4" t="s">
        <v>96</v>
      </c>
      <c r="M482" s="5">
        <v>16</v>
      </c>
      <c r="N482" s="6">
        <v>3000</v>
      </c>
      <c r="O482" s="90">
        <v>48000</v>
      </c>
      <c r="P482" s="90"/>
      <c r="Q482" s="91"/>
      <c r="R482" s="91"/>
      <c r="S482" s="79" t="s">
        <v>46</v>
      </c>
      <c r="T482" s="79"/>
      <c r="U482" s="4" t="s">
        <v>46</v>
      </c>
      <c r="V482" s="4" t="s">
        <v>46</v>
      </c>
      <c r="W482" s="4" t="s">
        <v>46</v>
      </c>
      <c r="X482" s="4" t="s">
        <v>46</v>
      </c>
      <c r="Y482" s="6" t="s">
        <v>46</v>
      </c>
      <c r="Z482" s="6" t="s">
        <v>46</v>
      </c>
      <c r="AA482" s="4" t="s">
        <v>46</v>
      </c>
      <c r="AB482" s="80" t="s">
        <v>46</v>
      </c>
      <c r="AC482" s="80"/>
      <c r="AD482" s="6" t="s">
        <v>46</v>
      </c>
      <c r="AE482" s="80">
        <v>48000</v>
      </c>
      <c r="AF482" s="80"/>
      <c r="AG482" s="80" t="s">
        <v>46</v>
      </c>
      <c r="AH482" s="80"/>
      <c r="AI482" s="80">
        <v>48000</v>
      </c>
      <c r="AJ482" s="80"/>
      <c r="AK482" s="6" t="s">
        <v>46</v>
      </c>
      <c r="AL482" s="4" t="s">
        <v>46</v>
      </c>
    </row>
    <row r="483" spans="3:38" ht="36.75" customHeight="1" x14ac:dyDescent="0.3">
      <c r="C483" s="3" t="s">
        <v>2173</v>
      </c>
      <c r="D483" s="4" t="s">
        <v>196</v>
      </c>
      <c r="E483" s="4" t="s">
        <v>985</v>
      </c>
      <c r="F483" s="4" t="s">
        <v>986</v>
      </c>
      <c r="G483" s="79" t="s">
        <v>37</v>
      </c>
      <c r="H483" s="79"/>
      <c r="I483" s="4" t="s">
        <v>35</v>
      </c>
      <c r="J483" s="4" t="s">
        <v>39</v>
      </c>
      <c r="K483" s="4" t="s">
        <v>39</v>
      </c>
      <c r="L483" s="4" t="s">
        <v>96</v>
      </c>
      <c r="M483" s="5">
        <v>16</v>
      </c>
      <c r="N483" s="6">
        <v>3000</v>
      </c>
      <c r="O483" s="90">
        <v>48000</v>
      </c>
      <c r="P483" s="90"/>
      <c r="Q483" s="91"/>
      <c r="R483" s="91"/>
      <c r="S483" s="79" t="s">
        <v>46</v>
      </c>
      <c r="T483" s="79"/>
      <c r="U483" s="4" t="s">
        <v>46</v>
      </c>
      <c r="V483" s="4" t="s">
        <v>46</v>
      </c>
      <c r="W483" s="4" t="s">
        <v>46</v>
      </c>
      <c r="X483" s="4" t="s">
        <v>46</v>
      </c>
      <c r="Y483" s="6" t="s">
        <v>46</v>
      </c>
      <c r="Z483" s="6" t="s">
        <v>46</v>
      </c>
      <c r="AA483" s="4" t="s">
        <v>46</v>
      </c>
      <c r="AB483" s="80" t="s">
        <v>46</v>
      </c>
      <c r="AC483" s="80"/>
      <c r="AD483" s="6" t="s">
        <v>46</v>
      </c>
      <c r="AE483" s="80">
        <v>48000</v>
      </c>
      <c r="AF483" s="80"/>
      <c r="AG483" s="80" t="s">
        <v>46</v>
      </c>
      <c r="AH483" s="80"/>
      <c r="AI483" s="80">
        <v>48000</v>
      </c>
      <c r="AJ483" s="80"/>
      <c r="AK483" s="6" t="s">
        <v>46</v>
      </c>
      <c r="AL483" s="4" t="s">
        <v>46</v>
      </c>
    </row>
    <row r="484" spans="3:38" ht="36" customHeight="1" x14ac:dyDescent="0.3">
      <c r="C484" s="3" t="s">
        <v>2174</v>
      </c>
      <c r="D484" s="4" t="s">
        <v>196</v>
      </c>
      <c r="E484" s="4" t="s">
        <v>988</v>
      </c>
      <c r="F484" s="4" t="s">
        <v>989</v>
      </c>
      <c r="G484" s="79" t="s">
        <v>37</v>
      </c>
      <c r="H484" s="79"/>
      <c r="I484" s="4" t="s">
        <v>35</v>
      </c>
      <c r="J484" s="4" t="s">
        <v>39</v>
      </c>
      <c r="K484" s="4" t="s">
        <v>39</v>
      </c>
      <c r="L484" s="4" t="s">
        <v>96</v>
      </c>
      <c r="M484" s="5">
        <v>16</v>
      </c>
      <c r="N484" s="6">
        <v>3000</v>
      </c>
      <c r="O484" s="90">
        <v>48000</v>
      </c>
      <c r="P484" s="90"/>
      <c r="Q484" s="91"/>
      <c r="R484" s="91"/>
      <c r="S484" s="79" t="s">
        <v>46</v>
      </c>
      <c r="T484" s="79"/>
      <c r="U484" s="4" t="s">
        <v>46</v>
      </c>
      <c r="V484" s="4" t="s">
        <v>46</v>
      </c>
      <c r="W484" s="4" t="s">
        <v>46</v>
      </c>
      <c r="X484" s="4" t="s">
        <v>46</v>
      </c>
      <c r="Y484" s="6" t="s">
        <v>46</v>
      </c>
      <c r="Z484" s="6" t="s">
        <v>46</v>
      </c>
      <c r="AA484" s="4" t="s">
        <v>46</v>
      </c>
      <c r="AB484" s="80" t="s">
        <v>46</v>
      </c>
      <c r="AC484" s="80"/>
      <c r="AD484" s="6" t="s">
        <v>46</v>
      </c>
      <c r="AE484" s="80">
        <v>48000</v>
      </c>
      <c r="AF484" s="80"/>
      <c r="AG484" s="80" t="s">
        <v>46</v>
      </c>
      <c r="AH484" s="80"/>
      <c r="AI484" s="80">
        <v>48000</v>
      </c>
      <c r="AJ484" s="80"/>
      <c r="AK484" s="6" t="s">
        <v>46</v>
      </c>
      <c r="AL484" s="4" t="s">
        <v>46</v>
      </c>
    </row>
    <row r="485" spans="3:38" ht="36.75" customHeight="1" x14ac:dyDescent="0.3">
      <c r="C485" s="3" t="s">
        <v>2175</v>
      </c>
      <c r="D485" s="4" t="s">
        <v>196</v>
      </c>
      <c r="E485" s="4" t="s">
        <v>991</v>
      </c>
      <c r="F485" s="4" t="s">
        <v>992</v>
      </c>
      <c r="G485" s="79" t="s">
        <v>37</v>
      </c>
      <c r="H485" s="79"/>
      <c r="I485" s="4" t="s">
        <v>35</v>
      </c>
      <c r="J485" s="4" t="s">
        <v>39</v>
      </c>
      <c r="K485" s="4" t="s">
        <v>39</v>
      </c>
      <c r="L485" s="4" t="s">
        <v>128</v>
      </c>
      <c r="M485" s="5">
        <v>36</v>
      </c>
      <c r="N485" s="6">
        <v>3000</v>
      </c>
      <c r="O485" s="90">
        <v>108000</v>
      </c>
      <c r="P485" s="90"/>
      <c r="Q485" s="91"/>
      <c r="R485" s="91"/>
      <c r="S485" s="79" t="s">
        <v>46</v>
      </c>
      <c r="T485" s="79"/>
      <c r="U485" s="4" t="s">
        <v>46</v>
      </c>
      <c r="V485" s="4" t="s">
        <v>46</v>
      </c>
      <c r="W485" s="4" t="s">
        <v>46</v>
      </c>
      <c r="X485" s="4" t="s">
        <v>46</v>
      </c>
      <c r="Y485" s="6" t="s">
        <v>46</v>
      </c>
      <c r="Z485" s="6" t="s">
        <v>46</v>
      </c>
      <c r="AA485" s="4" t="s">
        <v>46</v>
      </c>
      <c r="AB485" s="80" t="s">
        <v>46</v>
      </c>
      <c r="AC485" s="80"/>
      <c r="AD485" s="6" t="s">
        <v>46</v>
      </c>
      <c r="AE485" s="80">
        <v>108000</v>
      </c>
      <c r="AF485" s="80"/>
      <c r="AG485" s="80" t="s">
        <v>46</v>
      </c>
      <c r="AH485" s="80"/>
      <c r="AI485" s="80">
        <v>108000</v>
      </c>
      <c r="AJ485" s="80"/>
      <c r="AK485" s="6" t="s">
        <v>46</v>
      </c>
      <c r="AL485" s="4" t="s">
        <v>46</v>
      </c>
    </row>
    <row r="486" spans="3:38" ht="36" customHeight="1" x14ac:dyDescent="0.3">
      <c r="C486" s="3" t="s">
        <v>2176</v>
      </c>
      <c r="D486" s="4" t="s">
        <v>196</v>
      </c>
      <c r="E486" s="4" t="s">
        <v>994</v>
      </c>
      <c r="F486" s="4" t="s">
        <v>995</v>
      </c>
      <c r="G486" s="79" t="s">
        <v>37</v>
      </c>
      <c r="H486" s="79"/>
      <c r="I486" s="4" t="s">
        <v>47</v>
      </c>
      <c r="J486" s="4" t="s">
        <v>39</v>
      </c>
      <c r="K486" s="4" t="s">
        <v>39</v>
      </c>
      <c r="L486" s="4" t="s">
        <v>78</v>
      </c>
      <c r="M486" s="5">
        <v>37.5</v>
      </c>
      <c r="N486" s="6">
        <v>1300</v>
      </c>
      <c r="O486" s="90">
        <v>48750</v>
      </c>
      <c r="P486" s="90"/>
      <c r="Q486" s="79" t="s">
        <v>582</v>
      </c>
      <c r="R486" s="79"/>
      <c r="S486" s="79" t="s">
        <v>76</v>
      </c>
      <c r="T486" s="79"/>
      <c r="U486" s="4" t="s">
        <v>55</v>
      </c>
      <c r="V486" s="4" t="s">
        <v>47</v>
      </c>
      <c r="W486" s="4" t="s">
        <v>80</v>
      </c>
      <c r="X486" s="4" t="s">
        <v>44</v>
      </c>
      <c r="Y486" s="6">
        <v>8800</v>
      </c>
      <c r="Z486" s="6">
        <v>1320000</v>
      </c>
      <c r="AA486" s="4" t="s">
        <v>84</v>
      </c>
      <c r="AB486" s="80">
        <v>1122000</v>
      </c>
      <c r="AC486" s="80"/>
      <c r="AD486" s="6">
        <v>198000</v>
      </c>
      <c r="AE486" s="80">
        <v>246750</v>
      </c>
      <c r="AF486" s="80"/>
      <c r="AG486" s="80" t="s">
        <v>46</v>
      </c>
      <c r="AH486" s="80"/>
      <c r="AI486" s="80">
        <v>246750</v>
      </c>
      <c r="AJ486" s="80"/>
      <c r="AK486" s="6" t="s">
        <v>46</v>
      </c>
      <c r="AL486" s="4" t="s">
        <v>46</v>
      </c>
    </row>
    <row r="487" spans="3:38" ht="36.75" customHeight="1" x14ac:dyDescent="0.3">
      <c r="C487" s="7"/>
      <c r="D487" s="5"/>
      <c r="E487" s="5"/>
      <c r="F487" s="5"/>
      <c r="G487" s="91"/>
      <c r="H487" s="91"/>
      <c r="I487" s="4" t="s">
        <v>47</v>
      </c>
      <c r="J487" s="4" t="s">
        <v>39</v>
      </c>
      <c r="K487" s="4" t="s">
        <v>39</v>
      </c>
      <c r="L487" s="4" t="s">
        <v>84</v>
      </c>
      <c r="M487" s="5">
        <v>50</v>
      </c>
      <c r="N487" s="6">
        <v>1300</v>
      </c>
      <c r="O487" s="90">
        <v>65000</v>
      </c>
      <c r="P487" s="90"/>
      <c r="Q487" s="79" t="s">
        <v>2021</v>
      </c>
      <c r="R487" s="79"/>
      <c r="S487" s="79" t="s">
        <v>59</v>
      </c>
      <c r="T487" s="79"/>
      <c r="U487" s="4" t="s">
        <v>50</v>
      </c>
      <c r="V487" s="4" t="s">
        <v>47</v>
      </c>
      <c r="W487" s="4" t="s">
        <v>161</v>
      </c>
      <c r="X487" s="4" t="s">
        <v>44</v>
      </c>
      <c r="Y487" s="6">
        <v>8050</v>
      </c>
      <c r="Z487" s="6">
        <v>1610000</v>
      </c>
      <c r="AA487" s="4" t="s">
        <v>45</v>
      </c>
      <c r="AB487" s="80">
        <v>547400</v>
      </c>
      <c r="AC487" s="80"/>
      <c r="AD487" s="6">
        <v>1062600</v>
      </c>
      <c r="AE487" s="80">
        <v>1127600</v>
      </c>
      <c r="AF487" s="80"/>
      <c r="AG487" s="80" t="s">
        <v>46</v>
      </c>
      <c r="AH487" s="80"/>
      <c r="AI487" s="80" t="s">
        <v>46</v>
      </c>
      <c r="AJ487" s="80"/>
      <c r="AK487" s="6">
        <v>1127600</v>
      </c>
      <c r="AL487" s="5">
        <v>0.02</v>
      </c>
    </row>
    <row r="488" spans="3:38" ht="36.75" customHeight="1" x14ac:dyDescent="0.3">
      <c r="C488" s="7"/>
      <c r="D488" s="5"/>
      <c r="E488" s="5"/>
      <c r="F488" s="5"/>
      <c r="G488" s="91"/>
      <c r="H488" s="91"/>
      <c r="I488" s="4" t="s">
        <v>35</v>
      </c>
      <c r="J488" s="4" t="s">
        <v>60</v>
      </c>
      <c r="K488" s="4" t="s">
        <v>39</v>
      </c>
      <c r="L488" s="4" t="s">
        <v>996</v>
      </c>
      <c r="M488" s="5">
        <v>2087.5</v>
      </c>
      <c r="N488" s="6">
        <v>1300</v>
      </c>
      <c r="O488" s="90">
        <v>2713750</v>
      </c>
      <c r="P488" s="90"/>
      <c r="Q488" s="91"/>
      <c r="R488" s="91"/>
      <c r="S488" s="79" t="s">
        <v>46</v>
      </c>
      <c r="T488" s="79"/>
      <c r="U488" s="4" t="s">
        <v>46</v>
      </c>
      <c r="V488" s="4" t="s">
        <v>46</v>
      </c>
      <c r="W488" s="4" t="s">
        <v>46</v>
      </c>
      <c r="X488" s="4" t="s">
        <v>46</v>
      </c>
      <c r="Y488" s="6" t="s">
        <v>46</v>
      </c>
      <c r="Z488" s="6" t="s">
        <v>46</v>
      </c>
      <c r="AA488" s="4" t="s">
        <v>46</v>
      </c>
      <c r="AB488" s="80" t="s">
        <v>46</v>
      </c>
      <c r="AC488" s="80"/>
      <c r="AD488" s="6" t="s">
        <v>46</v>
      </c>
      <c r="AE488" s="80">
        <v>2713750</v>
      </c>
      <c r="AF488" s="80"/>
      <c r="AG488" s="80" t="s">
        <v>46</v>
      </c>
      <c r="AH488" s="80"/>
      <c r="AI488" s="80" t="s">
        <v>46</v>
      </c>
      <c r="AJ488" s="80"/>
      <c r="AK488" s="6">
        <v>2713750</v>
      </c>
      <c r="AL488" s="5">
        <v>0.01</v>
      </c>
    </row>
    <row r="489" spans="3:38" ht="36" customHeight="1" x14ac:dyDescent="0.3">
      <c r="C489" s="3" t="s">
        <v>685</v>
      </c>
      <c r="D489" s="4" t="s">
        <v>196</v>
      </c>
      <c r="E489" s="4" t="s">
        <v>998</v>
      </c>
      <c r="F489" s="4" t="s">
        <v>999</v>
      </c>
      <c r="G489" s="79" t="s">
        <v>37</v>
      </c>
      <c r="H489" s="79"/>
      <c r="I489" s="4" t="s">
        <v>47</v>
      </c>
      <c r="J489" s="4" t="s">
        <v>39</v>
      </c>
      <c r="K489" s="4" t="s">
        <v>47</v>
      </c>
      <c r="L489" s="4" t="s">
        <v>38</v>
      </c>
      <c r="M489" s="5">
        <v>203</v>
      </c>
      <c r="N489" s="6">
        <v>1000</v>
      </c>
      <c r="O489" s="90">
        <v>203000</v>
      </c>
      <c r="P489" s="90"/>
      <c r="Q489" s="79" t="s">
        <v>2022</v>
      </c>
      <c r="R489" s="79"/>
      <c r="S489" s="79" t="s">
        <v>59</v>
      </c>
      <c r="T489" s="79"/>
      <c r="U489" s="4" t="s">
        <v>50</v>
      </c>
      <c r="V489" s="4" t="s">
        <v>47</v>
      </c>
      <c r="W489" s="4" t="s">
        <v>1000</v>
      </c>
      <c r="X489" s="4" t="s">
        <v>44</v>
      </c>
      <c r="Y489" s="6">
        <v>8050</v>
      </c>
      <c r="Z489" s="6">
        <v>3018750</v>
      </c>
      <c r="AA489" s="4" t="s">
        <v>52</v>
      </c>
      <c r="AB489" s="80">
        <v>422625</v>
      </c>
      <c r="AC489" s="80"/>
      <c r="AD489" s="6">
        <v>2596125</v>
      </c>
      <c r="AE489" s="80">
        <v>2799125</v>
      </c>
      <c r="AF489" s="80"/>
      <c r="AG489" s="80" t="s">
        <v>46</v>
      </c>
      <c r="AH489" s="80"/>
      <c r="AI489" s="80" t="s">
        <v>46</v>
      </c>
      <c r="AJ489" s="80"/>
      <c r="AK489" s="6">
        <v>2799125</v>
      </c>
      <c r="AL489" s="5">
        <v>0.02</v>
      </c>
    </row>
    <row r="490" spans="3:38" ht="36.75" customHeight="1" x14ac:dyDescent="0.3">
      <c r="C490" s="3" t="s">
        <v>2177</v>
      </c>
      <c r="D490" s="4" t="s">
        <v>196</v>
      </c>
      <c r="E490" s="4" t="s">
        <v>1002</v>
      </c>
      <c r="F490" s="4" t="s">
        <v>1003</v>
      </c>
      <c r="G490" s="79" t="s">
        <v>37</v>
      </c>
      <c r="H490" s="79"/>
      <c r="I490" s="4" t="s">
        <v>47</v>
      </c>
      <c r="J490" s="4" t="s">
        <v>39</v>
      </c>
      <c r="K490" s="4" t="s">
        <v>35</v>
      </c>
      <c r="L490" s="4" t="s">
        <v>171</v>
      </c>
      <c r="M490" s="5">
        <v>173</v>
      </c>
      <c r="N490" s="6">
        <v>1000</v>
      </c>
      <c r="O490" s="90">
        <v>173000</v>
      </c>
      <c r="P490" s="90"/>
      <c r="Q490" s="79" t="s">
        <v>2023</v>
      </c>
      <c r="R490" s="79"/>
      <c r="S490" s="79" t="s">
        <v>54</v>
      </c>
      <c r="T490" s="79"/>
      <c r="U490" s="4" t="s">
        <v>55</v>
      </c>
      <c r="V490" s="4" t="s">
        <v>47</v>
      </c>
      <c r="W490" s="4" t="s">
        <v>43</v>
      </c>
      <c r="X490" s="4" t="s">
        <v>44</v>
      </c>
      <c r="Y490" s="6">
        <v>8750</v>
      </c>
      <c r="Z490" s="6">
        <v>700000</v>
      </c>
      <c r="AA490" s="4" t="s">
        <v>45</v>
      </c>
      <c r="AB490" s="80">
        <v>595000</v>
      </c>
      <c r="AC490" s="80"/>
      <c r="AD490" s="6">
        <v>105000</v>
      </c>
      <c r="AE490" s="80">
        <v>278000</v>
      </c>
      <c r="AF490" s="80"/>
      <c r="AG490" s="80" t="s">
        <v>46</v>
      </c>
      <c r="AH490" s="80"/>
      <c r="AI490" s="80">
        <v>278000</v>
      </c>
      <c r="AJ490" s="80"/>
      <c r="AK490" s="6" t="s">
        <v>46</v>
      </c>
      <c r="AL490" s="4" t="s">
        <v>46</v>
      </c>
    </row>
    <row r="491" spans="3:38" ht="36" customHeight="1" x14ac:dyDescent="0.3">
      <c r="C491" s="3" t="s">
        <v>2178</v>
      </c>
      <c r="D491" s="4" t="s">
        <v>196</v>
      </c>
      <c r="E491" s="4" t="s">
        <v>1005</v>
      </c>
      <c r="F491" s="4" t="s">
        <v>1006</v>
      </c>
      <c r="G491" s="79" t="s">
        <v>37</v>
      </c>
      <c r="H491" s="79"/>
      <c r="I491" s="4" t="s">
        <v>35</v>
      </c>
      <c r="J491" s="4" t="s">
        <v>39</v>
      </c>
      <c r="K491" s="4" t="s">
        <v>47</v>
      </c>
      <c r="L491" s="4" t="s">
        <v>73</v>
      </c>
      <c r="M491" s="5">
        <v>248</v>
      </c>
      <c r="N491" s="6">
        <v>1500</v>
      </c>
      <c r="O491" s="90">
        <v>372000</v>
      </c>
      <c r="P491" s="90"/>
      <c r="Q491" s="91"/>
      <c r="R491" s="91"/>
      <c r="S491" s="79" t="s">
        <v>46</v>
      </c>
      <c r="T491" s="79"/>
      <c r="U491" s="4" t="s">
        <v>46</v>
      </c>
      <c r="V491" s="4" t="s">
        <v>46</v>
      </c>
      <c r="W491" s="4" t="s">
        <v>46</v>
      </c>
      <c r="X491" s="4" t="s">
        <v>46</v>
      </c>
      <c r="Y491" s="6" t="s">
        <v>46</v>
      </c>
      <c r="Z491" s="6" t="s">
        <v>46</v>
      </c>
      <c r="AA491" s="4" t="s">
        <v>46</v>
      </c>
      <c r="AB491" s="80" t="s">
        <v>46</v>
      </c>
      <c r="AC491" s="80"/>
      <c r="AD491" s="6" t="s">
        <v>46</v>
      </c>
      <c r="AE491" s="80">
        <v>372000</v>
      </c>
      <c r="AF491" s="80"/>
      <c r="AG491" s="80" t="s">
        <v>46</v>
      </c>
      <c r="AH491" s="80"/>
      <c r="AI491" s="80">
        <v>372000</v>
      </c>
      <c r="AJ491" s="80"/>
      <c r="AK491" s="6" t="s">
        <v>46</v>
      </c>
      <c r="AL491" s="4" t="s">
        <v>46</v>
      </c>
    </row>
    <row r="492" spans="3:38" ht="36.75" customHeight="1" x14ac:dyDescent="0.3">
      <c r="C492" s="3" t="s">
        <v>2179</v>
      </c>
      <c r="D492" s="4" t="s">
        <v>196</v>
      </c>
      <c r="E492" s="4" t="s">
        <v>1008</v>
      </c>
      <c r="F492" s="4" t="s">
        <v>1009</v>
      </c>
      <c r="G492" s="79" t="s">
        <v>37</v>
      </c>
      <c r="H492" s="79"/>
      <c r="I492" s="4" t="s">
        <v>38</v>
      </c>
      <c r="J492" s="4" t="s">
        <v>39</v>
      </c>
      <c r="K492" s="4" t="s">
        <v>47</v>
      </c>
      <c r="L492" s="4" t="s">
        <v>145</v>
      </c>
      <c r="M492" s="5">
        <v>249</v>
      </c>
      <c r="N492" s="6">
        <v>1500</v>
      </c>
      <c r="O492" s="90">
        <v>373500</v>
      </c>
      <c r="P492" s="90"/>
      <c r="Q492" s="79" t="s">
        <v>2024</v>
      </c>
      <c r="R492" s="79"/>
      <c r="S492" s="79" t="s">
        <v>229</v>
      </c>
      <c r="T492" s="79"/>
      <c r="U492" s="4" t="s">
        <v>50</v>
      </c>
      <c r="V492" s="4" t="s">
        <v>38</v>
      </c>
      <c r="W492" s="4" t="s">
        <v>1010</v>
      </c>
      <c r="X492" s="4" t="s">
        <v>44</v>
      </c>
      <c r="Y492" s="6">
        <v>5750</v>
      </c>
      <c r="Z492" s="6">
        <v>790625</v>
      </c>
      <c r="AA492" s="4" t="s">
        <v>128</v>
      </c>
      <c r="AB492" s="80">
        <v>490187.5</v>
      </c>
      <c r="AC492" s="80"/>
      <c r="AD492" s="6">
        <v>300437.5</v>
      </c>
      <c r="AE492" s="80">
        <v>673937.5</v>
      </c>
      <c r="AF492" s="80"/>
      <c r="AG492" s="80" t="s">
        <v>46</v>
      </c>
      <c r="AH492" s="80"/>
      <c r="AI492" s="80" t="s">
        <v>46</v>
      </c>
      <c r="AJ492" s="80"/>
      <c r="AK492" s="6">
        <v>673937.5</v>
      </c>
      <c r="AL492" s="5">
        <v>0.3</v>
      </c>
    </row>
    <row r="493" spans="3:38" ht="36.75" customHeight="1" x14ac:dyDescent="0.3">
      <c r="C493" s="3" t="s">
        <v>2180</v>
      </c>
      <c r="D493" s="4" t="s">
        <v>196</v>
      </c>
      <c r="E493" s="4" t="s">
        <v>1012</v>
      </c>
      <c r="F493" s="4" t="s">
        <v>1013</v>
      </c>
      <c r="G493" s="79" t="s">
        <v>37</v>
      </c>
      <c r="H493" s="79"/>
      <c r="I493" s="4" t="s">
        <v>38</v>
      </c>
      <c r="J493" s="4" t="s">
        <v>38</v>
      </c>
      <c r="K493" s="4" t="s">
        <v>35</v>
      </c>
      <c r="L493" s="4" t="s">
        <v>60</v>
      </c>
      <c r="M493" s="5">
        <v>1305</v>
      </c>
      <c r="N493" s="6">
        <v>1300</v>
      </c>
      <c r="O493" s="90">
        <v>1696500</v>
      </c>
      <c r="P493" s="90"/>
      <c r="Q493" s="79" t="s">
        <v>2025</v>
      </c>
      <c r="R493" s="79"/>
      <c r="S493" s="79" t="s">
        <v>97</v>
      </c>
      <c r="T493" s="79"/>
      <c r="U493" s="4" t="s">
        <v>42</v>
      </c>
      <c r="V493" s="4" t="s">
        <v>38</v>
      </c>
      <c r="W493" s="4" t="s">
        <v>80</v>
      </c>
      <c r="X493" s="4" t="s">
        <v>44</v>
      </c>
      <c r="Y493" s="6">
        <v>3600</v>
      </c>
      <c r="Z493" s="6">
        <v>540000</v>
      </c>
      <c r="AA493" s="4" t="s">
        <v>82</v>
      </c>
      <c r="AB493" s="80">
        <v>502200</v>
      </c>
      <c r="AC493" s="80"/>
      <c r="AD493" s="6">
        <v>37800</v>
      </c>
      <c r="AE493" s="80">
        <v>1734300</v>
      </c>
      <c r="AF493" s="80"/>
      <c r="AG493" s="80" t="s">
        <v>46</v>
      </c>
      <c r="AH493" s="80"/>
      <c r="AI493" s="80" t="s">
        <v>46</v>
      </c>
      <c r="AJ493" s="80"/>
      <c r="AK493" s="6">
        <v>1734300</v>
      </c>
      <c r="AL493" s="5">
        <v>0.3</v>
      </c>
    </row>
    <row r="494" spans="3:38" ht="36" customHeight="1" x14ac:dyDescent="0.3">
      <c r="C494" s="3" t="s">
        <v>2181</v>
      </c>
      <c r="D494" s="4" t="s">
        <v>196</v>
      </c>
      <c r="E494" s="4" t="s">
        <v>1015</v>
      </c>
      <c r="F494" s="4" t="s">
        <v>1016</v>
      </c>
      <c r="G494" s="79" t="s">
        <v>37</v>
      </c>
      <c r="H494" s="79"/>
      <c r="I494" s="4" t="s">
        <v>47</v>
      </c>
      <c r="J494" s="4" t="s">
        <v>39</v>
      </c>
      <c r="K494" s="4" t="s">
        <v>39</v>
      </c>
      <c r="L494" s="4" t="s">
        <v>98</v>
      </c>
      <c r="M494" s="5">
        <v>65</v>
      </c>
      <c r="N494" s="6">
        <v>16500</v>
      </c>
      <c r="O494" s="90">
        <v>1072500</v>
      </c>
      <c r="P494" s="90"/>
      <c r="Q494" s="79" t="s">
        <v>641</v>
      </c>
      <c r="R494" s="79"/>
      <c r="S494" s="79" t="s">
        <v>135</v>
      </c>
      <c r="T494" s="79"/>
      <c r="U494" s="4" t="s">
        <v>42</v>
      </c>
      <c r="V494" s="4" t="s">
        <v>47</v>
      </c>
      <c r="W494" s="4" t="s">
        <v>676</v>
      </c>
      <c r="X494" s="4" t="s">
        <v>44</v>
      </c>
      <c r="Y494" s="6">
        <v>8650</v>
      </c>
      <c r="Z494" s="6">
        <v>2162500</v>
      </c>
      <c r="AA494" s="4" t="s">
        <v>148</v>
      </c>
      <c r="AB494" s="80">
        <v>2011125</v>
      </c>
      <c r="AC494" s="80"/>
      <c r="AD494" s="6">
        <v>151375</v>
      </c>
      <c r="AE494" s="80">
        <v>1223875</v>
      </c>
      <c r="AF494" s="80"/>
      <c r="AG494" s="80" t="s">
        <v>46</v>
      </c>
      <c r="AH494" s="80"/>
      <c r="AI494" s="80">
        <v>1223875</v>
      </c>
      <c r="AJ494" s="80"/>
      <c r="AK494" s="6" t="s">
        <v>46</v>
      </c>
      <c r="AL494" s="4" t="s">
        <v>46</v>
      </c>
    </row>
    <row r="495" spans="3:38" ht="36.75" customHeight="1" x14ac:dyDescent="0.3">
      <c r="C495" s="3" t="s">
        <v>2182</v>
      </c>
      <c r="D495" s="4" t="s">
        <v>196</v>
      </c>
      <c r="E495" s="4" t="s">
        <v>1018</v>
      </c>
      <c r="F495" s="4" t="s">
        <v>1019</v>
      </c>
      <c r="G495" s="79" t="s">
        <v>37</v>
      </c>
      <c r="H495" s="79"/>
      <c r="I495" s="4" t="s">
        <v>47</v>
      </c>
      <c r="J495" s="4" t="s">
        <v>39</v>
      </c>
      <c r="K495" s="4" t="s">
        <v>35</v>
      </c>
      <c r="L495" s="4" t="s">
        <v>93</v>
      </c>
      <c r="M495" s="5">
        <v>147</v>
      </c>
      <c r="N495" s="6">
        <v>5000</v>
      </c>
      <c r="O495" s="90">
        <v>735000</v>
      </c>
      <c r="P495" s="90"/>
      <c r="Q495" s="79" t="s">
        <v>2026</v>
      </c>
      <c r="R495" s="79"/>
      <c r="S495" s="79" t="s">
        <v>76</v>
      </c>
      <c r="T495" s="79"/>
      <c r="U495" s="4" t="s">
        <v>50</v>
      </c>
      <c r="V495" s="4" t="s">
        <v>47</v>
      </c>
      <c r="W495" s="4" t="s">
        <v>676</v>
      </c>
      <c r="X495" s="4" t="s">
        <v>44</v>
      </c>
      <c r="Y495" s="6">
        <v>8800</v>
      </c>
      <c r="Z495" s="6">
        <v>2200000</v>
      </c>
      <c r="AA495" s="4" t="s">
        <v>45</v>
      </c>
      <c r="AB495" s="80">
        <v>748000</v>
      </c>
      <c r="AC495" s="80"/>
      <c r="AD495" s="6">
        <v>1452000</v>
      </c>
      <c r="AE495" s="80">
        <v>2187000</v>
      </c>
      <c r="AF495" s="80"/>
      <c r="AG495" s="80" t="s">
        <v>46</v>
      </c>
      <c r="AH495" s="80"/>
      <c r="AI495" s="80">
        <v>2187000</v>
      </c>
      <c r="AJ495" s="80"/>
      <c r="AK495" s="6" t="s">
        <v>46</v>
      </c>
      <c r="AL495" s="4" t="s">
        <v>46</v>
      </c>
    </row>
    <row r="496" spans="3:38" ht="36" customHeight="1" x14ac:dyDescent="0.3">
      <c r="C496" s="3" t="s">
        <v>2183</v>
      </c>
      <c r="D496" s="4" t="s">
        <v>196</v>
      </c>
      <c r="E496" s="4" t="s">
        <v>1021</v>
      </c>
      <c r="F496" s="4" t="s">
        <v>1022</v>
      </c>
      <c r="G496" s="79" t="s">
        <v>37</v>
      </c>
      <c r="H496" s="79"/>
      <c r="I496" s="4" t="s">
        <v>35</v>
      </c>
      <c r="J496" s="4" t="s">
        <v>39</v>
      </c>
      <c r="K496" s="4" t="s">
        <v>47</v>
      </c>
      <c r="L496" s="4" t="s">
        <v>60</v>
      </c>
      <c r="M496" s="5">
        <v>205</v>
      </c>
      <c r="N496" s="6">
        <v>5000</v>
      </c>
      <c r="O496" s="90">
        <v>1025000</v>
      </c>
      <c r="P496" s="90"/>
      <c r="Q496" s="91"/>
      <c r="R496" s="91"/>
      <c r="S496" s="79" t="s">
        <v>46</v>
      </c>
      <c r="T496" s="79"/>
      <c r="U496" s="4" t="s">
        <v>46</v>
      </c>
      <c r="V496" s="4" t="s">
        <v>46</v>
      </c>
      <c r="W496" s="4" t="s">
        <v>46</v>
      </c>
      <c r="X496" s="4" t="s">
        <v>46</v>
      </c>
      <c r="Y496" s="6" t="s">
        <v>46</v>
      </c>
      <c r="Z496" s="6" t="s">
        <v>46</v>
      </c>
      <c r="AA496" s="4" t="s">
        <v>46</v>
      </c>
      <c r="AB496" s="80" t="s">
        <v>46</v>
      </c>
      <c r="AC496" s="80"/>
      <c r="AD496" s="6" t="s">
        <v>46</v>
      </c>
      <c r="AE496" s="80">
        <v>1025000</v>
      </c>
      <c r="AF496" s="80"/>
      <c r="AG496" s="80" t="s">
        <v>46</v>
      </c>
      <c r="AH496" s="80"/>
      <c r="AI496" s="80">
        <v>1025000</v>
      </c>
      <c r="AJ496" s="80"/>
      <c r="AK496" s="6" t="s">
        <v>46</v>
      </c>
      <c r="AL496" s="4" t="s">
        <v>46</v>
      </c>
    </row>
    <row r="497" spans="3:38" ht="36.75" customHeight="1" x14ac:dyDescent="0.3">
      <c r="C497" s="3" t="s">
        <v>667</v>
      </c>
      <c r="D497" s="4" t="s">
        <v>196</v>
      </c>
      <c r="E497" s="4" t="s">
        <v>1024</v>
      </c>
      <c r="F497" s="4" t="s">
        <v>1025</v>
      </c>
      <c r="G497" s="79" t="s">
        <v>37</v>
      </c>
      <c r="H497" s="79"/>
      <c r="I497" s="4" t="s">
        <v>38</v>
      </c>
      <c r="J497" s="4" t="s">
        <v>39</v>
      </c>
      <c r="K497" s="4" t="s">
        <v>35</v>
      </c>
      <c r="L497" s="4" t="s">
        <v>39</v>
      </c>
      <c r="M497" s="5">
        <v>100</v>
      </c>
      <c r="N497" s="6">
        <v>4400</v>
      </c>
      <c r="O497" s="90">
        <v>440000</v>
      </c>
      <c r="P497" s="90"/>
      <c r="Q497" s="91"/>
      <c r="R497" s="91"/>
      <c r="S497" s="79" t="s">
        <v>46</v>
      </c>
      <c r="T497" s="79"/>
      <c r="U497" s="4" t="s">
        <v>46</v>
      </c>
      <c r="V497" s="4" t="s">
        <v>46</v>
      </c>
      <c r="W497" s="4" t="s">
        <v>46</v>
      </c>
      <c r="X497" s="4" t="s">
        <v>46</v>
      </c>
      <c r="Y497" s="6" t="s">
        <v>46</v>
      </c>
      <c r="Z497" s="6" t="s">
        <v>46</v>
      </c>
      <c r="AA497" s="4" t="s">
        <v>46</v>
      </c>
      <c r="AB497" s="80" t="s">
        <v>46</v>
      </c>
      <c r="AC497" s="80"/>
      <c r="AD497" s="6" t="s">
        <v>46</v>
      </c>
      <c r="AE497" s="80">
        <v>440000</v>
      </c>
      <c r="AF497" s="80"/>
      <c r="AG497" s="80" t="s">
        <v>46</v>
      </c>
      <c r="AH497" s="80"/>
      <c r="AI497" s="80" t="s">
        <v>46</v>
      </c>
      <c r="AJ497" s="80"/>
      <c r="AK497" s="6">
        <v>440000</v>
      </c>
      <c r="AL497" s="5">
        <v>0.3</v>
      </c>
    </row>
    <row r="498" spans="3:38" ht="36.75" customHeight="1" x14ac:dyDescent="0.3">
      <c r="C498" s="7"/>
      <c r="D498" s="5"/>
      <c r="E498" s="5"/>
      <c r="F498" s="5"/>
      <c r="G498" s="91"/>
      <c r="H498" s="91"/>
      <c r="I498" s="4" t="s">
        <v>35</v>
      </c>
      <c r="J498" s="4" t="s">
        <v>39</v>
      </c>
      <c r="K498" s="4" t="s">
        <v>47</v>
      </c>
      <c r="L498" s="4" t="s">
        <v>107</v>
      </c>
      <c r="M498" s="5">
        <v>225</v>
      </c>
      <c r="N498" s="6">
        <v>4400</v>
      </c>
      <c r="O498" s="90">
        <v>990000</v>
      </c>
      <c r="P498" s="90"/>
      <c r="Q498" s="91"/>
      <c r="R498" s="91"/>
      <c r="S498" s="79" t="s">
        <v>46</v>
      </c>
      <c r="T498" s="79"/>
      <c r="U498" s="4" t="s">
        <v>46</v>
      </c>
      <c r="V498" s="4" t="s">
        <v>46</v>
      </c>
      <c r="W498" s="4" t="s">
        <v>46</v>
      </c>
      <c r="X498" s="4" t="s">
        <v>46</v>
      </c>
      <c r="Y498" s="6" t="s">
        <v>46</v>
      </c>
      <c r="Z498" s="6" t="s">
        <v>46</v>
      </c>
      <c r="AA498" s="4" t="s">
        <v>46</v>
      </c>
      <c r="AB498" s="80" t="s">
        <v>46</v>
      </c>
      <c r="AC498" s="80"/>
      <c r="AD498" s="6" t="s">
        <v>46</v>
      </c>
      <c r="AE498" s="80">
        <v>990000</v>
      </c>
      <c r="AF498" s="80"/>
      <c r="AG498" s="80" t="s">
        <v>46</v>
      </c>
      <c r="AH498" s="80"/>
      <c r="AI498" s="80" t="s">
        <v>46</v>
      </c>
      <c r="AJ498" s="80"/>
      <c r="AK498" s="6">
        <v>990000</v>
      </c>
      <c r="AL498" s="5">
        <v>0.01</v>
      </c>
    </row>
    <row r="499" spans="3:38" ht="36" customHeight="1" x14ac:dyDescent="0.3">
      <c r="C499" s="3" t="s">
        <v>2184</v>
      </c>
      <c r="D499" s="4" t="s">
        <v>196</v>
      </c>
      <c r="E499" s="4" t="s">
        <v>1026</v>
      </c>
      <c r="F499" s="4" t="s">
        <v>1027</v>
      </c>
      <c r="G499" s="79" t="s">
        <v>37</v>
      </c>
      <c r="H499" s="79"/>
      <c r="I499" s="4" t="s">
        <v>35</v>
      </c>
      <c r="J499" s="4" t="s">
        <v>39</v>
      </c>
      <c r="K499" s="4" t="s">
        <v>47</v>
      </c>
      <c r="L499" s="4" t="s">
        <v>74</v>
      </c>
      <c r="M499" s="5">
        <v>256</v>
      </c>
      <c r="N499" s="6">
        <v>1000</v>
      </c>
      <c r="O499" s="90">
        <v>256000</v>
      </c>
      <c r="P499" s="90"/>
      <c r="Q499" s="91"/>
      <c r="R499" s="91"/>
      <c r="S499" s="79" t="s">
        <v>46</v>
      </c>
      <c r="T499" s="79"/>
      <c r="U499" s="4" t="s">
        <v>46</v>
      </c>
      <c r="V499" s="4" t="s">
        <v>46</v>
      </c>
      <c r="W499" s="4" t="s">
        <v>46</v>
      </c>
      <c r="X499" s="4" t="s">
        <v>46</v>
      </c>
      <c r="Y499" s="6" t="s">
        <v>46</v>
      </c>
      <c r="Z499" s="6" t="s">
        <v>46</v>
      </c>
      <c r="AA499" s="4" t="s">
        <v>46</v>
      </c>
      <c r="AB499" s="80" t="s">
        <v>46</v>
      </c>
      <c r="AC499" s="80"/>
      <c r="AD499" s="6" t="s">
        <v>46</v>
      </c>
      <c r="AE499" s="80">
        <v>256000</v>
      </c>
      <c r="AF499" s="80"/>
      <c r="AG499" s="80" t="s">
        <v>46</v>
      </c>
      <c r="AH499" s="80"/>
      <c r="AI499" s="80">
        <v>256000</v>
      </c>
      <c r="AJ499" s="80"/>
      <c r="AK499" s="6" t="s">
        <v>46</v>
      </c>
      <c r="AL499" s="4" t="s">
        <v>46</v>
      </c>
    </row>
    <row r="500" spans="3:38" ht="36.75" customHeight="1" x14ac:dyDescent="0.3">
      <c r="C500" s="3" t="s">
        <v>2185</v>
      </c>
      <c r="D500" s="4" t="s">
        <v>196</v>
      </c>
      <c r="E500" s="4" t="s">
        <v>1029</v>
      </c>
      <c r="F500" s="4" t="s">
        <v>1030</v>
      </c>
      <c r="G500" s="79" t="s">
        <v>37</v>
      </c>
      <c r="H500" s="79"/>
      <c r="I500" s="4" t="s">
        <v>35</v>
      </c>
      <c r="J500" s="4" t="s">
        <v>38</v>
      </c>
      <c r="K500" s="4" t="s">
        <v>38</v>
      </c>
      <c r="L500" s="4" t="s">
        <v>64</v>
      </c>
      <c r="M500" s="5">
        <v>1520</v>
      </c>
      <c r="N500" s="6">
        <v>1000</v>
      </c>
      <c r="O500" s="90">
        <v>1520000</v>
      </c>
      <c r="P500" s="90"/>
      <c r="Q500" s="91"/>
      <c r="R500" s="91"/>
      <c r="S500" s="79" t="s">
        <v>46</v>
      </c>
      <c r="T500" s="79"/>
      <c r="U500" s="4" t="s">
        <v>46</v>
      </c>
      <c r="V500" s="4" t="s">
        <v>46</v>
      </c>
      <c r="W500" s="4" t="s">
        <v>46</v>
      </c>
      <c r="X500" s="4" t="s">
        <v>46</v>
      </c>
      <c r="Y500" s="6" t="s">
        <v>46</v>
      </c>
      <c r="Z500" s="6" t="s">
        <v>46</v>
      </c>
      <c r="AA500" s="4" t="s">
        <v>46</v>
      </c>
      <c r="AB500" s="80" t="s">
        <v>46</v>
      </c>
      <c r="AC500" s="80"/>
      <c r="AD500" s="6" t="s">
        <v>46</v>
      </c>
      <c r="AE500" s="80">
        <v>1520000</v>
      </c>
      <c r="AF500" s="80"/>
      <c r="AG500" s="80" t="s">
        <v>46</v>
      </c>
      <c r="AH500" s="80"/>
      <c r="AI500" s="80">
        <v>1520000</v>
      </c>
      <c r="AJ500" s="80"/>
      <c r="AK500" s="6" t="s">
        <v>46</v>
      </c>
      <c r="AL500" s="4" t="s">
        <v>46</v>
      </c>
    </row>
    <row r="501" spans="3:38" ht="36" customHeight="1" x14ac:dyDescent="0.3">
      <c r="C501" s="3" t="s">
        <v>2186</v>
      </c>
      <c r="D501" s="4" t="s">
        <v>196</v>
      </c>
      <c r="E501" s="4" t="s">
        <v>1032</v>
      </c>
      <c r="F501" s="4" t="s">
        <v>1033</v>
      </c>
      <c r="G501" s="79" t="s">
        <v>37</v>
      </c>
      <c r="H501" s="79"/>
      <c r="I501" s="4" t="s">
        <v>47</v>
      </c>
      <c r="J501" s="4" t="s">
        <v>39</v>
      </c>
      <c r="K501" s="4" t="s">
        <v>39</v>
      </c>
      <c r="L501" s="4" t="s">
        <v>112</v>
      </c>
      <c r="M501" s="5">
        <v>42</v>
      </c>
      <c r="N501" s="6">
        <v>5000</v>
      </c>
      <c r="O501" s="90">
        <v>210000</v>
      </c>
      <c r="P501" s="90"/>
      <c r="Q501" s="79" t="s">
        <v>2027</v>
      </c>
      <c r="R501" s="79"/>
      <c r="S501" s="79" t="s">
        <v>135</v>
      </c>
      <c r="T501" s="79"/>
      <c r="U501" s="4" t="s">
        <v>42</v>
      </c>
      <c r="V501" s="4" t="s">
        <v>47</v>
      </c>
      <c r="W501" s="4" t="s">
        <v>80</v>
      </c>
      <c r="X501" s="4" t="s">
        <v>44</v>
      </c>
      <c r="Y501" s="6">
        <v>8650</v>
      </c>
      <c r="Z501" s="6">
        <v>1297500</v>
      </c>
      <c r="AA501" s="4" t="s">
        <v>45</v>
      </c>
      <c r="AB501" s="80">
        <v>1206675</v>
      </c>
      <c r="AC501" s="80"/>
      <c r="AD501" s="6">
        <v>90825</v>
      </c>
      <c r="AE501" s="80">
        <v>300825</v>
      </c>
      <c r="AF501" s="80"/>
      <c r="AG501" s="80" t="s">
        <v>46</v>
      </c>
      <c r="AH501" s="80"/>
      <c r="AI501" s="80">
        <v>300825</v>
      </c>
      <c r="AJ501" s="80"/>
      <c r="AK501" s="6" t="s">
        <v>46</v>
      </c>
      <c r="AL501" s="4" t="s">
        <v>46</v>
      </c>
    </row>
    <row r="502" spans="3:38" ht="36.75" customHeight="1" x14ac:dyDescent="0.3">
      <c r="C502" s="3" t="s">
        <v>2187</v>
      </c>
      <c r="D502" s="4" t="s">
        <v>196</v>
      </c>
      <c r="E502" s="4" t="s">
        <v>1035</v>
      </c>
      <c r="F502" s="4" t="s">
        <v>1036</v>
      </c>
      <c r="G502" s="79" t="s">
        <v>37</v>
      </c>
      <c r="H502" s="79"/>
      <c r="I502" s="4" t="s">
        <v>47</v>
      </c>
      <c r="J502" s="4" t="s">
        <v>39</v>
      </c>
      <c r="K502" s="4" t="s">
        <v>47</v>
      </c>
      <c r="L502" s="4" t="s">
        <v>160</v>
      </c>
      <c r="M502" s="5">
        <v>290</v>
      </c>
      <c r="N502" s="6">
        <v>4400</v>
      </c>
      <c r="O502" s="90">
        <v>1276000</v>
      </c>
      <c r="P502" s="90"/>
      <c r="Q502" s="79" t="s">
        <v>2028</v>
      </c>
      <c r="R502" s="79"/>
      <c r="S502" s="79" t="s">
        <v>135</v>
      </c>
      <c r="T502" s="79"/>
      <c r="U502" s="4" t="s">
        <v>42</v>
      </c>
      <c r="V502" s="4" t="s">
        <v>47</v>
      </c>
      <c r="W502" s="4" t="s">
        <v>114</v>
      </c>
      <c r="X502" s="4" t="s">
        <v>44</v>
      </c>
      <c r="Y502" s="6">
        <v>8650</v>
      </c>
      <c r="Z502" s="6">
        <v>553600</v>
      </c>
      <c r="AA502" s="4" t="s">
        <v>45</v>
      </c>
      <c r="AB502" s="80">
        <v>514848</v>
      </c>
      <c r="AC502" s="80"/>
      <c r="AD502" s="6">
        <v>38752</v>
      </c>
      <c r="AE502" s="80">
        <v>1314752</v>
      </c>
      <c r="AF502" s="80"/>
      <c r="AG502" s="80" t="s">
        <v>46</v>
      </c>
      <c r="AH502" s="80"/>
      <c r="AI502" s="80">
        <v>1314752</v>
      </c>
      <c r="AJ502" s="80"/>
      <c r="AK502" s="6" t="s">
        <v>46</v>
      </c>
      <c r="AL502" s="4" t="s">
        <v>46</v>
      </c>
    </row>
    <row r="503" spans="3:38" ht="36.75" customHeight="1" x14ac:dyDescent="0.3">
      <c r="C503" s="3" t="s">
        <v>2188</v>
      </c>
      <c r="D503" s="4" t="s">
        <v>196</v>
      </c>
      <c r="E503" s="4" t="s">
        <v>1038</v>
      </c>
      <c r="F503" s="4" t="s">
        <v>1039</v>
      </c>
      <c r="G503" s="79" t="s">
        <v>37</v>
      </c>
      <c r="H503" s="79"/>
      <c r="I503" s="4" t="s">
        <v>35</v>
      </c>
      <c r="J503" s="4" t="s">
        <v>103</v>
      </c>
      <c r="K503" s="4" t="s">
        <v>35</v>
      </c>
      <c r="L503" s="4" t="s">
        <v>200</v>
      </c>
      <c r="M503" s="5">
        <v>8592</v>
      </c>
      <c r="N503" s="6">
        <v>1000</v>
      </c>
      <c r="O503" s="90">
        <v>8592000</v>
      </c>
      <c r="P503" s="90"/>
      <c r="Q503" s="91"/>
      <c r="R503" s="91"/>
      <c r="S503" s="79" t="s">
        <v>46</v>
      </c>
      <c r="T503" s="79"/>
      <c r="U503" s="4" t="s">
        <v>46</v>
      </c>
      <c r="V503" s="4" t="s">
        <v>46</v>
      </c>
      <c r="W503" s="4" t="s">
        <v>46</v>
      </c>
      <c r="X503" s="4" t="s">
        <v>46</v>
      </c>
      <c r="Y503" s="6" t="s">
        <v>46</v>
      </c>
      <c r="Z503" s="6" t="s">
        <v>46</v>
      </c>
      <c r="AA503" s="4" t="s">
        <v>46</v>
      </c>
      <c r="AB503" s="80" t="s">
        <v>46</v>
      </c>
      <c r="AC503" s="80"/>
      <c r="AD503" s="6" t="s">
        <v>46</v>
      </c>
      <c r="AE503" s="80">
        <v>8592000</v>
      </c>
      <c r="AF503" s="80"/>
      <c r="AG503" s="80" t="s">
        <v>46</v>
      </c>
      <c r="AH503" s="80"/>
      <c r="AI503" s="80">
        <v>8592000</v>
      </c>
      <c r="AJ503" s="80"/>
      <c r="AK503" s="6" t="s">
        <v>46</v>
      </c>
      <c r="AL503" s="4" t="s">
        <v>46</v>
      </c>
    </row>
    <row r="504" spans="3:38" ht="36" customHeight="1" x14ac:dyDescent="0.3">
      <c r="C504" s="3" t="s">
        <v>2189</v>
      </c>
      <c r="D504" s="4" t="s">
        <v>196</v>
      </c>
      <c r="E504" s="4" t="s">
        <v>1041</v>
      </c>
      <c r="F504" s="4" t="s">
        <v>1042</v>
      </c>
      <c r="G504" s="79" t="s">
        <v>37</v>
      </c>
      <c r="H504" s="79"/>
      <c r="I504" s="4" t="s">
        <v>47</v>
      </c>
      <c r="J504" s="4" t="s">
        <v>39</v>
      </c>
      <c r="K504" s="4" t="s">
        <v>38</v>
      </c>
      <c r="L504" s="4" t="s">
        <v>101</v>
      </c>
      <c r="M504" s="5">
        <v>328</v>
      </c>
      <c r="N504" s="6">
        <v>5000</v>
      </c>
      <c r="O504" s="90">
        <v>1640000</v>
      </c>
      <c r="P504" s="90"/>
      <c r="Q504" s="79" t="s">
        <v>2029</v>
      </c>
      <c r="R504" s="79"/>
      <c r="S504" s="79" t="s">
        <v>76</v>
      </c>
      <c r="T504" s="79"/>
      <c r="U504" s="4" t="s">
        <v>50</v>
      </c>
      <c r="V504" s="4" t="s">
        <v>47</v>
      </c>
      <c r="W504" s="4" t="s">
        <v>44</v>
      </c>
      <c r="X504" s="4" t="s">
        <v>44</v>
      </c>
      <c r="Y504" s="6">
        <v>8800</v>
      </c>
      <c r="Z504" s="6">
        <v>880000</v>
      </c>
      <c r="AA504" s="4" t="s">
        <v>45</v>
      </c>
      <c r="AB504" s="80">
        <v>299200</v>
      </c>
      <c r="AC504" s="80"/>
      <c r="AD504" s="6">
        <v>580800</v>
      </c>
      <c r="AE504" s="80">
        <v>2220800</v>
      </c>
      <c r="AF504" s="80"/>
      <c r="AG504" s="80" t="s">
        <v>46</v>
      </c>
      <c r="AH504" s="80"/>
      <c r="AI504" s="80">
        <v>2220800</v>
      </c>
      <c r="AJ504" s="80"/>
      <c r="AK504" s="6" t="s">
        <v>46</v>
      </c>
      <c r="AL504" s="4" t="s">
        <v>46</v>
      </c>
    </row>
    <row r="505" spans="3:38" ht="36.75" customHeight="1" x14ac:dyDescent="0.3">
      <c r="C505" s="3" t="s">
        <v>2190</v>
      </c>
      <c r="D505" s="4" t="s">
        <v>196</v>
      </c>
      <c r="E505" s="4" t="s">
        <v>1044</v>
      </c>
      <c r="F505" s="4" t="s">
        <v>1045</v>
      </c>
      <c r="G505" s="79" t="s">
        <v>37</v>
      </c>
      <c r="H505" s="79"/>
      <c r="I505" s="4" t="s">
        <v>47</v>
      </c>
      <c r="J505" s="4" t="s">
        <v>39</v>
      </c>
      <c r="K505" s="4" t="s">
        <v>39</v>
      </c>
      <c r="L505" s="4" t="s">
        <v>200</v>
      </c>
      <c r="M505" s="5">
        <v>92</v>
      </c>
      <c r="N505" s="6">
        <v>5000</v>
      </c>
      <c r="O505" s="90">
        <v>460000</v>
      </c>
      <c r="P505" s="90"/>
      <c r="Q505" s="79" t="s">
        <v>2030</v>
      </c>
      <c r="R505" s="79"/>
      <c r="S505" s="79" t="s">
        <v>76</v>
      </c>
      <c r="T505" s="79"/>
      <c r="U505" s="4" t="s">
        <v>50</v>
      </c>
      <c r="V505" s="4" t="s">
        <v>47</v>
      </c>
      <c r="W505" s="4" t="s">
        <v>160</v>
      </c>
      <c r="X505" s="4" t="s">
        <v>44</v>
      </c>
      <c r="Y505" s="6">
        <v>8800</v>
      </c>
      <c r="Z505" s="6">
        <v>792000</v>
      </c>
      <c r="AA505" s="4" t="s">
        <v>45</v>
      </c>
      <c r="AB505" s="80">
        <v>269280</v>
      </c>
      <c r="AC505" s="80"/>
      <c r="AD505" s="6">
        <v>522720</v>
      </c>
      <c r="AE505" s="80">
        <v>982720</v>
      </c>
      <c r="AF505" s="80"/>
      <c r="AG505" s="80" t="s">
        <v>46</v>
      </c>
      <c r="AH505" s="80"/>
      <c r="AI505" s="80">
        <v>982720</v>
      </c>
      <c r="AJ505" s="80"/>
      <c r="AK505" s="6" t="s">
        <v>46</v>
      </c>
      <c r="AL505" s="4" t="s">
        <v>46</v>
      </c>
    </row>
    <row r="506" spans="3:38" ht="36" customHeight="1" x14ac:dyDescent="0.3">
      <c r="C506" s="3" t="s">
        <v>2191</v>
      </c>
      <c r="D506" s="4" t="s">
        <v>196</v>
      </c>
      <c r="E506" s="4" t="s">
        <v>1047</v>
      </c>
      <c r="F506" s="4" t="s">
        <v>1048</v>
      </c>
      <c r="G506" s="79" t="s">
        <v>37</v>
      </c>
      <c r="H506" s="79"/>
      <c r="I506" s="4" t="s">
        <v>47</v>
      </c>
      <c r="J506" s="4" t="s">
        <v>47</v>
      </c>
      <c r="K506" s="4" t="s">
        <v>39</v>
      </c>
      <c r="L506" s="4" t="s">
        <v>211</v>
      </c>
      <c r="M506" s="5">
        <v>895</v>
      </c>
      <c r="N506" s="6">
        <v>3750</v>
      </c>
      <c r="O506" s="90">
        <v>3356250</v>
      </c>
      <c r="P506" s="90"/>
      <c r="Q506" s="79" t="s">
        <v>2031</v>
      </c>
      <c r="R506" s="79"/>
      <c r="S506" s="79" t="s">
        <v>123</v>
      </c>
      <c r="T506" s="79"/>
      <c r="U506" s="4" t="s">
        <v>50</v>
      </c>
      <c r="V506" s="4" t="s">
        <v>47</v>
      </c>
      <c r="W506" s="4" t="s">
        <v>144</v>
      </c>
      <c r="X506" s="4" t="s">
        <v>44</v>
      </c>
      <c r="Y506" s="6">
        <v>8600</v>
      </c>
      <c r="Z506" s="6">
        <v>1651200</v>
      </c>
      <c r="AA506" s="4" t="s">
        <v>45</v>
      </c>
      <c r="AB506" s="80">
        <v>561408</v>
      </c>
      <c r="AC506" s="80"/>
      <c r="AD506" s="6">
        <v>1089792</v>
      </c>
      <c r="AE506" s="80">
        <v>4446042</v>
      </c>
      <c r="AF506" s="80"/>
      <c r="AG506" s="80" t="s">
        <v>46</v>
      </c>
      <c r="AH506" s="80"/>
      <c r="AI506" s="80">
        <v>4446042</v>
      </c>
      <c r="AJ506" s="80"/>
      <c r="AK506" s="6" t="s">
        <v>46</v>
      </c>
      <c r="AL506" s="4" t="s">
        <v>46</v>
      </c>
    </row>
    <row r="507" spans="3:38" ht="36.75" customHeight="1" x14ac:dyDescent="0.3">
      <c r="C507" s="3" t="s">
        <v>2192</v>
      </c>
      <c r="D507" s="4" t="s">
        <v>196</v>
      </c>
      <c r="E507" s="4" t="s">
        <v>1050</v>
      </c>
      <c r="F507" s="4" t="s">
        <v>1051</v>
      </c>
      <c r="G507" s="79" t="s">
        <v>37</v>
      </c>
      <c r="H507" s="79"/>
      <c r="I507" s="4" t="s">
        <v>35</v>
      </c>
      <c r="J507" s="4" t="s">
        <v>35</v>
      </c>
      <c r="K507" s="4" t="s">
        <v>39</v>
      </c>
      <c r="L507" s="4" t="s">
        <v>150</v>
      </c>
      <c r="M507" s="5">
        <v>453</v>
      </c>
      <c r="N507" s="6">
        <v>1300</v>
      </c>
      <c r="O507" s="90">
        <v>588900</v>
      </c>
      <c r="P507" s="90"/>
      <c r="Q507" s="91"/>
      <c r="R507" s="91"/>
      <c r="S507" s="79" t="s">
        <v>46</v>
      </c>
      <c r="T507" s="79"/>
      <c r="U507" s="4" t="s">
        <v>46</v>
      </c>
      <c r="V507" s="4" t="s">
        <v>46</v>
      </c>
      <c r="W507" s="4" t="s">
        <v>46</v>
      </c>
      <c r="X507" s="4" t="s">
        <v>46</v>
      </c>
      <c r="Y507" s="6" t="s">
        <v>46</v>
      </c>
      <c r="Z507" s="6" t="s">
        <v>46</v>
      </c>
      <c r="AA507" s="4" t="s">
        <v>46</v>
      </c>
      <c r="AB507" s="80" t="s">
        <v>46</v>
      </c>
      <c r="AC507" s="80"/>
      <c r="AD507" s="6" t="s">
        <v>46</v>
      </c>
      <c r="AE507" s="80">
        <v>588900</v>
      </c>
      <c r="AF507" s="80"/>
      <c r="AG507" s="80" t="s">
        <v>46</v>
      </c>
      <c r="AH507" s="80"/>
      <c r="AI507" s="80">
        <v>588900</v>
      </c>
      <c r="AJ507" s="80"/>
      <c r="AK507" s="6" t="s">
        <v>46</v>
      </c>
      <c r="AL507" s="4" t="s">
        <v>46</v>
      </c>
    </row>
    <row r="508" spans="3:38" ht="36" customHeight="1" x14ac:dyDescent="0.3">
      <c r="C508" s="3" t="s">
        <v>2193</v>
      </c>
      <c r="D508" s="4" t="s">
        <v>196</v>
      </c>
      <c r="E508" s="4" t="s">
        <v>1052</v>
      </c>
      <c r="F508" s="4" t="s">
        <v>1053</v>
      </c>
      <c r="G508" s="79" t="s">
        <v>37</v>
      </c>
      <c r="H508" s="79"/>
      <c r="I508" s="4" t="s">
        <v>57</v>
      </c>
      <c r="J508" s="4" t="s">
        <v>39</v>
      </c>
      <c r="K508" s="4" t="s">
        <v>38</v>
      </c>
      <c r="L508" s="4" t="s">
        <v>107</v>
      </c>
      <c r="M508" s="5">
        <v>325</v>
      </c>
      <c r="N508" s="6">
        <v>1300</v>
      </c>
      <c r="O508" s="90">
        <v>422500</v>
      </c>
      <c r="P508" s="90"/>
      <c r="Q508" s="91"/>
      <c r="R508" s="91"/>
      <c r="S508" s="79" t="s">
        <v>46</v>
      </c>
      <c r="T508" s="79"/>
      <c r="U508" s="4" t="s">
        <v>46</v>
      </c>
      <c r="V508" s="4" t="s">
        <v>46</v>
      </c>
      <c r="W508" s="4" t="s">
        <v>46</v>
      </c>
      <c r="X508" s="4" t="s">
        <v>46</v>
      </c>
      <c r="Y508" s="6" t="s">
        <v>46</v>
      </c>
      <c r="Z508" s="6" t="s">
        <v>46</v>
      </c>
      <c r="AA508" s="4" t="s">
        <v>46</v>
      </c>
      <c r="AB508" s="80" t="s">
        <v>46</v>
      </c>
      <c r="AC508" s="80"/>
      <c r="AD508" s="6" t="s">
        <v>46</v>
      </c>
      <c r="AE508" s="80">
        <v>422500</v>
      </c>
      <c r="AF508" s="80"/>
      <c r="AG508" s="80" t="s">
        <v>46</v>
      </c>
      <c r="AH508" s="80"/>
      <c r="AI508" s="80" t="s">
        <v>46</v>
      </c>
      <c r="AJ508" s="80"/>
      <c r="AK508" s="6">
        <v>422500</v>
      </c>
      <c r="AL508" s="5">
        <v>0.3</v>
      </c>
    </row>
    <row r="509" spans="3:38" ht="36.75" customHeight="1" x14ac:dyDescent="0.3">
      <c r="C509" s="3" t="s">
        <v>2194</v>
      </c>
      <c r="D509" s="4" t="s">
        <v>196</v>
      </c>
      <c r="E509" s="4" t="s">
        <v>1055</v>
      </c>
      <c r="F509" s="4" t="s">
        <v>1056</v>
      </c>
      <c r="G509" s="79" t="s">
        <v>37</v>
      </c>
      <c r="H509" s="79"/>
      <c r="I509" s="4" t="s">
        <v>57</v>
      </c>
      <c r="J509" s="4" t="s">
        <v>39</v>
      </c>
      <c r="K509" s="4" t="s">
        <v>35</v>
      </c>
      <c r="L509" s="4" t="s">
        <v>56</v>
      </c>
      <c r="M509" s="5">
        <v>160</v>
      </c>
      <c r="N509" s="6">
        <v>1000</v>
      </c>
      <c r="O509" s="90">
        <v>160000</v>
      </c>
      <c r="P509" s="90"/>
      <c r="Q509" s="91"/>
      <c r="R509" s="91"/>
      <c r="S509" s="79" t="s">
        <v>46</v>
      </c>
      <c r="T509" s="79"/>
      <c r="U509" s="4" t="s">
        <v>46</v>
      </c>
      <c r="V509" s="4" t="s">
        <v>46</v>
      </c>
      <c r="W509" s="4" t="s">
        <v>46</v>
      </c>
      <c r="X509" s="4" t="s">
        <v>46</v>
      </c>
      <c r="Y509" s="6" t="s">
        <v>46</v>
      </c>
      <c r="Z509" s="6" t="s">
        <v>46</v>
      </c>
      <c r="AA509" s="4" t="s">
        <v>46</v>
      </c>
      <c r="AB509" s="80" t="s">
        <v>46</v>
      </c>
      <c r="AC509" s="80"/>
      <c r="AD509" s="6" t="s">
        <v>46</v>
      </c>
      <c r="AE509" s="80">
        <v>160000</v>
      </c>
      <c r="AF509" s="80"/>
      <c r="AG509" s="80" t="s">
        <v>46</v>
      </c>
      <c r="AH509" s="80"/>
      <c r="AI509" s="80" t="s">
        <v>46</v>
      </c>
      <c r="AJ509" s="80"/>
      <c r="AK509" s="6">
        <v>160000</v>
      </c>
      <c r="AL509" s="5">
        <v>0.3</v>
      </c>
    </row>
    <row r="510" spans="3:38" ht="36.75" customHeight="1" x14ac:dyDescent="0.3">
      <c r="C510" s="3" t="s">
        <v>2195</v>
      </c>
      <c r="D510" s="4" t="s">
        <v>196</v>
      </c>
      <c r="E510" s="4" t="s">
        <v>1058</v>
      </c>
      <c r="F510" s="4" t="s">
        <v>1059</v>
      </c>
      <c r="G510" s="79" t="s">
        <v>37</v>
      </c>
      <c r="H510" s="79"/>
      <c r="I510" s="4" t="s">
        <v>47</v>
      </c>
      <c r="J510" s="4" t="s">
        <v>39</v>
      </c>
      <c r="K510" s="4" t="s">
        <v>35</v>
      </c>
      <c r="L510" s="4" t="s">
        <v>160</v>
      </c>
      <c r="M510" s="5">
        <v>190</v>
      </c>
      <c r="N510" s="6">
        <v>1000</v>
      </c>
      <c r="O510" s="90">
        <v>190000</v>
      </c>
      <c r="P510" s="90"/>
      <c r="Q510" s="79" t="s">
        <v>585</v>
      </c>
      <c r="R510" s="79"/>
      <c r="S510" s="79" t="s">
        <v>76</v>
      </c>
      <c r="T510" s="79"/>
      <c r="U510" s="4" t="s">
        <v>50</v>
      </c>
      <c r="V510" s="4" t="s">
        <v>47</v>
      </c>
      <c r="W510" s="4" t="s">
        <v>56</v>
      </c>
      <c r="X510" s="4" t="s">
        <v>44</v>
      </c>
      <c r="Y510" s="6">
        <v>8800</v>
      </c>
      <c r="Z510" s="6">
        <v>528000</v>
      </c>
      <c r="AA510" s="4" t="s">
        <v>45</v>
      </c>
      <c r="AB510" s="80">
        <v>179520</v>
      </c>
      <c r="AC510" s="80"/>
      <c r="AD510" s="6">
        <v>348480</v>
      </c>
      <c r="AE510" s="80">
        <v>538480</v>
      </c>
      <c r="AF510" s="80"/>
      <c r="AG510" s="80" t="s">
        <v>46</v>
      </c>
      <c r="AH510" s="80"/>
      <c r="AI510" s="80">
        <v>538480</v>
      </c>
      <c r="AJ510" s="80"/>
      <c r="AK510" s="6" t="s">
        <v>46</v>
      </c>
      <c r="AL510" s="4" t="s">
        <v>46</v>
      </c>
    </row>
    <row r="511" spans="3:38" ht="36" customHeight="1" x14ac:dyDescent="0.3">
      <c r="C511" s="3" t="s">
        <v>2196</v>
      </c>
      <c r="D511" s="4" t="s">
        <v>196</v>
      </c>
      <c r="E511" s="4" t="s">
        <v>1061</v>
      </c>
      <c r="F511" s="4" t="s">
        <v>1062</v>
      </c>
      <c r="G511" s="79" t="s">
        <v>37</v>
      </c>
      <c r="H511" s="79"/>
      <c r="I511" s="4" t="s">
        <v>35</v>
      </c>
      <c r="J511" s="4" t="s">
        <v>47</v>
      </c>
      <c r="K511" s="4" t="s">
        <v>38</v>
      </c>
      <c r="L511" s="4" t="s">
        <v>127</v>
      </c>
      <c r="M511" s="5">
        <v>1188</v>
      </c>
      <c r="N511" s="6">
        <v>1000</v>
      </c>
      <c r="O511" s="90">
        <v>1188000</v>
      </c>
      <c r="P511" s="90"/>
      <c r="Q511" s="91"/>
      <c r="R511" s="91"/>
      <c r="S511" s="79" t="s">
        <v>46</v>
      </c>
      <c r="T511" s="79"/>
      <c r="U511" s="4" t="s">
        <v>46</v>
      </c>
      <c r="V511" s="4" t="s">
        <v>46</v>
      </c>
      <c r="W511" s="4" t="s">
        <v>46</v>
      </c>
      <c r="X511" s="4" t="s">
        <v>46</v>
      </c>
      <c r="Y511" s="6" t="s">
        <v>46</v>
      </c>
      <c r="Z511" s="6" t="s">
        <v>46</v>
      </c>
      <c r="AA511" s="4" t="s">
        <v>46</v>
      </c>
      <c r="AB511" s="80" t="s">
        <v>46</v>
      </c>
      <c r="AC511" s="80"/>
      <c r="AD511" s="6" t="s">
        <v>46</v>
      </c>
      <c r="AE511" s="80">
        <v>1188000</v>
      </c>
      <c r="AF511" s="80"/>
      <c r="AG511" s="80" t="s">
        <v>46</v>
      </c>
      <c r="AH511" s="80"/>
      <c r="AI511" s="80">
        <v>1188000</v>
      </c>
      <c r="AJ511" s="80"/>
      <c r="AK511" s="6" t="s">
        <v>46</v>
      </c>
      <c r="AL511" s="4" t="s">
        <v>46</v>
      </c>
    </row>
    <row r="512" spans="3:38" ht="36.75" customHeight="1" x14ac:dyDescent="0.3">
      <c r="C512" s="3" t="s">
        <v>2197</v>
      </c>
      <c r="D512" s="4" t="s">
        <v>196</v>
      </c>
      <c r="E512" s="4" t="s">
        <v>1064</v>
      </c>
      <c r="F512" s="4" t="s">
        <v>1065</v>
      </c>
      <c r="G512" s="79" t="s">
        <v>37</v>
      </c>
      <c r="H512" s="79"/>
      <c r="I512" s="4" t="s">
        <v>35</v>
      </c>
      <c r="J512" s="4" t="s">
        <v>39</v>
      </c>
      <c r="K512" s="4" t="s">
        <v>47</v>
      </c>
      <c r="L512" s="4" t="s">
        <v>115</v>
      </c>
      <c r="M512" s="5">
        <v>229</v>
      </c>
      <c r="N512" s="6">
        <v>1000</v>
      </c>
      <c r="O512" s="90">
        <v>229000</v>
      </c>
      <c r="P512" s="90"/>
      <c r="Q512" s="91"/>
      <c r="R512" s="91"/>
      <c r="S512" s="79" t="s">
        <v>46</v>
      </c>
      <c r="T512" s="79"/>
      <c r="U512" s="4" t="s">
        <v>46</v>
      </c>
      <c r="V512" s="4" t="s">
        <v>46</v>
      </c>
      <c r="W512" s="4" t="s">
        <v>46</v>
      </c>
      <c r="X512" s="4" t="s">
        <v>46</v>
      </c>
      <c r="Y512" s="6" t="s">
        <v>46</v>
      </c>
      <c r="Z512" s="6" t="s">
        <v>46</v>
      </c>
      <c r="AA512" s="4" t="s">
        <v>46</v>
      </c>
      <c r="AB512" s="80" t="s">
        <v>46</v>
      </c>
      <c r="AC512" s="80"/>
      <c r="AD512" s="6" t="s">
        <v>46</v>
      </c>
      <c r="AE512" s="80">
        <v>229000</v>
      </c>
      <c r="AF512" s="80"/>
      <c r="AG512" s="80" t="s">
        <v>46</v>
      </c>
      <c r="AH512" s="80"/>
      <c r="AI512" s="80">
        <v>229000</v>
      </c>
      <c r="AJ512" s="80"/>
      <c r="AK512" s="6" t="s">
        <v>46</v>
      </c>
      <c r="AL512" s="4" t="s">
        <v>46</v>
      </c>
    </row>
    <row r="513" spans="3:38" ht="36" customHeight="1" x14ac:dyDescent="0.3">
      <c r="C513" s="3" t="s">
        <v>680</v>
      </c>
      <c r="D513" s="4" t="s">
        <v>196</v>
      </c>
      <c r="E513" s="4" t="s">
        <v>1067</v>
      </c>
      <c r="F513" s="4" t="s">
        <v>1068</v>
      </c>
      <c r="G513" s="79" t="s">
        <v>37</v>
      </c>
      <c r="H513" s="79"/>
      <c r="I513" s="4" t="s">
        <v>57</v>
      </c>
      <c r="J513" s="4" t="s">
        <v>47</v>
      </c>
      <c r="K513" s="4" t="s">
        <v>39</v>
      </c>
      <c r="L513" s="4" t="s">
        <v>171</v>
      </c>
      <c r="M513" s="5">
        <v>873</v>
      </c>
      <c r="N513" s="6">
        <v>1500</v>
      </c>
      <c r="O513" s="90">
        <v>1309500</v>
      </c>
      <c r="P513" s="90"/>
      <c r="Q513" s="91"/>
      <c r="R513" s="91"/>
      <c r="S513" s="79" t="s">
        <v>46</v>
      </c>
      <c r="T513" s="79"/>
      <c r="U513" s="4" t="s">
        <v>46</v>
      </c>
      <c r="V513" s="4" t="s">
        <v>46</v>
      </c>
      <c r="W513" s="4" t="s">
        <v>46</v>
      </c>
      <c r="X513" s="4" t="s">
        <v>46</v>
      </c>
      <c r="Y513" s="6" t="s">
        <v>46</v>
      </c>
      <c r="Z513" s="6" t="s">
        <v>46</v>
      </c>
      <c r="AA513" s="4" t="s">
        <v>46</v>
      </c>
      <c r="AB513" s="80" t="s">
        <v>46</v>
      </c>
      <c r="AC513" s="80"/>
      <c r="AD513" s="6" t="s">
        <v>46</v>
      </c>
      <c r="AE513" s="80">
        <v>1309500</v>
      </c>
      <c r="AF513" s="80"/>
      <c r="AG513" s="80" t="s">
        <v>46</v>
      </c>
      <c r="AH513" s="80"/>
      <c r="AI513" s="80" t="s">
        <v>46</v>
      </c>
      <c r="AJ513" s="80"/>
      <c r="AK513" s="6">
        <v>1309500</v>
      </c>
      <c r="AL513" s="5">
        <v>0.3</v>
      </c>
    </row>
    <row r="514" spans="3:38" ht="36.75" customHeight="1" x14ac:dyDescent="0.3">
      <c r="C514" s="3" t="s">
        <v>2198</v>
      </c>
      <c r="D514" s="4" t="s">
        <v>196</v>
      </c>
      <c r="E514" s="4" t="s">
        <v>1070</v>
      </c>
      <c r="F514" s="4" t="s">
        <v>1071</v>
      </c>
      <c r="G514" s="79" t="s">
        <v>37</v>
      </c>
      <c r="H514" s="79"/>
      <c r="I514" s="4" t="s">
        <v>57</v>
      </c>
      <c r="J514" s="4" t="s">
        <v>39</v>
      </c>
      <c r="K514" s="4" t="s">
        <v>39</v>
      </c>
      <c r="L514" s="4" t="s">
        <v>84</v>
      </c>
      <c r="M514" s="5">
        <v>50</v>
      </c>
      <c r="N514" s="6">
        <v>1500</v>
      </c>
      <c r="O514" s="90">
        <v>75000</v>
      </c>
      <c r="P514" s="90"/>
      <c r="Q514" s="91"/>
      <c r="R514" s="91"/>
      <c r="S514" s="79" t="s">
        <v>46</v>
      </c>
      <c r="T514" s="79"/>
      <c r="U514" s="4" t="s">
        <v>46</v>
      </c>
      <c r="V514" s="4" t="s">
        <v>46</v>
      </c>
      <c r="W514" s="4" t="s">
        <v>46</v>
      </c>
      <c r="X514" s="4" t="s">
        <v>46</v>
      </c>
      <c r="Y514" s="6" t="s">
        <v>46</v>
      </c>
      <c r="Z514" s="6" t="s">
        <v>46</v>
      </c>
      <c r="AA514" s="4" t="s">
        <v>46</v>
      </c>
      <c r="AB514" s="80" t="s">
        <v>46</v>
      </c>
      <c r="AC514" s="80"/>
      <c r="AD514" s="6" t="s">
        <v>46</v>
      </c>
      <c r="AE514" s="80">
        <v>75000</v>
      </c>
      <c r="AF514" s="80"/>
      <c r="AG514" s="80" t="s">
        <v>46</v>
      </c>
      <c r="AH514" s="80"/>
      <c r="AI514" s="80" t="s">
        <v>46</v>
      </c>
      <c r="AJ514" s="80"/>
      <c r="AK514" s="6">
        <v>75000</v>
      </c>
      <c r="AL514" s="5">
        <v>0.3</v>
      </c>
    </row>
    <row r="515" spans="3:38" ht="36.75" customHeight="1" x14ac:dyDescent="0.3">
      <c r="C515" s="3" t="s">
        <v>2199</v>
      </c>
      <c r="D515" s="4" t="s">
        <v>196</v>
      </c>
      <c r="E515" s="4" t="s">
        <v>1073</v>
      </c>
      <c r="F515" s="4" t="s">
        <v>1074</v>
      </c>
      <c r="G515" s="79" t="s">
        <v>37</v>
      </c>
      <c r="H515" s="79"/>
      <c r="I515" s="4" t="s">
        <v>38</v>
      </c>
      <c r="J515" s="4" t="s">
        <v>35</v>
      </c>
      <c r="K515" s="4" t="s">
        <v>47</v>
      </c>
      <c r="L515" s="4" t="s">
        <v>154</v>
      </c>
      <c r="M515" s="5">
        <v>698</v>
      </c>
      <c r="N515" s="6">
        <v>1300</v>
      </c>
      <c r="O515" s="90">
        <v>907400</v>
      </c>
      <c r="P515" s="90"/>
      <c r="Q515" s="79" t="s">
        <v>588</v>
      </c>
      <c r="R515" s="79"/>
      <c r="S515" s="79" t="s">
        <v>97</v>
      </c>
      <c r="T515" s="79"/>
      <c r="U515" s="4" t="s">
        <v>42</v>
      </c>
      <c r="V515" s="4" t="s">
        <v>38</v>
      </c>
      <c r="W515" s="4" t="s">
        <v>213</v>
      </c>
      <c r="X515" s="4" t="s">
        <v>44</v>
      </c>
      <c r="Y515" s="6">
        <v>3600</v>
      </c>
      <c r="Z515" s="6">
        <v>576000</v>
      </c>
      <c r="AA515" s="4" t="s">
        <v>45</v>
      </c>
      <c r="AB515" s="80">
        <v>535680</v>
      </c>
      <c r="AC515" s="80"/>
      <c r="AD515" s="6">
        <v>40320</v>
      </c>
      <c r="AE515" s="80">
        <v>947720</v>
      </c>
      <c r="AF515" s="80"/>
      <c r="AG515" s="80" t="s">
        <v>46</v>
      </c>
      <c r="AH515" s="80"/>
      <c r="AI515" s="80" t="s">
        <v>46</v>
      </c>
      <c r="AJ515" s="80"/>
      <c r="AK515" s="6">
        <v>947720</v>
      </c>
      <c r="AL515" s="5">
        <v>0.3</v>
      </c>
    </row>
    <row r="516" spans="3:38" ht="36" customHeight="1" x14ac:dyDescent="0.3">
      <c r="C516" s="3" t="s">
        <v>2200</v>
      </c>
      <c r="D516" s="4" t="s">
        <v>196</v>
      </c>
      <c r="E516" s="4" t="s">
        <v>1076</v>
      </c>
      <c r="F516" s="4" t="s">
        <v>1077</v>
      </c>
      <c r="G516" s="79" t="s">
        <v>37</v>
      </c>
      <c r="H516" s="79"/>
      <c r="I516" s="4" t="s">
        <v>38</v>
      </c>
      <c r="J516" s="4" t="s">
        <v>47</v>
      </c>
      <c r="K516" s="4" t="s">
        <v>38</v>
      </c>
      <c r="L516" s="4" t="s">
        <v>132</v>
      </c>
      <c r="M516" s="5">
        <v>1170</v>
      </c>
      <c r="N516" s="6">
        <v>1000</v>
      </c>
      <c r="O516" s="90">
        <v>1170000</v>
      </c>
      <c r="P516" s="90"/>
      <c r="Q516" s="79" t="s">
        <v>591</v>
      </c>
      <c r="R516" s="79"/>
      <c r="S516" s="79" t="s">
        <v>97</v>
      </c>
      <c r="T516" s="79"/>
      <c r="U516" s="4" t="s">
        <v>50</v>
      </c>
      <c r="V516" s="4" t="s">
        <v>38</v>
      </c>
      <c r="W516" s="4" t="s">
        <v>1078</v>
      </c>
      <c r="X516" s="4" t="s">
        <v>44</v>
      </c>
      <c r="Y516" s="6">
        <v>3600</v>
      </c>
      <c r="Z516" s="6">
        <v>3456000</v>
      </c>
      <c r="AA516" s="4" t="s">
        <v>45</v>
      </c>
      <c r="AB516" s="80">
        <v>1175040</v>
      </c>
      <c r="AC516" s="80"/>
      <c r="AD516" s="6">
        <v>2280960</v>
      </c>
      <c r="AE516" s="80">
        <v>3450960</v>
      </c>
      <c r="AF516" s="80"/>
      <c r="AG516" s="80" t="s">
        <v>46</v>
      </c>
      <c r="AH516" s="80"/>
      <c r="AI516" s="80" t="s">
        <v>46</v>
      </c>
      <c r="AJ516" s="80"/>
      <c r="AK516" s="6">
        <v>3450960</v>
      </c>
      <c r="AL516" s="5">
        <v>0.3</v>
      </c>
    </row>
    <row r="517" spans="3:38" ht="36.75" customHeight="1" x14ac:dyDescent="0.3">
      <c r="C517" s="3" t="s">
        <v>2201</v>
      </c>
      <c r="D517" s="4" t="s">
        <v>196</v>
      </c>
      <c r="E517" s="4" t="s">
        <v>1079</v>
      </c>
      <c r="F517" s="4" t="s">
        <v>1080</v>
      </c>
      <c r="G517" s="79" t="s">
        <v>37</v>
      </c>
      <c r="H517" s="79"/>
      <c r="I517" s="4" t="s">
        <v>35</v>
      </c>
      <c r="J517" s="4" t="s">
        <v>35</v>
      </c>
      <c r="K517" s="4" t="s">
        <v>38</v>
      </c>
      <c r="L517" s="4" t="s">
        <v>101</v>
      </c>
      <c r="M517" s="5">
        <v>728</v>
      </c>
      <c r="N517" s="6">
        <v>1000</v>
      </c>
      <c r="O517" s="90">
        <v>728000</v>
      </c>
      <c r="P517" s="90"/>
      <c r="Q517" s="91"/>
      <c r="R517" s="91"/>
      <c r="S517" s="79" t="s">
        <v>46</v>
      </c>
      <c r="T517" s="79"/>
      <c r="U517" s="4" t="s">
        <v>46</v>
      </c>
      <c r="V517" s="4" t="s">
        <v>46</v>
      </c>
      <c r="W517" s="4" t="s">
        <v>46</v>
      </c>
      <c r="X517" s="4" t="s">
        <v>46</v>
      </c>
      <c r="Y517" s="6" t="s">
        <v>46</v>
      </c>
      <c r="Z517" s="6" t="s">
        <v>46</v>
      </c>
      <c r="AA517" s="4" t="s">
        <v>46</v>
      </c>
      <c r="AB517" s="80" t="s">
        <v>46</v>
      </c>
      <c r="AC517" s="80"/>
      <c r="AD517" s="6" t="s">
        <v>46</v>
      </c>
      <c r="AE517" s="80">
        <v>728000</v>
      </c>
      <c r="AF517" s="80"/>
      <c r="AG517" s="80" t="s">
        <v>46</v>
      </c>
      <c r="AH517" s="80"/>
      <c r="AI517" s="80">
        <v>728000</v>
      </c>
      <c r="AJ517" s="80"/>
      <c r="AK517" s="6" t="s">
        <v>46</v>
      </c>
      <c r="AL517" s="4" t="s">
        <v>46</v>
      </c>
    </row>
    <row r="518" spans="3:38" ht="36" customHeight="1" x14ac:dyDescent="0.3">
      <c r="C518" s="3" t="s">
        <v>700</v>
      </c>
      <c r="D518" s="4" t="s">
        <v>196</v>
      </c>
      <c r="E518" s="4" t="s">
        <v>1082</v>
      </c>
      <c r="F518" s="4" t="s">
        <v>1083</v>
      </c>
      <c r="G518" s="79" t="s">
        <v>37</v>
      </c>
      <c r="H518" s="79"/>
      <c r="I518" s="4" t="s">
        <v>35</v>
      </c>
      <c r="J518" s="4" t="s">
        <v>38</v>
      </c>
      <c r="K518" s="4" t="s">
        <v>38</v>
      </c>
      <c r="L518" s="4" t="s">
        <v>179</v>
      </c>
      <c r="M518" s="5">
        <v>1583</v>
      </c>
      <c r="N518" s="6">
        <v>1000</v>
      </c>
      <c r="O518" s="90">
        <v>1583000</v>
      </c>
      <c r="P518" s="90"/>
      <c r="Q518" s="91"/>
      <c r="R518" s="91"/>
      <c r="S518" s="79" t="s">
        <v>46</v>
      </c>
      <c r="T518" s="79"/>
      <c r="U518" s="4" t="s">
        <v>46</v>
      </c>
      <c r="V518" s="4" t="s">
        <v>46</v>
      </c>
      <c r="W518" s="4" t="s">
        <v>46</v>
      </c>
      <c r="X518" s="4" t="s">
        <v>46</v>
      </c>
      <c r="Y518" s="6" t="s">
        <v>46</v>
      </c>
      <c r="Z518" s="6" t="s">
        <v>46</v>
      </c>
      <c r="AA518" s="4" t="s">
        <v>46</v>
      </c>
      <c r="AB518" s="80" t="s">
        <v>46</v>
      </c>
      <c r="AC518" s="80"/>
      <c r="AD518" s="6" t="s">
        <v>46</v>
      </c>
      <c r="AE518" s="80">
        <v>1583000</v>
      </c>
      <c r="AF518" s="80"/>
      <c r="AG518" s="80" t="s">
        <v>46</v>
      </c>
      <c r="AH518" s="80"/>
      <c r="AI518" s="80">
        <v>1583000</v>
      </c>
      <c r="AJ518" s="80"/>
      <c r="AK518" s="6" t="s">
        <v>46</v>
      </c>
      <c r="AL518" s="4" t="s">
        <v>46</v>
      </c>
    </row>
    <row r="519" spans="3:38" ht="36.75" customHeight="1" x14ac:dyDescent="0.3">
      <c r="C519" s="3" t="s">
        <v>2202</v>
      </c>
      <c r="D519" s="4" t="s">
        <v>196</v>
      </c>
      <c r="E519" s="4" t="s">
        <v>1085</v>
      </c>
      <c r="F519" s="4" t="s">
        <v>1086</v>
      </c>
      <c r="G519" s="79" t="s">
        <v>37</v>
      </c>
      <c r="H519" s="79"/>
      <c r="I519" s="4" t="s">
        <v>38</v>
      </c>
      <c r="J519" s="4" t="s">
        <v>38</v>
      </c>
      <c r="K519" s="4" t="s">
        <v>38</v>
      </c>
      <c r="L519" s="4" t="s">
        <v>47</v>
      </c>
      <c r="M519" s="5">
        <v>1502</v>
      </c>
      <c r="N519" s="6">
        <v>1000</v>
      </c>
      <c r="O519" s="90">
        <v>1502000</v>
      </c>
      <c r="P519" s="90"/>
      <c r="Q519" s="79" t="s">
        <v>594</v>
      </c>
      <c r="R519" s="79"/>
      <c r="S519" s="79" t="s">
        <v>97</v>
      </c>
      <c r="T519" s="79"/>
      <c r="U519" s="4" t="s">
        <v>50</v>
      </c>
      <c r="V519" s="4" t="s">
        <v>38</v>
      </c>
      <c r="W519" s="4" t="s">
        <v>1078</v>
      </c>
      <c r="X519" s="4" t="s">
        <v>44</v>
      </c>
      <c r="Y519" s="6">
        <v>3600</v>
      </c>
      <c r="Z519" s="6">
        <v>3456000</v>
      </c>
      <c r="AA519" s="4" t="s">
        <v>45</v>
      </c>
      <c r="AB519" s="80">
        <v>1175040</v>
      </c>
      <c r="AC519" s="80"/>
      <c r="AD519" s="6">
        <v>2280960</v>
      </c>
      <c r="AE519" s="80">
        <v>3782960</v>
      </c>
      <c r="AF519" s="80"/>
      <c r="AG519" s="80" t="s">
        <v>46</v>
      </c>
      <c r="AH519" s="80"/>
      <c r="AI519" s="80" t="s">
        <v>46</v>
      </c>
      <c r="AJ519" s="80"/>
      <c r="AK519" s="6">
        <v>3782960</v>
      </c>
      <c r="AL519" s="5">
        <v>0.3</v>
      </c>
    </row>
    <row r="520" spans="3:38" ht="36.75" customHeight="1" x14ac:dyDescent="0.3">
      <c r="C520" s="3" t="s">
        <v>2203</v>
      </c>
      <c r="D520" s="4" t="s">
        <v>196</v>
      </c>
      <c r="E520" s="4" t="s">
        <v>1088</v>
      </c>
      <c r="F520" s="4" t="s">
        <v>1089</v>
      </c>
      <c r="G520" s="79" t="s">
        <v>37</v>
      </c>
      <c r="H520" s="79"/>
      <c r="I520" s="4" t="s">
        <v>35</v>
      </c>
      <c r="J520" s="4" t="s">
        <v>38</v>
      </c>
      <c r="K520" s="4" t="s">
        <v>38</v>
      </c>
      <c r="L520" s="4" t="s">
        <v>180</v>
      </c>
      <c r="M520" s="5">
        <v>1585</v>
      </c>
      <c r="N520" s="6">
        <v>1000</v>
      </c>
      <c r="O520" s="90">
        <v>1585000</v>
      </c>
      <c r="P520" s="90"/>
      <c r="Q520" s="91"/>
      <c r="R520" s="91"/>
      <c r="S520" s="79" t="s">
        <v>46</v>
      </c>
      <c r="T520" s="79"/>
      <c r="U520" s="4" t="s">
        <v>46</v>
      </c>
      <c r="V520" s="4" t="s">
        <v>46</v>
      </c>
      <c r="W520" s="4" t="s">
        <v>46</v>
      </c>
      <c r="X520" s="4" t="s">
        <v>46</v>
      </c>
      <c r="Y520" s="6" t="s">
        <v>46</v>
      </c>
      <c r="Z520" s="6" t="s">
        <v>46</v>
      </c>
      <c r="AA520" s="4" t="s">
        <v>46</v>
      </c>
      <c r="AB520" s="80" t="s">
        <v>46</v>
      </c>
      <c r="AC520" s="80"/>
      <c r="AD520" s="6" t="s">
        <v>46</v>
      </c>
      <c r="AE520" s="80">
        <v>1585000</v>
      </c>
      <c r="AF520" s="80"/>
      <c r="AG520" s="80" t="s">
        <v>46</v>
      </c>
      <c r="AH520" s="80"/>
      <c r="AI520" s="80">
        <v>1585000</v>
      </c>
      <c r="AJ520" s="80"/>
      <c r="AK520" s="6" t="s">
        <v>46</v>
      </c>
      <c r="AL520" s="4" t="s">
        <v>46</v>
      </c>
    </row>
    <row r="521" spans="3:38" ht="36" customHeight="1" x14ac:dyDescent="0.3">
      <c r="C521" s="3" t="s">
        <v>2204</v>
      </c>
      <c r="D521" s="4" t="s">
        <v>196</v>
      </c>
      <c r="E521" s="4" t="s">
        <v>1091</v>
      </c>
      <c r="F521" s="4" t="s">
        <v>1092</v>
      </c>
      <c r="G521" s="79" t="s">
        <v>37</v>
      </c>
      <c r="H521" s="79"/>
      <c r="I521" s="4" t="s">
        <v>35</v>
      </c>
      <c r="J521" s="4" t="s">
        <v>85</v>
      </c>
      <c r="K521" s="4" t="s">
        <v>47</v>
      </c>
      <c r="L521" s="4" t="s">
        <v>82</v>
      </c>
      <c r="M521" s="5">
        <v>5432</v>
      </c>
      <c r="N521" s="6">
        <v>1000</v>
      </c>
      <c r="O521" s="90">
        <v>5432000</v>
      </c>
      <c r="P521" s="90"/>
      <c r="Q521" s="91"/>
      <c r="R521" s="91"/>
      <c r="S521" s="79" t="s">
        <v>46</v>
      </c>
      <c r="T521" s="79"/>
      <c r="U521" s="4" t="s">
        <v>46</v>
      </c>
      <c r="V521" s="4" t="s">
        <v>46</v>
      </c>
      <c r="W521" s="4" t="s">
        <v>46</v>
      </c>
      <c r="X521" s="4" t="s">
        <v>46</v>
      </c>
      <c r="Y521" s="6" t="s">
        <v>46</v>
      </c>
      <c r="Z521" s="6" t="s">
        <v>46</v>
      </c>
      <c r="AA521" s="4" t="s">
        <v>46</v>
      </c>
      <c r="AB521" s="80" t="s">
        <v>46</v>
      </c>
      <c r="AC521" s="80"/>
      <c r="AD521" s="6" t="s">
        <v>46</v>
      </c>
      <c r="AE521" s="80">
        <v>5432000</v>
      </c>
      <c r="AF521" s="80"/>
      <c r="AG521" s="80" t="s">
        <v>46</v>
      </c>
      <c r="AH521" s="80"/>
      <c r="AI521" s="80">
        <v>5432000</v>
      </c>
      <c r="AJ521" s="80"/>
      <c r="AK521" s="6" t="s">
        <v>46</v>
      </c>
      <c r="AL521" s="4" t="s">
        <v>46</v>
      </c>
    </row>
    <row r="522" spans="3:38" ht="36.75" customHeight="1" x14ac:dyDescent="0.3">
      <c r="C522" s="3" t="s">
        <v>2205</v>
      </c>
      <c r="D522" s="4" t="s">
        <v>196</v>
      </c>
      <c r="E522" s="4" t="s">
        <v>1093</v>
      </c>
      <c r="F522" s="4" t="s">
        <v>1094</v>
      </c>
      <c r="G522" s="79" t="s">
        <v>37</v>
      </c>
      <c r="H522" s="79"/>
      <c r="I522" s="4" t="s">
        <v>35</v>
      </c>
      <c r="J522" s="4" t="s">
        <v>38</v>
      </c>
      <c r="K522" s="4" t="s">
        <v>38</v>
      </c>
      <c r="L522" s="4" t="s">
        <v>43</v>
      </c>
      <c r="M522" s="5">
        <v>1580</v>
      </c>
      <c r="N522" s="6">
        <v>940</v>
      </c>
      <c r="O522" s="90">
        <v>1485200</v>
      </c>
      <c r="P522" s="90"/>
      <c r="Q522" s="91"/>
      <c r="R522" s="91"/>
      <c r="S522" s="79" t="s">
        <v>46</v>
      </c>
      <c r="T522" s="79"/>
      <c r="U522" s="4" t="s">
        <v>46</v>
      </c>
      <c r="V522" s="4" t="s">
        <v>46</v>
      </c>
      <c r="W522" s="4" t="s">
        <v>46</v>
      </c>
      <c r="X522" s="4" t="s">
        <v>46</v>
      </c>
      <c r="Y522" s="6" t="s">
        <v>46</v>
      </c>
      <c r="Z522" s="6" t="s">
        <v>46</v>
      </c>
      <c r="AA522" s="4" t="s">
        <v>46</v>
      </c>
      <c r="AB522" s="80" t="s">
        <v>46</v>
      </c>
      <c r="AC522" s="80"/>
      <c r="AD522" s="6" t="s">
        <v>46</v>
      </c>
      <c r="AE522" s="80">
        <v>1485200</v>
      </c>
      <c r="AF522" s="80"/>
      <c r="AG522" s="80" t="s">
        <v>46</v>
      </c>
      <c r="AH522" s="80"/>
      <c r="AI522" s="80">
        <v>1485200</v>
      </c>
      <c r="AJ522" s="80"/>
      <c r="AK522" s="6" t="s">
        <v>46</v>
      </c>
      <c r="AL522" s="4" t="s">
        <v>46</v>
      </c>
    </row>
    <row r="523" spans="3:38" ht="36" customHeight="1" x14ac:dyDescent="0.3">
      <c r="C523" s="3" t="s">
        <v>2206</v>
      </c>
      <c r="D523" s="4" t="s">
        <v>196</v>
      </c>
      <c r="E523" s="4" t="s">
        <v>1095</v>
      </c>
      <c r="F523" s="4" t="s">
        <v>1096</v>
      </c>
      <c r="G523" s="79" t="s">
        <v>37</v>
      </c>
      <c r="H523" s="79"/>
      <c r="I523" s="4" t="s">
        <v>35</v>
      </c>
      <c r="J523" s="4" t="s">
        <v>57</v>
      </c>
      <c r="K523" s="4" t="s">
        <v>35</v>
      </c>
      <c r="L523" s="4" t="s">
        <v>166</v>
      </c>
      <c r="M523" s="5">
        <v>1776</v>
      </c>
      <c r="N523" s="6">
        <v>1300</v>
      </c>
      <c r="O523" s="90">
        <v>2308800</v>
      </c>
      <c r="P523" s="90"/>
      <c r="Q523" s="91"/>
      <c r="R523" s="91"/>
      <c r="S523" s="79" t="s">
        <v>46</v>
      </c>
      <c r="T523" s="79"/>
      <c r="U523" s="4" t="s">
        <v>46</v>
      </c>
      <c r="V523" s="4" t="s">
        <v>46</v>
      </c>
      <c r="W523" s="4" t="s">
        <v>46</v>
      </c>
      <c r="X523" s="4" t="s">
        <v>46</v>
      </c>
      <c r="Y523" s="6" t="s">
        <v>46</v>
      </c>
      <c r="Z523" s="6" t="s">
        <v>46</v>
      </c>
      <c r="AA523" s="4" t="s">
        <v>46</v>
      </c>
      <c r="AB523" s="80" t="s">
        <v>46</v>
      </c>
      <c r="AC523" s="80"/>
      <c r="AD523" s="6" t="s">
        <v>46</v>
      </c>
      <c r="AE523" s="80">
        <v>2308800</v>
      </c>
      <c r="AF523" s="80"/>
      <c r="AG523" s="80" t="s">
        <v>46</v>
      </c>
      <c r="AH523" s="80"/>
      <c r="AI523" s="80">
        <v>2308800</v>
      </c>
      <c r="AJ523" s="80"/>
      <c r="AK523" s="6" t="s">
        <v>46</v>
      </c>
      <c r="AL523" s="4" t="s">
        <v>46</v>
      </c>
    </row>
    <row r="524" spans="3:38" ht="36.75" customHeight="1" x14ac:dyDescent="0.3">
      <c r="C524" s="3" t="s">
        <v>2207</v>
      </c>
      <c r="D524" s="4" t="s">
        <v>196</v>
      </c>
      <c r="E524" s="4" t="s">
        <v>1097</v>
      </c>
      <c r="F524" s="4" t="s">
        <v>1098</v>
      </c>
      <c r="G524" s="79" t="s">
        <v>37</v>
      </c>
      <c r="H524" s="79"/>
      <c r="I524" s="4" t="s">
        <v>35</v>
      </c>
      <c r="J524" s="4" t="s">
        <v>47</v>
      </c>
      <c r="K524" s="4" t="s">
        <v>47</v>
      </c>
      <c r="L524" s="4" t="s">
        <v>93</v>
      </c>
      <c r="M524" s="5">
        <v>1047</v>
      </c>
      <c r="N524" s="6">
        <v>1000</v>
      </c>
      <c r="O524" s="90">
        <v>1047000</v>
      </c>
      <c r="P524" s="90"/>
      <c r="Q524" s="91"/>
      <c r="R524" s="91"/>
      <c r="S524" s="79" t="s">
        <v>46</v>
      </c>
      <c r="T524" s="79"/>
      <c r="U524" s="4" t="s">
        <v>46</v>
      </c>
      <c r="V524" s="4" t="s">
        <v>46</v>
      </c>
      <c r="W524" s="4" t="s">
        <v>46</v>
      </c>
      <c r="X524" s="4" t="s">
        <v>46</v>
      </c>
      <c r="Y524" s="6" t="s">
        <v>46</v>
      </c>
      <c r="Z524" s="6" t="s">
        <v>46</v>
      </c>
      <c r="AA524" s="4" t="s">
        <v>46</v>
      </c>
      <c r="AB524" s="80" t="s">
        <v>46</v>
      </c>
      <c r="AC524" s="80"/>
      <c r="AD524" s="6" t="s">
        <v>46</v>
      </c>
      <c r="AE524" s="80">
        <v>1047000</v>
      </c>
      <c r="AF524" s="80"/>
      <c r="AG524" s="80" t="s">
        <v>46</v>
      </c>
      <c r="AH524" s="80"/>
      <c r="AI524" s="80">
        <v>1047000</v>
      </c>
      <c r="AJ524" s="80"/>
      <c r="AK524" s="6" t="s">
        <v>46</v>
      </c>
      <c r="AL524" s="4" t="s">
        <v>46</v>
      </c>
    </row>
    <row r="525" spans="3:38" ht="36.75" customHeight="1" x14ac:dyDescent="0.3">
      <c r="C525" s="3" t="s">
        <v>677</v>
      </c>
      <c r="D525" s="4" t="s">
        <v>196</v>
      </c>
      <c r="E525" s="4" t="s">
        <v>1100</v>
      </c>
      <c r="F525" s="4" t="s">
        <v>1101</v>
      </c>
      <c r="G525" s="79" t="s">
        <v>37</v>
      </c>
      <c r="H525" s="79"/>
      <c r="I525" s="4" t="s">
        <v>35</v>
      </c>
      <c r="J525" s="4" t="s">
        <v>85</v>
      </c>
      <c r="K525" s="4" t="s">
        <v>47</v>
      </c>
      <c r="L525" s="4" t="s">
        <v>82</v>
      </c>
      <c r="M525" s="5">
        <v>5432</v>
      </c>
      <c r="N525" s="6">
        <v>1300</v>
      </c>
      <c r="O525" s="90">
        <v>7061600</v>
      </c>
      <c r="P525" s="90"/>
      <c r="Q525" s="91"/>
      <c r="R525" s="91"/>
      <c r="S525" s="79" t="s">
        <v>46</v>
      </c>
      <c r="T525" s="79"/>
      <c r="U525" s="4" t="s">
        <v>46</v>
      </c>
      <c r="V525" s="4" t="s">
        <v>46</v>
      </c>
      <c r="W525" s="4" t="s">
        <v>46</v>
      </c>
      <c r="X525" s="4" t="s">
        <v>46</v>
      </c>
      <c r="Y525" s="6" t="s">
        <v>46</v>
      </c>
      <c r="Z525" s="6" t="s">
        <v>46</v>
      </c>
      <c r="AA525" s="4" t="s">
        <v>46</v>
      </c>
      <c r="AB525" s="80" t="s">
        <v>46</v>
      </c>
      <c r="AC525" s="80"/>
      <c r="AD525" s="6" t="s">
        <v>46</v>
      </c>
      <c r="AE525" s="80">
        <v>7061600</v>
      </c>
      <c r="AF525" s="80"/>
      <c r="AG525" s="80" t="s">
        <v>46</v>
      </c>
      <c r="AH525" s="80"/>
      <c r="AI525" s="80">
        <v>7061600</v>
      </c>
      <c r="AJ525" s="80"/>
      <c r="AK525" s="6" t="s">
        <v>46</v>
      </c>
      <c r="AL525" s="4" t="s">
        <v>46</v>
      </c>
    </row>
    <row r="526" spans="3:38" ht="36" customHeight="1" x14ac:dyDescent="0.3">
      <c r="C526" s="3" t="s">
        <v>2208</v>
      </c>
      <c r="D526" s="4" t="s">
        <v>196</v>
      </c>
      <c r="E526" s="4" t="s">
        <v>1103</v>
      </c>
      <c r="F526" s="4" t="s">
        <v>1104</v>
      </c>
      <c r="G526" s="79" t="s">
        <v>37</v>
      </c>
      <c r="H526" s="79"/>
      <c r="I526" s="4" t="s">
        <v>38</v>
      </c>
      <c r="J526" s="4" t="s">
        <v>39</v>
      </c>
      <c r="K526" s="4" t="s">
        <v>47</v>
      </c>
      <c r="L526" s="4" t="s">
        <v>126</v>
      </c>
      <c r="M526" s="5">
        <v>235</v>
      </c>
      <c r="N526" s="6">
        <v>1300</v>
      </c>
      <c r="O526" s="90">
        <v>305500</v>
      </c>
      <c r="P526" s="90"/>
      <c r="Q526" s="79" t="s">
        <v>597</v>
      </c>
      <c r="R526" s="79"/>
      <c r="S526" s="79" t="s">
        <v>410</v>
      </c>
      <c r="T526" s="79"/>
      <c r="U526" s="4" t="s">
        <v>50</v>
      </c>
      <c r="V526" s="4" t="s">
        <v>38</v>
      </c>
      <c r="W526" s="4" t="s">
        <v>613</v>
      </c>
      <c r="X526" s="4" t="s">
        <v>44</v>
      </c>
      <c r="Y526" s="6">
        <v>8300</v>
      </c>
      <c r="Z526" s="6">
        <v>1892400</v>
      </c>
      <c r="AA526" s="4" t="s">
        <v>52</v>
      </c>
      <c r="AB526" s="80">
        <v>264936</v>
      </c>
      <c r="AC526" s="80"/>
      <c r="AD526" s="6">
        <v>1627464</v>
      </c>
      <c r="AE526" s="80">
        <v>1932964</v>
      </c>
      <c r="AF526" s="80"/>
      <c r="AG526" s="80" t="s">
        <v>46</v>
      </c>
      <c r="AH526" s="80"/>
      <c r="AI526" s="80" t="s">
        <v>46</v>
      </c>
      <c r="AJ526" s="80"/>
      <c r="AK526" s="6">
        <v>1932964</v>
      </c>
      <c r="AL526" s="5">
        <v>0.3</v>
      </c>
    </row>
    <row r="527" spans="3:38" ht="36.75" customHeight="1" x14ac:dyDescent="0.3">
      <c r="C527" s="3" t="s">
        <v>2209</v>
      </c>
      <c r="D527" s="4" t="s">
        <v>196</v>
      </c>
      <c r="E527" s="4" t="s">
        <v>1106</v>
      </c>
      <c r="F527" s="4" t="s">
        <v>1107</v>
      </c>
      <c r="G527" s="79" t="s">
        <v>37</v>
      </c>
      <c r="H527" s="79"/>
      <c r="I527" s="4" t="s">
        <v>38</v>
      </c>
      <c r="J527" s="4" t="s">
        <v>39</v>
      </c>
      <c r="K527" s="4" t="s">
        <v>35</v>
      </c>
      <c r="L527" s="4" t="s">
        <v>53</v>
      </c>
      <c r="M527" s="5">
        <v>175</v>
      </c>
      <c r="N527" s="6">
        <v>5000</v>
      </c>
      <c r="O527" s="90">
        <v>875000</v>
      </c>
      <c r="P527" s="90"/>
      <c r="Q527" s="79" t="s">
        <v>2032</v>
      </c>
      <c r="R527" s="79"/>
      <c r="S527" s="79" t="s">
        <v>188</v>
      </c>
      <c r="T527" s="79"/>
      <c r="U527" s="4" t="s">
        <v>50</v>
      </c>
      <c r="V527" s="4" t="s">
        <v>38</v>
      </c>
      <c r="W527" s="4" t="s">
        <v>1108</v>
      </c>
      <c r="X527" s="4" t="s">
        <v>44</v>
      </c>
      <c r="Y527" s="6">
        <v>5700</v>
      </c>
      <c r="Z527" s="6">
        <v>11311650</v>
      </c>
      <c r="AA527" s="4" t="s">
        <v>52</v>
      </c>
      <c r="AB527" s="80">
        <v>1583631</v>
      </c>
      <c r="AC527" s="80"/>
      <c r="AD527" s="6">
        <v>9728019</v>
      </c>
      <c r="AE527" s="80">
        <v>10603019</v>
      </c>
      <c r="AF527" s="80"/>
      <c r="AG527" s="80" t="s">
        <v>46</v>
      </c>
      <c r="AH527" s="80"/>
      <c r="AI527" s="80" t="s">
        <v>46</v>
      </c>
      <c r="AJ527" s="80"/>
      <c r="AK527" s="6">
        <v>10603019</v>
      </c>
      <c r="AL527" s="5">
        <v>0.3</v>
      </c>
    </row>
    <row r="528" spans="3:38" ht="36" customHeight="1" x14ac:dyDescent="0.3">
      <c r="C528" s="3" t="s">
        <v>2210</v>
      </c>
      <c r="D528" s="4" t="s">
        <v>196</v>
      </c>
      <c r="E528" s="4" t="s">
        <v>1110</v>
      </c>
      <c r="F528" s="4" t="s">
        <v>1111</v>
      </c>
      <c r="G528" s="79" t="s">
        <v>37</v>
      </c>
      <c r="H528" s="79"/>
      <c r="I528" s="4" t="s">
        <v>47</v>
      </c>
      <c r="J528" s="4" t="s">
        <v>39</v>
      </c>
      <c r="K528" s="4" t="s">
        <v>39</v>
      </c>
      <c r="L528" s="4" t="s">
        <v>150</v>
      </c>
      <c r="M528" s="5">
        <v>53</v>
      </c>
      <c r="N528" s="6">
        <v>5000</v>
      </c>
      <c r="O528" s="90">
        <v>265000</v>
      </c>
      <c r="P528" s="90"/>
      <c r="Q528" s="79" t="s">
        <v>600</v>
      </c>
      <c r="R528" s="79"/>
      <c r="S528" s="79" t="s">
        <v>135</v>
      </c>
      <c r="T528" s="79"/>
      <c r="U528" s="4" t="s">
        <v>42</v>
      </c>
      <c r="V528" s="4" t="s">
        <v>47</v>
      </c>
      <c r="W528" s="4" t="s">
        <v>234</v>
      </c>
      <c r="X528" s="4" t="s">
        <v>44</v>
      </c>
      <c r="Y528" s="6">
        <v>8650</v>
      </c>
      <c r="Z528" s="6">
        <v>908250</v>
      </c>
      <c r="AA528" s="4" t="s">
        <v>45</v>
      </c>
      <c r="AB528" s="80">
        <v>844672.5</v>
      </c>
      <c r="AC528" s="80"/>
      <c r="AD528" s="6">
        <v>63577.5</v>
      </c>
      <c r="AE528" s="80">
        <v>328577.5</v>
      </c>
      <c r="AF528" s="80"/>
      <c r="AG528" s="80" t="s">
        <v>46</v>
      </c>
      <c r="AH528" s="80"/>
      <c r="AI528" s="80">
        <v>328577.5</v>
      </c>
      <c r="AJ528" s="80"/>
      <c r="AK528" s="6" t="s">
        <v>46</v>
      </c>
      <c r="AL528" s="4" t="s">
        <v>46</v>
      </c>
    </row>
    <row r="529" spans="3:38" ht="36.75" customHeight="1" x14ac:dyDescent="0.3">
      <c r="C529" s="3" t="s">
        <v>2211</v>
      </c>
      <c r="D529" s="4" t="s">
        <v>196</v>
      </c>
      <c r="E529" s="4" t="s">
        <v>1113</v>
      </c>
      <c r="F529" s="4" t="s">
        <v>1114</v>
      </c>
      <c r="G529" s="79" t="s">
        <v>37</v>
      </c>
      <c r="H529" s="79"/>
      <c r="I529" s="4" t="s">
        <v>57</v>
      </c>
      <c r="J529" s="4" t="s">
        <v>39</v>
      </c>
      <c r="K529" s="4" t="s">
        <v>39</v>
      </c>
      <c r="L529" s="4" t="s">
        <v>180</v>
      </c>
      <c r="M529" s="5">
        <v>85</v>
      </c>
      <c r="N529" s="6">
        <v>1000</v>
      </c>
      <c r="O529" s="90">
        <v>85000</v>
      </c>
      <c r="P529" s="90"/>
      <c r="Q529" s="91"/>
      <c r="R529" s="91"/>
      <c r="S529" s="79" t="s">
        <v>46</v>
      </c>
      <c r="T529" s="79"/>
      <c r="U529" s="4" t="s">
        <v>46</v>
      </c>
      <c r="V529" s="4" t="s">
        <v>46</v>
      </c>
      <c r="W529" s="4" t="s">
        <v>46</v>
      </c>
      <c r="X529" s="4" t="s">
        <v>46</v>
      </c>
      <c r="Y529" s="6" t="s">
        <v>46</v>
      </c>
      <c r="Z529" s="6" t="s">
        <v>46</v>
      </c>
      <c r="AA529" s="4" t="s">
        <v>46</v>
      </c>
      <c r="AB529" s="80" t="s">
        <v>46</v>
      </c>
      <c r="AC529" s="80"/>
      <c r="AD529" s="6" t="s">
        <v>46</v>
      </c>
      <c r="AE529" s="80">
        <v>85000</v>
      </c>
      <c r="AF529" s="80"/>
      <c r="AG529" s="80" t="s">
        <v>46</v>
      </c>
      <c r="AH529" s="80"/>
      <c r="AI529" s="80" t="s">
        <v>46</v>
      </c>
      <c r="AJ529" s="80"/>
      <c r="AK529" s="6">
        <v>85000</v>
      </c>
      <c r="AL529" s="5">
        <v>0.3</v>
      </c>
    </row>
    <row r="530" spans="3:38" ht="36.75" customHeight="1" x14ac:dyDescent="0.3">
      <c r="C530" s="3" t="s">
        <v>2212</v>
      </c>
      <c r="D530" s="4" t="s">
        <v>196</v>
      </c>
      <c r="E530" s="4" t="s">
        <v>1116</v>
      </c>
      <c r="F530" s="4" t="s">
        <v>1117</v>
      </c>
      <c r="G530" s="79" t="s">
        <v>37</v>
      </c>
      <c r="H530" s="79"/>
      <c r="I530" s="4" t="s">
        <v>38</v>
      </c>
      <c r="J530" s="4" t="s">
        <v>39</v>
      </c>
      <c r="K530" s="4" t="s">
        <v>39</v>
      </c>
      <c r="L530" s="4" t="s">
        <v>177</v>
      </c>
      <c r="M530" s="5">
        <v>79</v>
      </c>
      <c r="N530" s="6">
        <v>4400</v>
      </c>
      <c r="O530" s="90">
        <v>347600</v>
      </c>
      <c r="P530" s="90"/>
      <c r="Q530" s="79" t="s">
        <v>602</v>
      </c>
      <c r="R530" s="79"/>
      <c r="S530" s="79" t="s">
        <v>76</v>
      </c>
      <c r="T530" s="79"/>
      <c r="U530" s="4" t="s">
        <v>50</v>
      </c>
      <c r="V530" s="4" t="s">
        <v>38</v>
      </c>
      <c r="W530" s="4" t="s">
        <v>101</v>
      </c>
      <c r="X530" s="4" t="s">
        <v>44</v>
      </c>
      <c r="Y530" s="6">
        <v>8800</v>
      </c>
      <c r="Z530" s="6">
        <v>246400</v>
      </c>
      <c r="AA530" s="4" t="s">
        <v>64</v>
      </c>
      <c r="AB530" s="80">
        <v>73920</v>
      </c>
      <c r="AC530" s="80"/>
      <c r="AD530" s="6">
        <v>172480</v>
      </c>
      <c r="AE530" s="80">
        <v>520080</v>
      </c>
      <c r="AF530" s="80"/>
      <c r="AG530" s="80" t="s">
        <v>46</v>
      </c>
      <c r="AH530" s="80"/>
      <c r="AI530" s="80" t="s">
        <v>46</v>
      </c>
      <c r="AJ530" s="80"/>
      <c r="AK530" s="6">
        <v>520080</v>
      </c>
      <c r="AL530" s="5">
        <v>0.3</v>
      </c>
    </row>
    <row r="531" spans="3:38" ht="36" customHeight="1" x14ac:dyDescent="0.3">
      <c r="C531" s="7"/>
      <c r="D531" s="5"/>
      <c r="E531" s="5"/>
      <c r="F531" s="5"/>
      <c r="G531" s="91"/>
      <c r="H531" s="91"/>
      <c r="I531" s="4" t="s">
        <v>47</v>
      </c>
      <c r="J531" s="4" t="s">
        <v>39</v>
      </c>
      <c r="K531" s="4" t="s">
        <v>35</v>
      </c>
      <c r="L531" s="4" t="s">
        <v>39</v>
      </c>
      <c r="M531" s="5">
        <v>100</v>
      </c>
      <c r="N531" s="6">
        <v>4400</v>
      </c>
      <c r="O531" s="90">
        <v>440000</v>
      </c>
      <c r="P531" s="90"/>
      <c r="Q531" s="79" t="s">
        <v>2033</v>
      </c>
      <c r="R531" s="79"/>
      <c r="S531" s="79" t="s">
        <v>76</v>
      </c>
      <c r="T531" s="79"/>
      <c r="U531" s="4" t="s">
        <v>50</v>
      </c>
      <c r="V531" s="4" t="s">
        <v>47</v>
      </c>
      <c r="W531" s="4" t="s">
        <v>299</v>
      </c>
      <c r="X531" s="4" t="s">
        <v>44</v>
      </c>
      <c r="Y531" s="6">
        <v>8800</v>
      </c>
      <c r="Z531" s="6">
        <v>1170400</v>
      </c>
      <c r="AA531" s="4" t="s">
        <v>64</v>
      </c>
      <c r="AB531" s="80">
        <v>351120</v>
      </c>
      <c r="AC531" s="80"/>
      <c r="AD531" s="6">
        <v>819280</v>
      </c>
      <c r="AE531" s="80">
        <v>1259280</v>
      </c>
      <c r="AF531" s="80"/>
      <c r="AG531" s="80" t="s">
        <v>46</v>
      </c>
      <c r="AH531" s="80"/>
      <c r="AI531" s="80">
        <v>1259280</v>
      </c>
      <c r="AJ531" s="80"/>
      <c r="AK531" s="6" t="s">
        <v>46</v>
      </c>
      <c r="AL531" s="4" t="s">
        <v>46</v>
      </c>
    </row>
    <row r="532" spans="3:38" ht="36.75" customHeight="1" x14ac:dyDescent="0.3">
      <c r="C532" s="3" t="s">
        <v>703</v>
      </c>
      <c r="D532" s="4" t="s">
        <v>196</v>
      </c>
      <c r="E532" s="4" t="s">
        <v>1119</v>
      </c>
      <c r="F532" s="4" t="s">
        <v>1120</v>
      </c>
      <c r="G532" s="79" t="s">
        <v>37</v>
      </c>
      <c r="H532" s="79"/>
      <c r="I532" s="4" t="s">
        <v>57</v>
      </c>
      <c r="J532" s="4" t="s">
        <v>35</v>
      </c>
      <c r="K532" s="4" t="s">
        <v>35</v>
      </c>
      <c r="L532" s="4" t="s">
        <v>104</v>
      </c>
      <c r="M532" s="5">
        <v>523</v>
      </c>
      <c r="N532" s="6">
        <v>1000</v>
      </c>
      <c r="O532" s="90">
        <v>523000</v>
      </c>
      <c r="P532" s="90"/>
      <c r="Q532" s="91"/>
      <c r="R532" s="91"/>
      <c r="S532" s="79" t="s">
        <v>46</v>
      </c>
      <c r="T532" s="79"/>
      <c r="U532" s="4" t="s">
        <v>46</v>
      </c>
      <c r="V532" s="4" t="s">
        <v>46</v>
      </c>
      <c r="W532" s="4" t="s">
        <v>46</v>
      </c>
      <c r="X532" s="4" t="s">
        <v>46</v>
      </c>
      <c r="Y532" s="6" t="s">
        <v>46</v>
      </c>
      <c r="Z532" s="6" t="s">
        <v>46</v>
      </c>
      <c r="AA532" s="4" t="s">
        <v>46</v>
      </c>
      <c r="AB532" s="80" t="s">
        <v>46</v>
      </c>
      <c r="AC532" s="80"/>
      <c r="AD532" s="6" t="s">
        <v>46</v>
      </c>
      <c r="AE532" s="80">
        <v>523000</v>
      </c>
      <c r="AF532" s="80"/>
      <c r="AG532" s="80" t="s">
        <v>46</v>
      </c>
      <c r="AH532" s="80"/>
      <c r="AI532" s="80" t="s">
        <v>46</v>
      </c>
      <c r="AJ532" s="80"/>
      <c r="AK532" s="6">
        <v>523000</v>
      </c>
      <c r="AL532" s="5">
        <v>0.3</v>
      </c>
    </row>
    <row r="533" spans="3:38" ht="36" customHeight="1" x14ac:dyDescent="0.3">
      <c r="C533" s="3" t="s">
        <v>2213</v>
      </c>
      <c r="D533" s="4" t="s">
        <v>196</v>
      </c>
      <c r="E533" s="4" t="s">
        <v>1122</v>
      </c>
      <c r="F533" s="4" t="s">
        <v>1123</v>
      </c>
      <c r="G533" s="79" t="s">
        <v>37</v>
      </c>
      <c r="H533" s="79"/>
      <c r="I533" s="4" t="s">
        <v>47</v>
      </c>
      <c r="J533" s="4" t="s">
        <v>39</v>
      </c>
      <c r="K533" s="4" t="s">
        <v>47</v>
      </c>
      <c r="L533" s="4" t="s">
        <v>122</v>
      </c>
      <c r="M533" s="5">
        <v>233</v>
      </c>
      <c r="N533" s="6">
        <v>4400</v>
      </c>
      <c r="O533" s="90">
        <v>1025200</v>
      </c>
      <c r="P533" s="90"/>
      <c r="Q533" s="79" t="s">
        <v>2034</v>
      </c>
      <c r="R533" s="79"/>
      <c r="S533" s="79" t="s">
        <v>76</v>
      </c>
      <c r="T533" s="79"/>
      <c r="U533" s="4" t="s">
        <v>50</v>
      </c>
      <c r="V533" s="4" t="s">
        <v>47</v>
      </c>
      <c r="W533" s="4" t="s">
        <v>124</v>
      </c>
      <c r="X533" s="4" t="s">
        <v>44</v>
      </c>
      <c r="Y533" s="6">
        <v>8800</v>
      </c>
      <c r="Z533" s="6">
        <v>1056000</v>
      </c>
      <c r="AA533" s="4" t="s">
        <v>45</v>
      </c>
      <c r="AB533" s="80">
        <v>359040</v>
      </c>
      <c r="AC533" s="80"/>
      <c r="AD533" s="6">
        <v>696960</v>
      </c>
      <c r="AE533" s="80">
        <v>1722160</v>
      </c>
      <c r="AF533" s="80"/>
      <c r="AG533" s="80" t="s">
        <v>46</v>
      </c>
      <c r="AH533" s="80"/>
      <c r="AI533" s="80">
        <v>1722160</v>
      </c>
      <c r="AJ533" s="80"/>
      <c r="AK533" s="6" t="s">
        <v>46</v>
      </c>
      <c r="AL533" s="4" t="s">
        <v>46</v>
      </c>
    </row>
    <row r="534" spans="3:38" ht="36.75" customHeight="1" x14ac:dyDescent="0.3">
      <c r="C534" s="3" t="s">
        <v>2214</v>
      </c>
      <c r="D534" s="4" t="s">
        <v>196</v>
      </c>
      <c r="E534" s="4" t="s">
        <v>1124</v>
      </c>
      <c r="F534" s="4" t="s">
        <v>1125</v>
      </c>
      <c r="G534" s="79" t="s">
        <v>37</v>
      </c>
      <c r="H534" s="79"/>
      <c r="I534" s="4" t="s">
        <v>47</v>
      </c>
      <c r="J534" s="4" t="s">
        <v>39</v>
      </c>
      <c r="K534" s="4" t="s">
        <v>47</v>
      </c>
      <c r="L534" s="4" t="s">
        <v>212</v>
      </c>
      <c r="M534" s="5">
        <v>297</v>
      </c>
      <c r="N534" s="6">
        <v>1300</v>
      </c>
      <c r="O534" s="90">
        <v>386100</v>
      </c>
      <c r="P534" s="90"/>
      <c r="Q534" s="79" t="s">
        <v>2035</v>
      </c>
      <c r="R534" s="79"/>
      <c r="S534" s="79" t="s">
        <v>135</v>
      </c>
      <c r="T534" s="79"/>
      <c r="U534" s="4" t="s">
        <v>42</v>
      </c>
      <c r="V534" s="4" t="s">
        <v>47</v>
      </c>
      <c r="W534" s="4" t="s">
        <v>124</v>
      </c>
      <c r="X534" s="4" t="s">
        <v>44</v>
      </c>
      <c r="Y534" s="6">
        <v>8650</v>
      </c>
      <c r="Z534" s="6">
        <v>1038000</v>
      </c>
      <c r="AA534" s="4" t="s">
        <v>45</v>
      </c>
      <c r="AB534" s="80">
        <v>965340</v>
      </c>
      <c r="AC534" s="80"/>
      <c r="AD534" s="6">
        <v>72660</v>
      </c>
      <c r="AE534" s="80">
        <v>458760</v>
      </c>
      <c r="AF534" s="80"/>
      <c r="AG534" s="80" t="s">
        <v>46</v>
      </c>
      <c r="AH534" s="80"/>
      <c r="AI534" s="80">
        <v>458760</v>
      </c>
      <c r="AJ534" s="80"/>
      <c r="AK534" s="6" t="s">
        <v>46</v>
      </c>
      <c r="AL534" s="4" t="s">
        <v>46</v>
      </c>
    </row>
    <row r="535" spans="3:38" ht="36" customHeight="1" x14ac:dyDescent="0.3">
      <c r="C535" s="3" t="s">
        <v>2215</v>
      </c>
      <c r="D535" s="4" t="s">
        <v>196</v>
      </c>
      <c r="E535" s="4" t="s">
        <v>1127</v>
      </c>
      <c r="F535" s="4" t="s">
        <v>1128</v>
      </c>
      <c r="G535" s="79" t="s">
        <v>37</v>
      </c>
      <c r="H535" s="79"/>
      <c r="I535" s="4" t="s">
        <v>47</v>
      </c>
      <c r="J535" s="4" t="s">
        <v>39</v>
      </c>
      <c r="K535" s="4" t="s">
        <v>35</v>
      </c>
      <c r="L535" s="4" t="s">
        <v>89</v>
      </c>
      <c r="M535" s="5">
        <v>126</v>
      </c>
      <c r="N535" s="6">
        <v>1500</v>
      </c>
      <c r="O535" s="90">
        <v>189000</v>
      </c>
      <c r="P535" s="90"/>
      <c r="Q535" s="79" t="s">
        <v>2036</v>
      </c>
      <c r="R535" s="79"/>
      <c r="S535" s="79" t="s">
        <v>76</v>
      </c>
      <c r="T535" s="79"/>
      <c r="U535" s="4" t="s">
        <v>50</v>
      </c>
      <c r="V535" s="4" t="s">
        <v>47</v>
      </c>
      <c r="W535" s="4" t="s">
        <v>124</v>
      </c>
      <c r="X535" s="4" t="s">
        <v>44</v>
      </c>
      <c r="Y535" s="6">
        <v>8800</v>
      </c>
      <c r="Z535" s="6">
        <v>1056000</v>
      </c>
      <c r="AA535" s="4" t="s">
        <v>45</v>
      </c>
      <c r="AB535" s="80">
        <v>359040</v>
      </c>
      <c r="AC535" s="80"/>
      <c r="AD535" s="6">
        <v>696960</v>
      </c>
      <c r="AE535" s="80">
        <v>885960</v>
      </c>
      <c r="AF535" s="80"/>
      <c r="AG535" s="80" t="s">
        <v>46</v>
      </c>
      <c r="AH535" s="80"/>
      <c r="AI535" s="80">
        <v>885960</v>
      </c>
      <c r="AJ535" s="80"/>
      <c r="AK535" s="6" t="s">
        <v>46</v>
      </c>
      <c r="AL535" s="4" t="s">
        <v>46</v>
      </c>
    </row>
    <row r="536" spans="3:38" ht="36.75" customHeight="1" x14ac:dyDescent="0.3">
      <c r="C536" s="3" t="s">
        <v>2216</v>
      </c>
      <c r="D536" s="4" t="s">
        <v>196</v>
      </c>
      <c r="E536" s="4" t="s">
        <v>1130</v>
      </c>
      <c r="F536" s="4" t="s">
        <v>1131</v>
      </c>
      <c r="G536" s="79" t="s">
        <v>37</v>
      </c>
      <c r="H536" s="79"/>
      <c r="I536" s="4" t="s">
        <v>35</v>
      </c>
      <c r="J536" s="4" t="s">
        <v>39</v>
      </c>
      <c r="K536" s="4" t="s">
        <v>35</v>
      </c>
      <c r="L536" s="4" t="s">
        <v>126</v>
      </c>
      <c r="M536" s="5">
        <v>135</v>
      </c>
      <c r="N536" s="6">
        <v>1000</v>
      </c>
      <c r="O536" s="90">
        <v>135000</v>
      </c>
      <c r="P536" s="90"/>
      <c r="Q536" s="91"/>
      <c r="R536" s="91"/>
      <c r="S536" s="79" t="s">
        <v>46</v>
      </c>
      <c r="T536" s="79"/>
      <c r="U536" s="4" t="s">
        <v>46</v>
      </c>
      <c r="V536" s="4" t="s">
        <v>46</v>
      </c>
      <c r="W536" s="4" t="s">
        <v>46</v>
      </c>
      <c r="X536" s="4" t="s">
        <v>46</v>
      </c>
      <c r="Y536" s="6" t="s">
        <v>46</v>
      </c>
      <c r="Z536" s="6" t="s">
        <v>46</v>
      </c>
      <c r="AA536" s="4" t="s">
        <v>46</v>
      </c>
      <c r="AB536" s="80" t="s">
        <v>46</v>
      </c>
      <c r="AC536" s="80"/>
      <c r="AD536" s="6" t="s">
        <v>46</v>
      </c>
      <c r="AE536" s="80">
        <v>135000</v>
      </c>
      <c r="AF536" s="80"/>
      <c r="AG536" s="80" t="s">
        <v>46</v>
      </c>
      <c r="AH536" s="80"/>
      <c r="AI536" s="80">
        <v>135000</v>
      </c>
      <c r="AJ536" s="80"/>
      <c r="AK536" s="6" t="s">
        <v>46</v>
      </c>
      <c r="AL536" s="4" t="s">
        <v>46</v>
      </c>
    </row>
    <row r="537" spans="3:38" ht="36.75" customHeight="1" x14ac:dyDescent="0.3">
      <c r="C537" s="3" t="s">
        <v>2217</v>
      </c>
      <c r="D537" s="4" t="s">
        <v>196</v>
      </c>
      <c r="E537" s="4" t="s">
        <v>1133</v>
      </c>
      <c r="F537" s="4" t="s">
        <v>1134</v>
      </c>
      <c r="G537" s="79" t="s">
        <v>37</v>
      </c>
      <c r="H537" s="79"/>
      <c r="I537" s="4" t="s">
        <v>47</v>
      </c>
      <c r="J537" s="4" t="s">
        <v>39</v>
      </c>
      <c r="K537" s="4" t="s">
        <v>47</v>
      </c>
      <c r="L537" s="4" t="s">
        <v>45</v>
      </c>
      <c r="M537" s="5">
        <v>222</v>
      </c>
      <c r="N537" s="6">
        <v>4400</v>
      </c>
      <c r="O537" s="90">
        <v>976800</v>
      </c>
      <c r="P537" s="90"/>
      <c r="Q537" s="79" t="s">
        <v>2037</v>
      </c>
      <c r="R537" s="79"/>
      <c r="S537" s="79" t="s">
        <v>76</v>
      </c>
      <c r="T537" s="79"/>
      <c r="U537" s="4" t="s">
        <v>50</v>
      </c>
      <c r="V537" s="4" t="s">
        <v>47</v>
      </c>
      <c r="W537" s="4" t="s">
        <v>129</v>
      </c>
      <c r="X537" s="4" t="s">
        <v>44</v>
      </c>
      <c r="Y537" s="6">
        <v>8800</v>
      </c>
      <c r="Z537" s="6">
        <v>2112000</v>
      </c>
      <c r="AA537" s="4" t="s">
        <v>68</v>
      </c>
      <c r="AB537" s="80">
        <v>147840</v>
      </c>
      <c r="AC537" s="80"/>
      <c r="AD537" s="6">
        <v>1964160</v>
      </c>
      <c r="AE537" s="80">
        <v>2940960</v>
      </c>
      <c r="AF537" s="80"/>
      <c r="AG537" s="80" t="s">
        <v>46</v>
      </c>
      <c r="AH537" s="80"/>
      <c r="AI537" s="80">
        <v>2940960</v>
      </c>
      <c r="AJ537" s="80"/>
      <c r="AK537" s="6" t="s">
        <v>46</v>
      </c>
      <c r="AL537" s="4" t="s">
        <v>46</v>
      </c>
    </row>
    <row r="538" spans="3:38" ht="36" customHeight="1" x14ac:dyDescent="0.3">
      <c r="C538" s="3" t="s">
        <v>2218</v>
      </c>
      <c r="D538" s="4" t="s">
        <v>196</v>
      </c>
      <c r="E538" s="4" t="s">
        <v>1136</v>
      </c>
      <c r="F538" s="4" t="s">
        <v>1137</v>
      </c>
      <c r="G538" s="79" t="s">
        <v>37</v>
      </c>
      <c r="H538" s="79"/>
      <c r="I538" s="4" t="s">
        <v>47</v>
      </c>
      <c r="J538" s="4" t="s">
        <v>39</v>
      </c>
      <c r="K538" s="4" t="s">
        <v>35</v>
      </c>
      <c r="L538" s="4" t="s">
        <v>81</v>
      </c>
      <c r="M538" s="5">
        <v>134</v>
      </c>
      <c r="N538" s="6">
        <v>1500</v>
      </c>
      <c r="O538" s="90">
        <v>201000</v>
      </c>
      <c r="P538" s="90"/>
      <c r="Q538" s="79" t="s">
        <v>2038</v>
      </c>
      <c r="R538" s="79"/>
      <c r="S538" s="79" t="s">
        <v>76</v>
      </c>
      <c r="T538" s="79"/>
      <c r="U538" s="4" t="s">
        <v>50</v>
      </c>
      <c r="V538" s="4" t="s">
        <v>47</v>
      </c>
      <c r="W538" s="4" t="s">
        <v>169</v>
      </c>
      <c r="X538" s="4" t="s">
        <v>44</v>
      </c>
      <c r="Y538" s="6">
        <v>8800</v>
      </c>
      <c r="Z538" s="6">
        <v>633600</v>
      </c>
      <c r="AA538" s="4" t="s">
        <v>82</v>
      </c>
      <c r="AB538" s="80">
        <v>342144</v>
      </c>
      <c r="AC538" s="80"/>
      <c r="AD538" s="6">
        <v>291456</v>
      </c>
      <c r="AE538" s="80">
        <v>492456</v>
      </c>
      <c r="AF538" s="80"/>
      <c r="AG538" s="80" t="s">
        <v>46</v>
      </c>
      <c r="AH538" s="80"/>
      <c r="AI538" s="80">
        <v>492456</v>
      </c>
      <c r="AJ538" s="80"/>
      <c r="AK538" s="6" t="s">
        <v>46</v>
      </c>
      <c r="AL538" s="4" t="s">
        <v>46</v>
      </c>
    </row>
    <row r="539" spans="3:38" ht="36.75" customHeight="1" x14ac:dyDescent="0.3">
      <c r="C539" s="3" t="s">
        <v>2219</v>
      </c>
      <c r="D539" s="4" t="s">
        <v>196</v>
      </c>
      <c r="E539" s="4" t="s">
        <v>1139</v>
      </c>
      <c r="F539" s="4" t="s">
        <v>1140</v>
      </c>
      <c r="G539" s="79" t="s">
        <v>37</v>
      </c>
      <c r="H539" s="79"/>
      <c r="I539" s="4" t="s">
        <v>35</v>
      </c>
      <c r="J539" s="4" t="s">
        <v>39</v>
      </c>
      <c r="K539" s="4" t="s">
        <v>35</v>
      </c>
      <c r="L539" s="4" t="s">
        <v>1141</v>
      </c>
      <c r="M539" s="5">
        <v>170.2</v>
      </c>
      <c r="N539" s="6">
        <v>1000</v>
      </c>
      <c r="O539" s="90">
        <v>170200</v>
      </c>
      <c r="P539" s="90"/>
      <c r="Q539" s="91"/>
      <c r="R539" s="91"/>
      <c r="S539" s="79" t="s">
        <v>46</v>
      </c>
      <c r="T539" s="79"/>
      <c r="U539" s="4" t="s">
        <v>46</v>
      </c>
      <c r="V539" s="4" t="s">
        <v>46</v>
      </c>
      <c r="W539" s="4" t="s">
        <v>46</v>
      </c>
      <c r="X539" s="4" t="s">
        <v>46</v>
      </c>
      <c r="Y539" s="6" t="s">
        <v>46</v>
      </c>
      <c r="Z539" s="6" t="s">
        <v>46</v>
      </c>
      <c r="AA539" s="4" t="s">
        <v>46</v>
      </c>
      <c r="AB539" s="80" t="s">
        <v>46</v>
      </c>
      <c r="AC539" s="80"/>
      <c r="AD539" s="6" t="s">
        <v>46</v>
      </c>
      <c r="AE539" s="80">
        <v>170200</v>
      </c>
      <c r="AF539" s="80"/>
      <c r="AG539" s="80" t="s">
        <v>46</v>
      </c>
      <c r="AH539" s="80"/>
      <c r="AI539" s="80">
        <v>170200</v>
      </c>
      <c r="AJ539" s="80"/>
      <c r="AK539" s="6" t="s">
        <v>46</v>
      </c>
      <c r="AL539" s="4" t="s">
        <v>46</v>
      </c>
    </row>
    <row r="540" spans="3:38" ht="36" customHeight="1" x14ac:dyDescent="0.3">
      <c r="C540" s="3" t="s">
        <v>2220</v>
      </c>
      <c r="D540" s="4" t="s">
        <v>196</v>
      </c>
      <c r="E540" s="4" t="s">
        <v>1143</v>
      </c>
      <c r="F540" s="4" t="s">
        <v>1144</v>
      </c>
      <c r="G540" s="79" t="s">
        <v>37</v>
      </c>
      <c r="H540" s="79"/>
      <c r="I540" s="4" t="s">
        <v>35</v>
      </c>
      <c r="J540" s="4" t="s">
        <v>39</v>
      </c>
      <c r="K540" s="4" t="s">
        <v>35</v>
      </c>
      <c r="L540" s="4" t="s">
        <v>138</v>
      </c>
      <c r="M540" s="5">
        <v>145</v>
      </c>
      <c r="N540" s="6">
        <v>1000</v>
      </c>
      <c r="O540" s="90">
        <v>145000</v>
      </c>
      <c r="P540" s="90"/>
      <c r="Q540" s="91"/>
      <c r="R540" s="91"/>
      <c r="S540" s="79" t="s">
        <v>46</v>
      </c>
      <c r="T540" s="79"/>
      <c r="U540" s="4" t="s">
        <v>46</v>
      </c>
      <c r="V540" s="4" t="s">
        <v>46</v>
      </c>
      <c r="W540" s="4" t="s">
        <v>46</v>
      </c>
      <c r="X540" s="4" t="s">
        <v>46</v>
      </c>
      <c r="Y540" s="6" t="s">
        <v>46</v>
      </c>
      <c r="Z540" s="6" t="s">
        <v>46</v>
      </c>
      <c r="AA540" s="4" t="s">
        <v>46</v>
      </c>
      <c r="AB540" s="80" t="s">
        <v>46</v>
      </c>
      <c r="AC540" s="80"/>
      <c r="AD540" s="6" t="s">
        <v>46</v>
      </c>
      <c r="AE540" s="80">
        <v>145000</v>
      </c>
      <c r="AF540" s="80"/>
      <c r="AG540" s="80" t="s">
        <v>46</v>
      </c>
      <c r="AH540" s="80"/>
      <c r="AI540" s="80">
        <v>145000</v>
      </c>
      <c r="AJ540" s="80"/>
      <c r="AK540" s="6" t="s">
        <v>46</v>
      </c>
      <c r="AL540" s="4" t="s">
        <v>46</v>
      </c>
    </row>
    <row r="541" spans="3:38" ht="36.75" customHeight="1" x14ac:dyDescent="0.3">
      <c r="C541" s="3" t="s">
        <v>2221</v>
      </c>
      <c r="D541" s="4" t="s">
        <v>196</v>
      </c>
      <c r="E541" s="4" t="s">
        <v>1146</v>
      </c>
      <c r="F541" s="4" t="s">
        <v>1147</v>
      </c>
      <c r="G541" s="79" t="s">
        <v>37</v>
      </c>
      <c r="H541" s="79"/>
      <c r="I541" s="4" t="s">
        <v>35</v>
      </c>
      <c r="J541" s="4" t="s">
        <v>39</v>
      </c>
      <c r="K541" s="4" t="s">
        <v>35</v>
      </c>
      <c r="L541" s="4" t="s">
        <v>94</v>
      </c>
      <c r="M541" s="5">
        <v>115</v>
      </c>
      <c r="N541" s="6">
        <v>1000</v>
      </c>
      <c r="O541" s="90">
        <v>115000</v>
      </c>
      <c r="P541" s="90"/>
      <c r="Q541" s="91"/>
      <c r="R541" s="91"/>
      <c r="S541" s="79" t="s">
        <v>46</v>
      </c>
      <c r="T541" s="79"/>
      <c r="U541" s="4" t="s">
        <v>46</v>
      </c>
      <c r="V541" s="4" t="s">
        <v>46</v>
      </c>
      <c r="W541" s="4" t="s">
        <v>46</v>
      </c>
      <c r="X541" s="4" t="s">
        <v>46</v>
      </c>
      <c r="Y541" s="6" t="s">
        <v>46</v>
      </c>
      <c r="Z541" s="6" t="s">
        <v>46</v>
      </c>
      <c r="AA541" s="4" t="s">
        <v>46</v>
      </c>
      <c r="AB541" s="80" t="s">
        <v>46</v>
      </c>
      <c r="AC541" s="80"/>
      <c r="AD541" s="6" t="s">
        <v>46</v>
      </c>
      <c r="AE541" s="80">
        <v>115000</v>
      </c>
      <c r="AF541" s="80"/>
      <c r="AG541" s="80" t="s">
        <v>46</v>
      </c>
      <c r="AH541" s="80"/>
      <c r="AI541" s="80">
        <v>115000</v>
      </c>
      <c r="AJ541" s="80"/>
      <c r="AK541" s="6" t="s">
        <v>46</v>
      </c>
      <c r="AL541" s="4" t="s">
        <v>46</v>
      </c>
    </row>
    <row r="542" spans="3:38" ht="36.75" customHeight="1" x14ac:dyDescent="0.3">
      <c r="C542" s="3" t="s">
        <v>2222</v>
      </c>
      <c r="D542" s="4" t="s">
        <v>196</v>
      </c>
      <c r="E542" s="4" t="s">
        <v>1149</v>
      </c>
      <c r="F542" s="4" t="s">
        <v>1150</v>
      </c>
      <c r="G542" s="79" t="s">
        <v>37</v>
      </c>
      <c r="H542" s="79"/>
      <c r="I542" s="4" t="s">
        <v>35</v>
      </c>
      <c r="J542" s="4" t="s">
        <v>39</v>
      </c>
      <c r="K542" s="4" t="s">
        <v>35</v>
      </c>
      <c r="L542" s="4" t="s">
        <v>68</v>
      </c>
      <c r="M542" s="5">
        <v>107</v>
      </c>
      <c r="N542" s="6">
        <v>1000</v>
      </c>
      <c r="O542" s="90">
        <v>107000</v>
      </c>
      <c r="P542" s="90"/>
      <c r="Q542" s="91"/>
      <c r="R542" s="91"/>
      <c r="S542" s="79" t="s">
        <v>46</v>
      </c>
      <c r="T542" s="79"/>
      <c r="U542" s="4" t="s">
        <v>46</v>
      </c>
      <c r="V542" s="4" t="s">
        <v>46</v>
      </c>
      <c r="W542" s="4" t="s">
        <v>46</v>
      </c>
      <c r="X542" s="4" t="s">
        <v>46</v>
      </c>
      <c r="Y542" s="6" t="s">
        <v>46</v>
      </c>
      <c r="Z542" s="6" t="s">
        <v>46</v>
      </c>
      <c r="AA542" s="4" t="s">
        <v>46</v>
      </c>
      <c r="AB542" s="80" t="s">
        <v>46</v>
      </c>
      <c r="AC542" s="80"/>
      <c r="AD542" s="6" t="s">
        <v>46</v>
      </c>
      <c r="AE542" s="80">
        <v>107000</v>
      </c>
      <c r="AF542" s="80"/>
      <c r="AG542" s="80" t="s">
        <v>46</v>
      </c>
      <c r="AH542" s="80"/>
      <c r="AI542" s="80">
        <v>107000</v>
      </c>
      <c r="AJ542" s="80"/>
      <c r="AK542" s="6" t="s">
        <v>46</v>
      </c>
      <c r="AL542" s="4" t="s">
        <v>46</v>
      </c>
    </row>
    <row r="543" spans="3:38" ht="36" customHeight="1" x14ac:dyDescent="0.3">
      <c r="C543" s="3" t="s">
        <v>2223</v>
      </c>
      <c r="D543" s="4" t="s">
        <v>196</v>
      </c>
      <c r="E543" s="4" t="s">
        <v>1152</v>
      </c>
      <c r="F543" s="4" t="s">
        <v>1153</v>
      </c>
      <c r="G543" s="79" t="s">
        <v>37</v>
      </c>
      <c r="H543" s="79"/>
      <c r="I543" s="4" t="s">
        <v>35</v>
      </c>
      <c r="J543" s="4" t="s">
        <v>39</v>
      </c>
      <c r="K543" s="4" t="s">
        <v>35</v>
      </c>
      <c r="L543" s="4" t="s">
        <v>64</v>
      </c>
      <c r="M543" s="5">
        <v>120</v>
      </c>
      <c r="N543" s="6">
        <v>1500</v>
      </c>
      <c r="O543" s="90">
        <v>180000</v>
      </c>
      <c r="P543" s="90"/>
      <c r="Q543" s="91"/>
      <c r="R543" s="91"/>
      <c r="S543" s="79" t="s">
        <v>46</v>
      </c>
      <c r="T543" s="79"/>
      <c r="U543" s="4" t="s">
        <v>46</v>
      </c>
      <c r="V543" s="4" t="s">
        <v>46</v>
      </c>
      <c r="W543" s="4" t="s">
        <v>46</v>
      </c>
      <c r="X543" s="4" t="s">
        <v>46</v>
      </c>
      <c r="Y543" s="6" t="s">
        <v>46</v>
      </c>
      <c r="Z543" s="6" t="s">
        <v>46</v>
      </c>
      <c r="AA543" s="4" t="s">
        <v>46</v>
      </c>
      <c r="AB543" s="80" t="s">
        <v>46</v>
      </c>
      <c r="AC543" s="80"/>
      <c r="AD543" s="6" t="s">
        <v>46</v>
      </c>
      <c r="AE543" s="80">
        <v>180000</v>
      </c>
      <c r="AF543" s="80"/>
      <c r="AG543" s="80" t="s">
        <v>46</v>
      </c>
      <c r="AH543" s="80"/>
      <c r="AI543" s="80">
        <v>180000</v>
      </c>
      <c r="AJ543" s="80"/>
      <c r="AK543" s="6" t="s">
        <v>46</v>
      </c>
      <c r="AL543" s="4" t="s">
        <v>46</v>
      </c>
    </row>
    <row r="544" spans="3:38" ht="36.75" customHeight="1" x14ac:dyDescent="0.3">
      <c r="C544" s="3" t="s">
        <v>2224</v>
      </c>
      <c r="D544" s="4" t="s">
        <v>196</v>
      </c>
      <c r="E544" s="4" t="s">
        <v>1155</v>
      </c>
      <c r="F544" s="4" t="s">
        <v>1156</v>
      </c>
      <c r="G544" s="79" t="s">
        <v>37</v>
      </c>
      <c r="H544" s="79"/>
      <c r="I544" s="4" t="s">
        <v>35</v>
      </c>
      <c r="J544" s="4" t="s">
        <v>39</v>
      </c>
      <c r="K544" s="4" t="s">
        <v>35</v>
      </c>
      <c r="L544" s="4" t="s">
        <v>103</v>
      </c>
      <c r="M544" s="5">
        <v>121</v>
      </c>
      <c r="N544" s="6">
        <v>1500</v>
      </c>
      <c r="O544" s="90">
        <v>181500</v>
      </c>
      <c r="P544" s="90"/>
      <c r="Q544" s="91"/>
      <c r="R544" s="91"/>
      <c r="S544" s="79" t="s">
        <v>46</v>
      </c>
      <c r="T544" s="79"/>
      <c r="U544" s="4" t="s">
        <v>46</v>
      </c>
      <c r="V544" s="4" t="s">
        <v>46</v>
      </c>
      <c r="W544" s="4" t="s">
        <v>46</v>
      </c>
      <c r="X544" s="4" t="s">
        <v>46</v>
      </c>
      <c r="Y544" s="6" t="s">
        <v>46</v>
      </c>
      <c r="Z544" s="6" t="s">
        <v>46</v>
      </c>
      <c r="AA544" s="4" t="s">
        <v>46</v>
      </c>
      <c r="AB544" s="80" t="s">
        <v>46</v>
      </c>
      <c r="AC544" s="80"/>
      <c r="AD544" s="6" t="s">
        <v>46</v>
      </c>
      <c r="AE544" s="80">
        <v>181500</v>
      </c>
      <c r="AF544" s="80"/>
      <c r="AG544" s="80" t="s">
        <v>46</v>
      </c>
      <c r="AH544" s="80"/>
      <c r="AI544" s="80">
        <v>181500</v>
      </c>
      <c r="AJ544" s="80"/>
      <c r="AK544" s="6" t="s">
        <v>46</v>
      </c>
      <c r="AL544" s="4" t="s">
        <v>46</v>
      </c>
    </row>
    <row r="545" spans="3:38" ht="36" customHeight="1" x14ac:dyDescent="0.3">
      <c r="C545" s="3" t="s">
        <v>2225</v>
      </c>
      <c r="D545" s="4" t="s">
        <v>196</v>
      </c>
      <c r="E545" s="4" t="s">
        <v>1158</v>
      </c>
      <c r="F545" s="4" t="s">
        <v>1159</v>
      </c>
      <c r="G545" s="79" t="s">
        <v>37</v>
      </c>
      <c r="H545" s="79"/>
      <c r="I545" s="4" t="s">
        <v>47</v>
      </c>
      <c r="J545" s="4" t="s">
        <v>47</v>
      </c>
      <c r="K545" s="4" t="s">
        <v>39</v>
      </c>
      <c r="L545" s="4" t="s">
        <v>132</v>
      </c>
      <c r="M545" s="5">
        <v>870</v>
      </c>
      <c r="N545" s="6">
        <v>4400</v>
      </c>
      <c r="O545" s="90">
        <v>3828000</v>
      </c>
      <c r="P545" s="90"/>
      <c r="Q545" s="79" t="s">
        <v>2039</v>
      </c>
      <c r="R545" s="79"/>
      <c r="S545" s="79" t="s">
        <v>76</v>
      </c>
      <c r="T545" s="79"/>
      <c r="U545" s="4" t="s">
        <v>50</v>
      </c>
      <c r="V545" s="4" t="s">
        <v>47</v>
      </c>
      <c r="W545" s="4" t="s">
        <v>61</v>
      </c>
      <c r="X545" s="4" t="s">
        <v>44</v>
      </c>
      <c r="Y545" s="6">
        <v>8800</v>
      </c>
      <c r="Z545" s="6">
        <v>844800</v>
      </c>
      <c r="AA545" s="4" t="s">
        <v>45</v>
      </c>
      <c r="AB545" s="80">
        <v>287232</v>
      </c>
      <c r="AC545" s="80"/>
      <c r="AD545" s="6">
        <v>557568</v>
      </c>
      <c r="AE545" s="80">
        <v>4385568</v>
      </c>
      <c r="AF545" s="80"/>
      <c r="AG545" s="80" t="s">
        <v>46</v>
      </c>
      <c r="AH545" s="80"/>
      <c r="AI545" s="80">
        <v>4385568</v>
      </c>
      <c r="AJ545" s="80"/>
      <c r="AK545" s="6" t="s">
        <v>46</v>
      </c>
      <c r="AL545" s="4" t="s">
        <v>46</v>
      </c>
    </row>
    <row r="546" spans="3:38" ht="36.75" customHeight="1" x14ac:dyDescent="0.3">
      <c r="C546" s="3" t="s">
        <v>2226</v>
      </c>
      <c r="D546" s="4" t="s">
        <v>196</v>
      </c>
      <c r="E546" s="4" t="s">
        <v>1161</v>
      </c>
      <c r="F546" s="4" t="s">
        <v>1162</v>
      </c>
      <c r="G546" s="79" t="s">
        <v>37</v>
      </c>
      <c r="H546" s="79"/>
      <c r="I546" s="4" t="s">
        <v>47</v>
      </c>
      <c r="J546" s="4" t="s">
        <v>39</v>
      </c>
      <c r="K546" s="4" t="s">
        <v>35</v>
      </c>
      <c r="L546" s="4" t="s">
        <v>180</v>
      </c>
      <c r="M546" s="5">
        <v>185</v>
      </c>
      <c r="N546" s="6">
        <v>3250</v>
      </c>
      <c r="O546" s="90">
        <v>601250</v>
      </c>
      <c r="P546" s="90"/>
      <c r="Q546" s="79" t="s">
        <v>643</v>
      </c>
      <c r="R546" s="79"/>
      <c r="S546" s="79" t="s">
        <v>135</v>
      </c>
      <c r="T546" s="79"/>
      <c r="U546" s="4" t="s">
        <v>42</v>
      </c>
      <c r="V546" s="4" t="s">
        <v>47</v>
      </c>
      <c r="W546" s="4" t="s">
        <v>44</v>
      </c>
      <c r="X546" s="4" t="s">
        <v>44</v>
      </c>
      <c r="Y546" s="6">
        <v>8650</v>
      </c>
      <c r="Z546" s="6">
        <v>865000</v>
      </c>
      <c r="AA546" s="4" t="s">
        <v>45</v>
      </c>
      <c r="AB546" s="80">
        <v>804450</v>
      </c>
      <c r="AC546" s="80"/>
      <c r="AD546" s="6">
        <v>60550</v>
      </c>
      <c r="AE546" s="80">
        <v>661800</v>
      </c>
      <c r="AF546" s="80"/>
      <c r="AG546" s="80" t="s">
        <v>46</v>
      </c>
      <c r="AH546" s="80"/>
      <c r="AI546" s="80">
        <v>661800</v>
      </c>
      <c r="AJ546" s="80"/>
      <c r="AK546" s="6" t="s">
        <v>46</v>
      </c>
      <c r="AL546" s="4" t="s">
        <v>46</v>
      </c>
    </row>
    <row r="547" spans="3:38" ht="36.75" customHeight="1" x14ac:dyDescent="0.3">
      <c r="C547" s="3" t="s">
        <v>2227</v>
      </c>
      <c r="D547" s="4" t="s">
        <v>196</v>
      </c>
      <c r="E547" s="4" t="s">
        <v>1164</v>
      </c>
      <c r="F547" s="4" t="s">
        <v>1165</v>
      </c>
      <c r="G547" s="79" t="s">
        <v>37</v>
      </c>
      <c r="H547" s="79"/>
      <c r="I547" s="4" t="s">
        <v>47</v>
      </c>
      <c r="J547" s="4" t="s">
        <v>39</v>
      </c>
      <c r="K547" s="4" t="s">
        <v>35</v>
      </c>
      <c r="L547" s="4" t="s">
        <v>69</v>
      </c>
      <c r="M547" s="5">
        <v>110</v>
      </c>
      <c r="N547" s="6">
        <v>3000</v>
      </c>
      <c r="O547" s="90">
        <v>330000</v>
      </c>
      <c r="P547" s="90"/>
      <c r="Q547" s="79" t="s">
        <v>651</v>
      </c>
      <c r="R547" s="79"/>
      <c r="S547" s="79" t="s">
        <v>76</v>
      </c>
      <c r="T547" s="79"/>
      <c r="U547" s="4" t="s">
        <v>50</v>
      </c>
      <c r="V547" s="4" t="s">
        <v>47</v>
      </c>
      <c r="W547" s="4" t="s">
        <v>234</v>
      </c>
      <c r="X547" s="4" t="s">
        <v>44</v>
      </c>
      <c r="Y547" s="6">
        <v>8800</v>
      </c>
      <c r="Z547" s="6">
        <v>924000</v>
      </c>
      <c r="AA547" s="4" t="s">
        <v>45</v>
      </c>
      <c r="AB547" s="80">
        <v>314160</v>
      </c>
      <c r="AC547" s="80"/>
      <c r="AD547" s="6">
        <v>609840</v>
      </c>
      <c r="AE547" s="80">
        <v>939840</v>
      </c>
      <c r="AF547" s="80"/>
      <c r="AG547" s="80" t="s">
        <v>46</v>
      </c>
      <c r="AH547" s="80"/>
      <c r="AI547" s="80">
        <v>939840</v>
      </c>
      <c r="AJ547" s="80"/>
      <c r="AK547" s="6" t="s">
        <v>46</v>
      </c>
      <c r="AL547" s="4" t="s">
        <v>46</v>
      </c>
    </row>
    <row r="548" spans="3:38" ht="36" customHeight="1" x14ac:dyDescent="0.3">
      <c r="C548" s="7"/>
      <c r="D548" s="5"/>
      <c r="E548" s="5"/>
      <c r="F548" s="5"/>
      <c r="G548" s="91"/>
      <c r="H548" s="91"/>
      <c r="I548" s="4"/>
      <c r="J548" s="5"/>
      <c r="K548" s="5"/>
      <c r="L548" s="5"/>
      <c r="M548" s="5"/>
      <c r="N548" s="6"/>
      <c r="O548" s="90">
        <v>0</v>
      </c>
      <c r="P548" s="90"/>
      <c r="Q548" s="79" t="s">
        <v>654</v>
      </c>
      <c r="R548" s="79"/>
      <c r="S548" s="79" t="s">
        <v>76</v>
      </c>
      <c r="T548" s="79"/>
      <c r="U548" s="4" t="s">
        <v>50</v>
      </c>
      <c r="V548" s="4" t="s">
        <v>47</v>
      </c>
      <c r="W548" s="4" t="s">
        <v>234</v>
      </c>
      <c r="X548" s="4" t="s">
        <v>44</v>
      </c>
      <c r="Y548" s="6">
        <v>8800</v>
      </c>
      <c r="Z548" s="6">
        <v>924000</v>
      </c>
      <c r="AA548" s="4" t="s">
        <v>45</v>
      </c>
      <c r="AB548" s="80">
        <v>314160</v>
      </c>
      <c r="AC548" s="80"/>
      <c r="AD548" s="6">
        <v>609840</v>
      </c>
      <c r="AE548" s="80">
        <v>609840</v>
      </c>
      <c r="AF548" s="80"/>
      <c r="AG548" s="80" t="s">
        <v>46</v>
      </c>
      <c r="AH548" s="80"/>
      <c r="AI548" s="80">
        <v>609840</v>
      </c>
      <c r="AJ548" s="80"/>
      <c r="AK548" s="6" t="s">
        <v>46</v>
      </c>
      <c r="AL548" s="4" t="s">
        <v>46</v>
      </c>
    </row>
    <row r="549" spans="3:38" ht="36.75" customHeight="1" x14ac:dyDescent="0.3">
      <c r="C549" s="7"/>
      <c r="D549" s="5"/>
      <c r="E549" s="5"/>
      <c r="F549" s="5"/>
      <c r="G549" s="91"/>
      <c r="H549" s="91"/>
      <c r="I549" s="4"/>
      <c r="J549" s="5"/>
      <c r="K549" s="5"/>
      <c r="L549" s="5"/>
      <c r="M549" s="5"/>
      <c r="N549" s="6"/>
      <c r="O549" s="90">
        <v>0</v>
      </c>
      <c r="P549" s="90"/>
      <c r="Q549" s="79" t="s">
        <v>611</v>
      </c>
      <c r="R549" s="79"/>
      <c r="S549" s="79" t="s">
        <v>76</v>
      </c>
      <c r="T549" s="79"/>
      <c r="U549" s="4" t="s">
        <v>50</v>
      </c>
      <c r="V549" s="4" t="s">
        <v>47</v>
      </c>
      <c r="W549" s="4" t="s">
        <v>234</v>
      </c>
      <c r="X549" s="4" t="s">
        <v>44</v>
      </c>
      <c r="Y549" s="6">
        <v>8800</v>
      </c>
      <c r="Z549" s="6">
        <v>924000</v>
      </c>
      <c r="AA549" s="4" t="s">
        <v>45</v>
      </c>
      <c r="AB549" s="80">
        <v>314160</v>
      </c>
      <c r="AC549" s="80"/>
      <c r="AD549" s="6">
        <v>609840</v>
      </c>
      <c r="AE549" s="80">
        <v>609840</v>
      </c>
      <c r="AF549" s="80"/>
      <c r="AG549" s="80" t="s">
        <v>46</v>
      </c>
      <c r="AH549" s="80"/>
      <c r="AI549" s="80">
        <v>609840</v>
      </c>
      <c r="AJ549" s="80"/>
      <c r="AK549" s="6" t="s">
        <v>46</v>
      </c>
      <c r="AL549" s="4" t="s">
        <v>46</v>
      </c>
    </row>
    <row r="550" spans="3:38" ht="36" customHeight="1" x14ac:dyDescent="0.3">
      <c r="C550" s="3" t="s">
        <v>2228</v>
      </c>
      <c r="D550" s="4" t="s">
        <v>196</v>
      </c>
      <c r="E550" s="4" t="s">
        <v>1167</v>
      </c>
      <c r="F550" s="4" t="s">
        <v>1168</v>
      </c>
      <c r="G550" s="79" t="s">
        <v>37</v>
      </c>
      <c r="H550" s="79"/>
      <c r="I550" s="4" t="s">
        <v>47</v>
      </c>
      <c r="J550" s="4" t="s">
        <v>90</v>
      </c>
      <c r="K550" s="4" t="s">
        <v>47</v>
      </c>
      <c r="L550" s="4" t="s">
        <v>171</v>
      </c>
      <c r="M550" s="5">
        <v>5873</v>
      </c>
      <c r="N550" s="6">
        <v>1600</v>
      </c>
      <c r="O550" s="90">
        <v>9396800</v>
      </c>
      <c r="P550" s="90"/>
      <c r="Q550" s="79" t="s">
        <v>2040</v>
      </c>
      <c r="R550" s="79"/>
      <c r="S550" s="79" t="s">
        <v>135</v>
      </c>
      <c r="T550" s="79"/>
      <c r="U550" s="4" t="s">
        <v>42</v>
      </c>
      <c r="V550" s="4" t="s">
        <v>47</v>
      </c>
      <c r="W550" s="4" t="s">
        <v>84</v>
      </c>
      <c r="X550" s="4" t="s">
        <v>44</v>
      </c>
      <c r="Y550" s="6">
        <v>8650</v>
      </c>
      <c r="Z550" s="6">
        <v>432500</v>
      </c>
      <c r="AA550" s="4" t="s">
        <v>57</v>
      </c>
      <c r="AB550" s="80">
        <v>51900</v>
      </c>
      <c r="AC550" s="80"/>
      <c r="AD550" s="6">
        <v>380600</v>
      </c>
      <c r="AE550" s="80">
        <v>9777400</v>
      </c>
      <c r="AF550" s="80"/>
      <c r="AG550" s="80" t="s">
        <v>46</v>
      </c>
      <c r="AH550" s="80"/>
      <c r="AI550" s="80">
        <v>9777400</v>
      </c>
      <c r="AJ550" s="80"/>
      <c r="AK550" s="6" t="s">
        <v>46</v>
      </c>
      <c r="AL550" s="4" t="s">
        <v>46</v>
      </c>
    </row>
    <row r="551" spans="3:38" ht="36.75" customHeight="1" x14ac:dyDescent="0.3">
      <c r="C551" s="3" t="s">
        <v>2229</v>
      </c>
      <c r="D551" s="4" t="s">
        <v>196</v>
      </c>
      <c r="E551" s="4" t="s">
        <v>1170</v>
      </c>
      <c r="F551" s="4" t="s">
        <v>1171</v>
      </c>
      <c r="G551" s="79" t="s">
        <v>37</v>
      </c>
      <c r="H551" s="79"/>
      <c r="I551" s="4" t="s">
        <v>47</v>
      </c>
      <c r="J551" s="4" t="s">
        <v>39</v>
      </c>
      <c r="K551" s="4" t="s">
        <v>47</v>
      </c>
      <c r="L551" s="4" t="s">
        <v>126</v>
      </c>
      <c r="M551" s="5">
        <v>235</v>
      </c>
      <c r="N551" s="6">
        <v>3000</v>
      </c>
      <c r="O551" s="90">
        <v>705000</v>
      </c>
      <c r="P551" s="90"/>
      <c r="Q551" s="79" t="s">
        <v>2041</v>
      </c>
      <c r="R551" s="79"/>
      <c r="S551" s="79" t="s">
        <v>76</v>
      </c>
      <c r="T551" s="79"/>
      <c r="U551" s="4" t="s">
        <v>50</v>
      </c>
      <c r="V551" s="4" t="s">
        <v>47</v>
      </c>
      <c r="W551" s="4" t="s">
        <v>101</v>
      </c>
      <c r="X551" s="4" t="s">
        <v>44</v>
      </c>
      <c r="Y551" s="6">
        <v>8800</v>
      </c>
      <c r="Z551" s="6">
        <v>246400</v>
      </c>
      <c r="AA551" s="4" t="s">
        <v>38</v>
      </c>
      <c r="AB551" s="80">
        <v>7392</v>
      </c>
      <c r="AC551" s="80"/>
      <c r="AD551" s="6">
        <v>239008</v>
      </c>
      <c r="AE551" s="80">
        <v>944008</v>
      </c>
      <c r="AF551" s="80"/>
      <c r="AG551" s="80" t="s">
        <v>46</v>
      </c>
      <c r="AH551" s="80"/>
      <c r="AI551" s="80">
        <v>944008</v>
      </c>
      <c r="AJ551" s="80"/>
      <c r="AK551" s="6" t="s">
        <v>46</v>
      </c>
      <c r="AL551" s="4" t="s">
        <v>46</v>
      </c>
    </row>
    <row r="552" spans="3:38" ht="36.75" customHeight="1" x14ac:dyDescent="0.3">
      <c r="C552" s="3" t="s">
        <v>2230</v>
      </c>
      <c r="D552" s="4" t="s">
        <v>196</v>
      </c>
      <c r="E552" s="4" t="s">
        <v>1172</v>
      </c>
      <c r="F552" s="4" t="s">
        <v>1173</v>
      </c>
      <c r="G552" s="79" t="s">
        <v>37</v>
      </c>
      <c r="H552" s="79"/>
      <c r="I552" s="4" t="s">
        <v>47</v>
      </c>
      <c r="J552" s="4" t="s">
        <v>39</v>
      </c>
      <c r="K552" s="4" t="s">
        <v>35</v>
      </c>
      <c r="L552" s="4" t="s">
        <v>64</v>
      </c>
      <c r="M552" s="5">
        <v>120</v>
      </c>
      <c r="N552" s="6">
        <v>3000</v>
      </c>
      <c r="O552" s="90">
        <v>360000</v>
      </c>
      <c r="P552" s="90"/>
      <c r="Q552" s="79" t="s">
        <v>2042</v>
      </c>
      <c r="R552" s="79"/>
      <c r="S552" s="79" t="s">
        <v>59</v>
      </c>
      <c r="T552" s="79"/>
      <c r="U552" s="4" t="s">
        <v>50</v>
      </c>
      <c r="V552" s="4" t="s">
        <v>38</v>
      </c>
      <c r="W552" s="4" t="s">
        <v>82</v>
      </c>
      <c r="X552" s="4" t="s">
        <v>44</v>
      </c>
      <c r="Y552" s="6">
        <v>8050</v>
      </c>
      <c r="Z552" s="6">
        <v>257600</v>
      </c>
      <c r="AA552" s="4" t="s">
        <v>79</v>
      </c>
      <c r="AB552" s="80">
        <v>30912</v>
      </c>
      <c r="AC552" s="80"/>
      <c r="AD552" s="6">
        <v>226688</v>
      </c>
      <c r="AE552" s="80">
        <v>586688</v>
      </c>
      <c r="AF552" s="80"/>
      <c r="AG552" s="80" t="s">
        <v>46</v>
      </c>
      <c r="AH552" s="80"/>
      <c r="AI552" s="80" t="s">
        <v>46</v>
      </c>
      <c r="AJ552" s="80"/>
      <c r="AK552" s="6">
        <v>586688</v>
      </c>
      <c r="AL552" s="5">
        <v>0.02</v>
      </c>
    </row>
    <row r="553" spans="3:38" ht="36" customHeight="1" x14ac:dyDescent="0.3">
      <c r="C553" s="7"/>
      <c r="D553" s="5"/>
      <c r="E553" s="5"/>
      <c r="F553" s="5"/>
      <c r="G553" s="91"/>
      <c r="H553" s="91"/>
      <c r="I553" s="4"/>
      <c r="J553" s="5"/>
      <c r="K553" s="5"/>
      <c r="L553" s="5"/>
      <c r="M553" s="5"/>
      <c r="N553" s="6"/>
      <c r="O553" s="90">
        <v>0</v>
      </c>
      <c r="P553" s="90"/>
      <c r="Q553" s="79" t="s">
        <v>2043</v>
      </c>
      <c r="R553" s="79"/>
      <c r="S553" s="79" t="s">
        <v>59</v>
      </c>
      <c r="T553" s="79"/>
      <c r="U553" s="4" t="s">
        <v>50</v>
      </c>
      <c r="V553" s="4" t="s">
        <v>38</v>
      </c>
      <c r="W553" s="4" t="s">
        <v>82</v>
      </c>
      <c r="X553" s="4" t="s">
        <v>44</v>
      </c>
      <c r="Y553" s="6">
        <v>8050</v>
      </c>
      <c r="Z553" s="6">
        <v>257600</v>
      </c>
      <c r="AA553" s="4" t="s">
        <v>79</v>
      </c>
      <c r="AB553" s="80">
        <v>30912</v>
      </c>
      <c r="AC553" s="80"/>
      <c r="AD553" s="6">
        <v>226688</v>
      </c>
      <c r="AE553" s="80">
        <v>226688</v>
      </c>
      <c r="AF553" s="80"/>
      <c r="AG553" s="80" t="s">
        <v>46</v>
      </c>
      <c r="AH553" s="80"/>
      <c r="AI553" s="80" t="s">
        <v>46</v>
      </c>
      <c r="AJ553" s="80"/>
      <c r="AK553" s="6">
        <v>226688</v>
      </c>
      <c r="AL553" s="5">
        <v>0.02</v>
      </c>
    </row>
    <row r="554" spans="3:38" ht="36.75" customHeight="1" x14ac:dyDescent="0.3">
      <c r="C554" s="7"/>
      <c r="D554" s="5"/>
      <c r="E554" s="5"/>
      <c r="F554" s="5"/>
      <c r="G554" s="91"/>
      <c r="H554" s="91"/>
      <c r="I554" s="4"/>
      <c r="J554" s="5"/>
      <c r="K554" s="5"/>
      <c r="L554" s="5"/>
      <c r="M554" s="5"/>
      <c r="N554" s="6"/>
      <c r="O554" s="90">
        <v>0</v>
      </c>
      <c r="P554" s="90"/>
      <c r="Q554" s="79" t="s">
        <v>614</v>
      </c>
      <c r="R554" s="79"/>
      <c r="S554" s="79" t="s">
        <v>59</v>
      </c>
      <c r="T554" s="79"/>
      <c r="U554" s="4" t="s">
        <v>50</v>
      </c>
      <c r="V554" s="4" t="s">
        <v>38</v>
      </c>
      <c r="W554" s="4" t="s">
        <v>82</v>
      </c>
      <c r="X554" s="4" t="s">
        <v>44</v>
      </c>
      <c r="Y554" s="6">
        <v>8050</v>
      </c>
      <c r="Z554" s="6">
        <v>257600</v>
      </c>
      <c r="AA554" s="4" t="s">
        <v>79</v>
      </c>
      <c r="AB554" s="80">
        <v>30912</v>
      </c>
      <c r="AC554" s="80"/>
      <c r="AD554" s="6">
        <v>226688</v>
      </c>
      <c r="AE554" s="80">
        <v>226688</v>
      </c>
      <c r="AF554" s="80"/>
      <c r="AG554" s="80" t="s">
        <v>46</v>
      </c>
      <c r="AH554" s="80"/>
      <c r="AI554" s="80" t="s">
        <v>46</v>
      </c>
      <c r="AJ554" s="80"/>
      <c r="AK554" s="6">
        <v>226688</v>
      </c>
      <c r="AL554" s="5">
        <v>0.02</v>
      </c>
    </row>
    <row r="555" spans="3:38" ht="36" customHeight="1" x14ac:dyDescent="0.3">
      <c r="C555" s="7"/>
      <c r="D555" s="5"/>
      <c r="E555" s="5"/>
      <c r="F555" s="5"/>
      <c r="G555" s="91"/>
      <c r="H555" s="91"/>
      <c r="I555" s="4"/>
      <c r="J555" s="5"/>
      <c r="K555" s="5"/>
      <c r="L555" s="5"/>
      <c r="M555" s="5"/>
      <c r="N555" s="6"/>
      <c r="O555" s="90">
        <v>0</v>
      </c>
      <c r="P555" s="90"/>
      <c r="Q555" s="79" t="s">
        <v>617</v>
      </c>
      <c r="R555" s="79"/>
      <c r="S555" s="79" t="s">
        <v>59</v>
      </c>
      <c r="T555" s="79"/>
      <c r="U555" s="4" t="s">
        <v>50</v>
      </c>
      <c r="V555" s="4" t="s">
        <v>38</v>
      </c>
      <c r="W555" s="4" t="s">
        <v>82</v>
      </c>
      <c r="X555" s="4" t="s">
        <v>44</v>
      </c>
      <c r="Y555" s="6">
        <v>8050</v>
      </c>
      <c r="Z555" s="6">
        <v>257600</v>
      </c>
      <c r="AA555" s="4" t="s">
        <v>79</v>
      </c>
      <c r="AB555" s="80">
        <v>30912</v>
      </c>
      <c r="AC555" s="80"/>
      <c r="AD555" s="6">
        <v>226688</v>
      </c>
      <c r="AE555" s="80">
        <v>226688</v>
      </c>
      <c r="AF555" s="80"/>
      <c r="AG555" s="80" t="s">
        <v>46</v>
      </c>
      <c r="AH555" s="80"/>
      <c r="AI555" s="80" t="s">
        <v>46</v>
      </c>
      <c r="AJ555" s="80"/>
      <c r="AK555" s="6">
        <v>226688</v>
      </c>
      <c r="AL555" s="5">
        <v>0.02</v>
      </c>
    </row>
    <row r="556" spans="3:38" ht="36.75" customHeight="1" x14ac:dyDescent="0.3">
      <c r="C556" s="7"/>
      <c r="D556" s="5"/>
      <c r="E556" s="5"/>
      <c r="F556" s="5"/>
      <c r="G556" s="91"/>
      <c r="H556" s="91"/>
      <c r="I556" s="4"/>
      <c r="J556" s="5"/>
      <c r="K556" s="5"/>
      <c r="L556" s="5"/>
      <c r="M556" s="5"/>
      <c r="N556" s="6"/>
      <c r="O556" s="90">
        <v>0</v>
      </c>
      <c r="P556" s="90"/>
      <c r="Q556" s="79" t="s">
        <v>646</v>
      </c>
      <c r="R556" s="79"/>
      <c r="S556" s="79" t="s">
        <v>59</v>
      </c>
      <c r="T556" s="79"/>
      <c r="U556" s="4" t="s">
        <v>50</v>
      </c>
      <c r="V556" s="4" t="s">
        <v>38</v>
      </c>
      <c r="W556" s="4" t="s">
        <v>82</v>
      </c>
      <c r="X556" s="4" t="s">
        <v>44</v>
      </c>
      <c r="Y556" s="6">
        <v>8050</v>
      </c>
      <c r="Z556" s="6">
        <v>257600</v>
      </c>
      <c r="AA556" s="4" t="s">
        <v>79</v>
      </c>
      <c r="AB556" s="80">
        <v>30912</v>
      </c>
      <c r="AC556" s="80"/>
      <c r="AD556" s="6">
        <v>226688</v>
      </c>
      <c r="AE556" s="80">
        <v>226688</v>
      </c>
      <c r="AF556" s="80"/>
      <c r="AG556" s="80" t="s">
        <v>46</v>
      </c>
      <c r="AH556" s="80"/>
      <c r="AI556" s="80" t="s">
        <v>46</v>
      </c>
      <c r="AJ556" s="80"/>
      <c r="AK556" s="6">
        <v>226688</v>
      </c>
      <c r="AL556" s="5">
        <v>0.02</v>
      </c>
    </row>
    <row r="557" spans="3:38" ht="36.75" customHeight="1" x14ac:dyDescent="0.3">
      <c r="C557" s="7"/>
      <c r="D557" s="5"/>
      <c r="E557" s="5"/>
      <c r="F557" s="5"/>
      <c r="G557" s="91"/>
      <c r="H557" s="91"/>
      <c r="I557" s="4"/>
      <c r="J557" s="5"/>
      <c r="K557" s="5"/>
      <c r="L557" s="5"/>
      <c r="M557" s="5"/>
      <c r="N557" s="6"/>
      <c r="O557" s="90">
        <v>0</v>
      </c>
      <c r="P557" s="90"/>
      <c r="Q557" s="79" t="s">
        <v>2044</v>
      </c>
      <c r="R557" s="79"/>
      <c r="S557" s="79" t="s">
        <v>59</v>
      </c>
      <c r="T557" s="79"/>
      <c r="U557" s="4" t="s">
        <v>50</v>
      </c>
      <c r="V557" s="4" t="s">
        <v>38</v>
      </c>
      <c r="W557" s="4" t="s">
        <v>82</v>
      </c>
      <c r="X557" s="4" t="s">
        <v>44</v>
      </c>
      <c r="Y557" s="6">
        <v>8050</v>
      </c>
      <c r="Z557" s="6">
        <v>257600</v>
      </c>
      <c r="AA557" s="4" t="s">
        <v>79</v>
      </c>
      <c r="AB557" s="80">
        <v>30912</v>
      </c>
      <c r="AC557" s="80"/>
      <c r="AD557" s="6">
        <v>226688</v>
      </c>
      <c r="AE557" s="80">
        <v>226688</v>
      </c>
      <c r="AF557" s="80"/>
      <c r="AG557" s="80" t="s">
        <v>46</v>
      </c>
      <c r="AH557" s="80"/>
      <c r="AI557" s="80" t="s">
        <v>46</v>
      </c>
      <c r="AJ557" s="80"/>
      <c r="AK557" s="6">
        <v>226688</v>
      </c>
      <c r="AL557" s="5">
        <v>0.02</v>
      </c>
    </row>
    <row r="558" spans="3:38" ht="36" customHeight="1" x14ac:dyDescent="0.3">
      <c r="C558" s="7"/>
      <c r="D558" s="5"/>
      <c r="E558" s="5"/>
      <c r="F558" s="5"/>
      <c r="G558" s="91"/>
      <c r="H558" s="91"/>
      <c r="I558" s="4"/>
      <c r="J558" s="5"/>
      <c r="K558" s="5"/>
      <c r="L558" s="5"/>
      <c r="M558" s="5"/>
      <c r="N558" s="6"/>
      <c r="O558" s="90">
        <v>0</v>
      </c>
      <c r="P558" s="90"/>
      <c r="Q558" s="79" t="s">
        <v>623</v>
      </c>
      <c r="R558" s="79"/>
      <c r="S558" s="79" t="s">
        <v>59</v>
      </c>
      <c r="T558" s="79"/>
      <c r="U558" s="4" t="s">
        <v>50</v>
      </c>
      <c r="V558" s="4" t="s">
        <v>38</v>
      </c>
      <c r="W558" s="4" t="s">
        <v>82</v>
      </c>
      <c r="X558" s="4" t="s">
        <v>44</v>
      </c>
      <c r="Y558" s="6">
        <v>8050</v>
      </c>
      <c r="Z558" s="6">
        <v>257600</v>
      </c>
      <c r="AA558" s="4" t="s">
        <v>79</v>
      </c>
      <c r="AB558" s="80">
        <v>30912</v>
      </c>
      <c r="AC558" s="80"/>
      <c r="AD558" s="6">
        <v>226688</v>
      </c>
      <c r="AE558" s="80">
        <v>226688</v>
      </c>
      <c r="AF558" s="80"/>
      <c r="AG558" s="80" t="s">
        <v>46</v>
      </c>
      <c r="AH558" s="80"/>
      <c r="AI558" s="80" t="s">
        <v>46</v>
      </c>
      <c r="AJ558" s="80"/>
      <c r="AK558" s="6">
        <v>226688</v>
      </c>
      <c r="AL558" s="5">
        <v>0.02</v>
      </c>
    </row>
    <row r="559" spans="3:38" ht="36.75" customHeight="1" x14ac:dyDescent="0.3">
      <c r="C559" s="3" t="s">
        <v>2231</v>
      </c>
      <c r="D559" s="4" t="s">
        <v>196</v>
      </c>
      <c r="E559" s="4" t="s">
        <v>1174</v>
      </c>
      <c r="F559" s="4" t="s">
        <v>1175</v>
      </c>
      <c r="G559" s="79" t="s">
        <v>37</v>
      </c>
      <c r="H559" s="79"/>
      <c r="I559" s="4" t="s">
        <v>35</v>
      </c>
      <c r="J559" s="4" t="s">
        <v>38</v>
      </c>
      <c r="K559" s="4" t="s">
        <v>47</v>
      </c>
      <c r="L559" s="4" t="s">
        <v>138</v>
      </c>
      <c r="M559" s="5">
        <v>1445</v>
      </c>
      <c r="N559" s="6">
        <v>1000</v>
      </c>
      <c r="O559" s="90">
        <v>1445000</v>
      </c>
      <c r="P559" s="90"/>
      <c r="Q559" s="91"/>
      <c r="R559" s="91"/>
      <c r="S559" s="79" t="s">
        <v>46</v>
      </c>
      <c r="T559" s="79"/>
      <c r="U559" s="4" t="s">
        <v>46</v>
      </c>
      <c r="V559" s="4" t="s">
        <v>46</v>
      </c>
      <c r="W559" s="4" t="s">
        <v>46</v>
      </c>
      <c r="X559" s="4" t="s">
        <v>46</v>
      </c>
      <c r="Y559" s="6" t="s">
        <v>46</v>
      </c>
      <c r="Z559" s="6" t="s">
        <v>46</v>
      </c>
      <c r="AA559" s="4" t="s">
        <v>46</v>
      </c>
      <c r="AB559" s="80" t="s">
        <v>46</v>
      </c>
      <c r="AC559" s="80"/>
      <c r="AD559" s="6" t="s">
        <v>46</v>
      </c>
      <c r="AE559" s="80">
        <v>1445000</v>
      </c>
      <c r="AF559" s="80"/>
      <c r="AG559" s="80" t="s">
        <v>46</v>
      </c>
      <c r="AH559" s="80"/>
      <c r="AI559" s="80">
        <v>1445000</v>
      </c>
      <c r="AJ559" s="80"/>
      <c r="AK559" s="6" t="s">
        <v>46</v>
      </c>
      <c r="AL559" s="4" t="s">
        <v>46</v>
      </c>
    </row>
    <row r="560" spans="3:38" ht="36" customHeight="1" x14ac:dyDescent="0.3">
      <c r="C560" s="3" t="s">
        <v>2232</v>
      </c>
      <c r="D560" s="4" t="s">
        <v>196</v>
      </c>
      <c r="E560" s="4" t="s">
        <v>1176</v>
      </c>
      <c r="F560" s="4" t="s">
        <v>1177</v>
      </c>
      <c r="G560" s="79" t="s">
        <v>37</v>
      </c>
      <c r="H560" s="79"/>
      <c r="I560" s="4" t="s">
        <v>57</v>
      </c>
      <c r="J560" s="4" t="s">
        <v>47</v>
      </c>
      <c r="K560" s="4" t="s">
        <v>39</v>
      </c>
      <c r="L560" s="4" t="s">
        <v>101</v>
      </c>
      <c r="M560" s="5">
        <v>828</v>
      </c>
      <c r="N560" s="6">
        <v>1300</v>
      </c>
      <c r="O560" s="90">
        <v>1076400</v>
      </c>
      <c r="P560" s="90"/>
      <c r="Q560" s="91"/>
      <c r="R560" s="91"/>
      <c r="S560" s="79" t="s">
        <v>46</v>
      </c>
      <c r="T560" s="79"/>
      <c r="U560" s="4" t="s">
        <v>46</v>
      </c>
      <c r="V560" s="4" t="s">
        <v>46</v>
      </c>
      <c r="W560" s="4" t="s">
        <v>46</v>
      </c>
      <c r="X560" s="4" t="s">
        <v>46</v>
      </c>
      <c r="Y560" s="6" t="s">
        <v>46</v>
      </c>
      <c r="Z560" s="6" t="s">
        <v>46</v>
      </c>
      <c r="AA560" s="4" t="s">
        <v>46</v>
      </c>
      <c r="AB560" s="80" t="s">
        <v>46</v>
      </c>
      <c r="AC560" s="80"/>
      <c r="AD560" s="6" t="s">
        <v>46</v>
      </c>
      <c r="AE560" s="80">
        <v>1076400</v>
      </c>
      <c r="AF560" s="80"/>
      <c r="AG560" s="80" t="s">
        <v>46</v>
      </c>
      <c r="AH560" s="80"/>
      <c r="AI560" s="80" t="s">
        <v>46</v>
      </c>
      <c r="AJ560" s="80"/>
      <c r="AK560" s="6">
        <v>1076400</v>
      </c>
      <c r="AL560" s="5">
        <v>0.3</v>
      </c>
    </row>
    <row r="561" spans="3:38" ht="36.75" customHeight="1" x14ac:dyDescent="0.3">
      <c r="C561" s="3" t="s">
        <v>2233</v>
      </c>
      <c r="D561" s="4" t="s">
        <v>196</v>
      </c>
      <c r="E561" s="4" t="s">
        <v>1179</v>
      </c>
      <c r="F561" s="4" t="s">
        <v>1180</v>
      </c>
      <c r="G561" s="79" t="s">
        <v>37</v>
      </c>
      <c r="H561" s="79"/>
      <c r="I561" s="4" t="s">
        <v>57</v>
      </c>
      <c r="J561" s="4" t="s">
        <v>47</v>
      </c>
      <c r="K561" s="4" t="s">
        <v>47</v>
      </c>
      <c r="L561" s="4" t="s">
        <v>57</v>
      </c>
      <c r="M561" s="5">
        <v>1004</v>
      </c>
      <c r="N561" s="6">
        <v>1300</v>
      </c>
      <c r="O561" s="90">
        <v>1305200</v>
      </c>
      <c r="P561" s="90"/>
      <c r="Q561" s="91"/>
      <c r="R561" s="91"/>
      <c r="S561" s="79" t="s">
        <v>46</v>
      </c>
      <c r="T561" s="79"/>
      <c r="U561" s="4" t="s">
        <v>46</v>
      </c>
      <c r="V561" s="4" t="s">
        <v>46</v>
      </c>
      <c r="W561" s="4" t="s">
        <v>46</v>
      </c>
      <c r="X561" s="4" t="s">
        <v>46</v>
      </c>
      <c r="Y561" s="6" t="s">
        <v>46</v>
      </c>
      <c r="Z561" s="6" t="s">
        <v>46</v>
      </c>
      <c r="AA561" s="4" t="s">
        <v>46</v>
      </c>
      <c r="AB561" s="80" t="s">
        <v>46</v>
      </c>
      <c r="AC561" s="80"/>
      <c r="AD561" s="6" t="s">
        <v>46</v>
      </c>
      <c r="AE561" s="80">
        <v>1305200</v>
      </c>
      <c r="AF561" s="80"/>
      <c r="AG561" s="80" t="s">
        <v>46</v>
      </c>
      <c r="AH561" s="80"/>
      <c r="AI561" s="80" t="s">
        <v>46</v>
      </c>
      <c r="AJ561" s="80"/>
      <c r="AK561" s="6">
        <v>1305200</v>
      </c>
      <c r="AL561" s="5">
        <v>0.3</v>
      </c>
    </row>
    <row r="562" spans="3:38" ht="36" customHeight="1" x14ac:dyDescent="0.3">
      <c r="C562" s="3" t="s">
        <v>2234</v>
      </c>
      <c r="D562" s="4" t="s">
        <v>196</v>
      </c>
      <c r="E562" s="4" t="s">
        <v>1181</v>
      </c>
      <c r="F562" s="4" t="s">
        <v>1182</v>
      </c>
      <c r="G562" s="79" t="s">
        <v>37</v>
      </c>
      <c r="H562" s="79"/>
      <c r="I562" s="4" t="s">
        <v>57</v>
      </c>
      <c r="J562" s="4" t="s">
        <v>35</v>
      </c>
      <c r="K562" s="4" t="s">
        <v>39</v>
      </c>
      <c r="L562" s="4" t="s">
        <v>71</v>
      </c>
      <c r="M562" s="5">
        <v>440</v>
      </c>
      <c r="N562" s="6">
        <v>1500</v>
      </c>
      <c r="O562" s="90">
        <v>660000</v>
      </c>
      <c r="P562" s="90"/>
      <c r="Q562" s="91"/>
      <c r="R562" s="91"/>
      <c r="S562" s="79" t="s">
        <v>46</v>
      </c>
      <c r="T562" s="79"/>
      <c r="U562" s="4" t="s">
        <v>46</v>
      </c>
      <c r="V562" s="4" t="s">
        <v>46</v>
      </c>
      <c r="W562" s="4" t="s">
        <v>46</v>
      </c>
      <c r="X562" s="4" t="s">
        <v>46</v>
      </c>
      <c r="Y562" s="6" t="s">
        <v>46</v>
      </c>
      <c r="Z562" s="6" t="s">
        <v>46</v>
      </c>
      <c r="AA562" s="4" t="s">
        <v>46</v>
      </c>
      <c r="AB562" s="80" t="s">
        <v>46</v>
      </c>
      <c r="AC562" s="80"/>
      <c r="AD562" s="6" t="s">
        <v>46</v>
      </c>
      <c r="AE562" s="80">
        <v>660000</v>
      </c>
      <c r="AF562" s="80"/>
      <c r="AG562" s="80" t="s">
        <v>46</v>
      </c>
      <c r="AH562" s="80"/>
      <c r="AI562" s="80" t="s">
        <v>46</v>
      </c>
      <c r="AJ562" s="80"/>
      <c r="AK562" s="6">
        <v>660000</v>
      </c>
      <c r="AL562" s="5">
        <v>0.3</v>
      </c>
    </row>
    <row r="563" spans="3:38" ht="36.75" customHeight="1" x14ac:dyDescent="0.3">
      <c r="C563" s="3" t="s">
        <v>2235</v>
      </c>
      <c r="D563" s="4" t="s">
        <v>196</v>
      </c>
      <c r="E563" s="4" t="s">
        <v>1183</v>
      </c>
      <c r="F563" s="4" t="s">
        <v>1184</v>
      </c>
      <c r="G563" s="79" t="s">
        <v>37</v>
      </c>
      <c r="H563" s="79"/>
      <c r="I563" s="4" t="s">
        <v>57</v>
      </c>
      <c r="J563" s="4" t="s">
        <v>35</v>
      </c>
      <c r="K563" s="4" t="s">
        <v>38</v>
      </c>
      <c r="L563" s="4" t="s">
        <v>93</v>
      </c>
      <c r="M563" s="5">
        <v>747</v>
      </c>
      <c r="N563" s="6">
        <v>1000</v>
      </c>
      <c r="O563" s="90">
        <v>747000</v>
      </c>
      <c r="P563" s="90"/>
      <c r="Q563" s="91"/>
      <c r="R563" s="91"/>
      <c r="S563" s="79" t="s">
        <v>46</v>
      </c>
      <c r="T563" s="79"/>
      <c r="U563" s="4" t="s">
        <v>46</v>
      </c>
      <c r="V563" s="4" t="s">
        <v>46</v>
      </c>
      <c r="W563" s="4" t="s">
        <v>46</v>
      </c>
      <c r="X563" s="4" t="s">
        <v>46</v>
      </c>
      <c r="Y563" s="6" t="s">
        <v>46</v>
      </c>
      <c r="Z563" s="6" t="s">
        <v>46</v>
      </c>
      <c r="AA563" s="4" t="s">
        <v>46</v>
      </c>
      <c r="AB563" s="80" t="s">
        <v>46</v>
      </c>
      <c r="AC563" s="80"/>
      <c r="AD563" s="6" t="s">
        <v>46</v>
      </c>
      <c r="AE563" s="80">
        <v>747000</v>
      </c>
      <c r="AF563" s="80"/>
      <c r="AG563" s="80" t="s">
        <v>46</v>
      </c>
      <c r="AH563" s="80"/>
      <c r="AI563" s="80" t="s">
        <v>46</v>
      </c>
      <c r="AJ563" s="80"/>
      <c r="AK563" s="6">
        <v>747000</v>
      </c>
      <c r="AL563" s="5">
        <v>0.3</v>
      </c>
    </row>
    <row r="564" spans="3:38" ht="36.75" customHeight="1" x14ac:dyDescent="0.3">
      <c r="C564" s="3" t="s">
        <v>2236</v>
      </c>
      <c r="D564" s="4" t="s">
        <v>196</v>
      </c>
      <c r="E564" s="4" t="s">
        <v>1185</v>
      </c>
      <c r="F564" s="4" t="s">
        <v>1186</v>
      </c>
      <c r="G564" s="79" t="s">
        <v>37</v>
      </c>
      <c r="H564" s="79"/>
      <c r="I564" s="4" t="s">
        <v>57</v>
      </c>
      <c r="J564" s="4" t="s">
        <v>38</v>
      </c>
      <c r="K564" s="4" t="s">
        <v>38</v>
      </c>
      <c r="L564" s="4" t="s">
        <v>138</v>
      </c>
      <c r="M564" s="5">
        <v>1545</v>
      </c>
      <c r="N564" s="6">
        <v>1300</v>
      </c>
      <c r="O564" s="90">
        <v>2008500</v>
      </c>
      <c r="P564" s="90"/>
      <c r="Q564" s="91"/>
      <c r="R564" s="91"/>
      <c r="S564" s="79" t="s">
        <v>46</v>
      </c>
      <c r="T564" s="79"/>
      <c r="U564" s="4" t="s">
        <v>46</v>
      </c>
      <c r="V564" s="4" t="s">
        <v>46</v>
      </c>
      <c r="W564" s="4" t="s">
        <v>46</v>
      </c>
      <c r="X564" s="4" t="s">
        <v>46</v>
      </c>
      <c r="Y564" s="6" t="s">
        <v>46</v>
      </c>
      <c r="Z564" s="6" t="s">
        <v>46</v>
      </c>
      <c r="AA564" s="4" t="s">
        <v>46</v>
      </c>
      <c r="AB564" s="80" t="s">
        <v>46</v>
      </c>
      <c r="AC564" s="80"/>
      <c r="AD564" s="6" t="s">
        <v>46</v>
      </c>
      <c r="AE564" s="80">
        <v>2008500</v>
      </c>
      <c r="AF564" s="80"/>
      <c r="AG564" s="80" t="s">
        <v>46</v>
      </c>
      <c r="AH564" s="80"/>
      <c r="AI564" s="80" t="s">
        <v>46</v>
      </c>
      <c r="AJ564" s="80"/>
      <c r="AK564" s="6">
        <v>2008500</v>
      </c>
      <c r="AL564" s="5">
        <v>0.3</v>
      </c>
    </row>
    <row r="565" spans="3:38" ht="36" customHeight="1" x14ac:dyDescent="0.3">
      <c r="C565" s="3" t="s">
        <v>2237</v>
      </c>
      <c r="D565" s="4" t="s">
        <v>196</v>
      </c>
      <c r="E565" s="4" t="s">
        <v>1188</v>
      </c>
      <c r="F565" s="4" t="s">
        <v>1189</v>
      </c>
      <c r="G565" s="79" t="s">
        <v>37</v>
      </c>
      <c r="H565" s="79"/>
      <c r="I565" s="4" t="s">
        <v>47</v>
      </c>
      <c r="J565" s="4" t="s">
        <v>57</v>
      </c>
      <c r="K565" s="4" t="s">
        <v>35</v>
      </c>
      <c r="L565" s="4" t="s">
        <v>164</v>
      </c>
      <c r="M565" s="5">
        <v>1768</v>
      </c>
      <c r="N565" s="6">
        <v>1300</v>
      </c>
      <c r="O565" s="90">
        <v>2298400</v>
      </c>
      <c r="P565" s="90"/>
      <c r="Q565" s="79" t="s">
        <v>2045</v>
      </c>
      <c r="R565" s="79"/>
      <c r="S565" s="79" t="s">
        <v>135</v>
      </c>
      <c r="T565" s="79"/>
      <c r="U565" s="4" t="s">
        <v>42</v>
      </c>
      <c r="V565" s="4" t="s">
        <v>47</v>
      </c>
      <c r="W565" s="4" t="s">
        <v>240</v>
      </c>
      <c r="X565" s="4" t="s">
        <v>44</v>
      </c>
      <c r="Y565" s="6">
        <v>8650</v>
      </c>
      <c r="Z565" s="6">
        <v>1557000</v>
      </c>
      <c r="AA565" s="4" t="s">
        <v>112</v>
      </c>
      <c r="AB565" s="80">
        <v>1448010</v>
      </c>
      <c r="AC565" s="80"/>
      <c r="AD565" s="6">
        <v>108990</v>
      </c>
      <c r="AE565" s="80">
        <v>2407390</v>
      </c>
      <c r="AF565" s="80"/>
      <c r="AG565" s="80" t="s">
        <v>46</v>
      </c>
      <c r="AH565" s="80"/>
      <c r="AI565" s="80">
        <v>2407390</v>
      </c>
      <c r="AJ565" s="80"/>
      <c r="AK565" s="6" t="s">
        <v>46</v>
      </c>
      <c r="AL565" s="4" t="s">
        <v>46</v>
      </c>
    </row>
    <row r="566" spans="3:38" ht="36.75" customHeight="1" x14ac:dyDescent="0.3">
      <c r="C566" s="3" t="s">
        <v>2238</v>
      </c>
      <c r="D566" s="4" t="s">
        <v>196</v>
      </c>
      <c r="E566" s="4" t="s">
        <v>1190</v>
      </c>
      <c r="F566" s="4" t="s">
        <v>1191</v>
      </c>
      <c r="G566" s="79" t="s">
        <v>37</v>
      </c>
      <c r="H566" s="79"/>
      <c r="I566" s="4" t="s">
        <v>47</v>
      </c>
      <c r="J566" s="4" t="s">
        <v>39</v>
      </c>
      <c r="K566" s="4" t="s">
        <v>35</v>
      </c>
      <c r="L566" s="4" t="s">
        <v>68</v>
      </c>
      <c r="M566" s="5">
        <v>107</v>
      </c>
      <c r="N566" s="6">
        <v>2000</v>
      </c>
      <c r="O566" s="90">
        <v>214000</v>
      </c>
      <c r="P566" s="90"/>
      <c r="Q566" s="79" t="s">
        <v>2046</v>
      </c>
      <c r="R566" s="79"/>
      <c r="S566" s="79" t="s">
        <v>135</v>
      </c>
      <c r="T566" s="79"/>
      <c r="U566" s="4" t="s">
        <v>50</v>
      </c>
      <c r="V566" s="4" t="s">
        <v>47</v>
      </c>
      <c r="W566" s="4" t="s">
        <v>183</v>
      </c>
      <c r="X566" s="4" t="s">
        <v>44</v>
      </c>
      <c r="Y566" s="6">
        <v>8650</v>
      </c>
      <c r="Z566" s="6">
        <v>934200</v>
      </c>
      <c r="AA566" s="4" t="s">
        <v>45</v>
      </c>
      <c r="AB566" s="80">
        <v>317628</v>
      </c>
      <c r="AC566" s="80"/>
      <c r="AD566" s="6">
        <v>616572</v>
      </c>
      <c r="AE566" s="80">
        <v>830572</v>
      </c>
      <c r="AF566" s="80"/>
      <c r="AG566" s="80" t="s">
        <v>46</v>
      </c>
      <c r="AH566" s="80"/>
      <c r="AI566" s="80">
        <v>830572</v>
      </c>
      <c r="AJ566" s="80"/>
      <c r="AK566" s="6" t="s">
        <v>46</v>
      </c>
      <c r="AL566" s="4" t="s">
        <v>46</v>
      </c>
    </row>
    <row r="567" spans="3:38" ht="36" customHeight="1" x14ac:dyDescent="0.3">
      <c r="C567" s="3" t="s">
        <v>2239</v>
      </c>
      <c r="D567" s="4" t="s">
        <v>196</v>
      </c>
      <c r="E567" s="4" t="s">
        <v>1192</v>
      </c>
      <c r="F567" s="4" t="s">
        <v>1193</v>
      </c>
      <c r="G567" s="79" t="s">
        <v>37</v>
      </c>
      <c r="H567" s="79"/>
      <c r="I567" s="4" t="s">
        <v>57</v>
      </c>
      <c r="J567" s="4" t="s">
        <v>35</v>
      </c>
      <c r="K567" s="4" t="s">
        <v>38</v>
      </c>
      <c r="L567" s="4" t="s">
        <v>211</v>
      </c>
      <c r="M567" s="5">
        <v>795</v>
      </c>
      <c r="N567" s="6">
        <v>1300</v>
      </c>
      <c r="O567" s="90">
        <v>1033500</v>
      </c>
      <c r="P567" s="90"/>
      <c r="Q567" s="91"/>
      <c r="R567" s="91"/>
      <c r="S567" s="79" t="s">
        <v>46</v>
      </c>
      <c r="T567" s="79"/>
      <c r="U567" s="4" t="s">
        <v>46</v>
      </c>
      <c r="V567" s="4" t="s">
        <v>46</v>
      </c>
      <c r="W567" s="4" t="s">
        <v>46</v>
      </c>
      <c r="X567" s="4" t="s">
        <v>46</v>
      </c>
      <c r="Y567" s="6" t="s">
        <v>46</v>
      </c>
      <c r="Z567" s="6" t="s">
        <v>46</v>
      </c>
      <c r="AA567" s="4" t="s">
        <v>46</v>
      </c>
      <c r="AB567" s="80" t="s">
        <v>46</v>
      </c>
      <c r="AC567" s="80"/>
      <c r="AD567" s="6" t="s">
        <v>46</v>
      </c>
      <c r="AE567" s="80">
        <v>1033500</v>
      </c>
      <c r="AF567" s="80"/>
      <c r="AG567" s="80" t="s">
        <v>46</v>
      </c>
      <c r="AH567" s="80"/>
      <c r="AI567" s="80" t="s">
        <v>46</v>
      </c>
      <c r="AJ567" s="80"/>
      <c r="AK567" s="6">
        <v>1033500</v>
      </c>
      <c r="AL567" s="5">
        <v>0.3</v>
      </c>
    </row>
    <row r="568" spans="3:38" ht="36.75" customHeight="1" x14ac:dyDescent="0.3">
      <c r="C568" s="3" t="s">
        <v>2240</v>
      </c>
      <c r="D568" s="4" t="s">
        <v>196</v>
      </c>
      <c r="E568" s="4" t="s">
        <v>1195</v>
      </c>
      <c r="F568" s="4" t="s">
        <v>1196</v>
      </c>
      <c r="G568" s="79" t="s">
        <v>37</v>
      </c>
      <c r="H568" s="79"/>
      <c r="I568" s="4" t="s">
        <v>47</v>
      </c>
      <c r="J568" s="4" t="s">
        <v>39</v>
      </c>
      <c r="K568" s="4" t="s">
        <v>39</v>
      </c>
      <c r="L568" s="4" t="s">
        <v>158</v>
      </c>
      <c r="M568" s="5">
        <v>61</v>
      </c>
      <c r="N568" s="6">
        <v>2000</v>
      </c>
      <c r="O568" s="90">
        <v>122000</v>
      </c>
      <c r="P568" s="90"/>
      <c r="Q568" s="79" t="s">
        <v>2047</v>
      </c>
      <c r="R568" s="79"/>
      <c r="S568" s="79" t="s">
        <v>1197</v>
      </c>
      <c r="T568" s="79"/>
      <c r="U568" s="4" t="s">
        <v>42</v>
      </c>
      <c r="V568" s="4" t="s">
        <v>47</v>
      </c>
      <c r="W568" s="4" t="s">
        <v>240</v>
      </c>
      <c r="X568" s="4" t="s">
        <v>44</v>
      </c>
      <c r="Y568" s="6">
        <v>8800</v>
      </c>
      <c r="Z568" s="6">
        <v>1584000</v>
      </c>
      <c r="AA568" s="4" t="s">
        <v>45</v>
      </c>
      <c r="AB568" s="80">
        <v>1473120</v>
      </c>
      <c r="AC568" s="80"/>
      <c r="AD568" s="6">
        <v>110880</v>
      </c>
      <c r="AE568" s="80">
        <v>232880</v>
      </c>
      <c r="AF568" s="80"/>
      <c r="AG568" s="80" t="s">
        <v>46</v>
      </c>
      <c r="AH568" s="80"/>
      <c r="AI568" s="80">
        <v>232880</v>
      </c>
      <c r="AJ568" s="80"/>
      <c r="AK568" s="6" t="s">
        <v>46</v>
      </c>
      <c r="AL568" s="4" t="s">
        <v>46</v>
      </c>
    </row>
    <row r="569" spans="3:38" ht="36.75" customHeight="1" x14ac:dyDescent="0.3">
      <c r="C569" s="3" t="s">
        <v>2241</v>
      </c>
      <c r="D569" s="4" t="s">
        <v>196</v>
      </c>
      <c r="E569" s="4" t="s">
        <v>1198</v>
      </c>
      <c r="F569" s="4" t="s">
        <v>1199</v>
      </c>
      <c r="G569" s="79" t="s">
        <v>37</v>
      </c>
      <c r="H569" s="79"/>
      <c r="I569" s="4" t="s">
        <v>47</v>
      </c>
      <c r="J569" s="4" t="s">
        <v>39</v>
      </c>
      <c r="K569" s="4" t="s">
        <v>39</v>
      </c>
      <c r="L569" s="4" t="s">
        <v>176</v>
      </c>
      <c r="M569" s="5">
        <v>81</v>
      </c>
      <c r="N569" s="6">
        <v>1300</v>
      </c>
      <c r="O569" s="90">
        <v>105300</v>
      </c>
      <c r="P569" s="90"/>
      <c r="Q569" s="79" t="s">
        <v>2048</v>
      </c>
      <c r="R569" s="79"/>
      <c r="S569" s="79" t="s">
        <v>76</v>
      </c>
      <c r="T569" s="79"/>
      <c r="U569" s="4" t="s">
        <v>50</v>
      </c>
      <c r="V569" s="4" t="s">
        <v>47</v>
      </c>
      <c r="W569" s="4" t="s">
        <v>105</v>
      </c>
      <c r="X569" s="4" t="s">
        <v>44</v>
      </c>
      <c r="Y569" s="6">
        <v>8800</v>
      </c>
      <c r="Z569" s="6">
        <v>211200</v>
      </c>
      <c r="AA569" s="4" t="s">
        <v>62</v>
      </c>
      <c r="AB569" s="80">
        <v>12672</v>
      </c>
      <c r="AC569" s="80"/>
      <c r="AD569" s="6">
        <v>198528</v>
      </c>
      <c r="AE569" s="80">
        <v>303828</v>
      </c>
      <c r="AF569" s="80"/>
      <c r="AG569" s="80" t="s">
        <v>46</v>
      </c>
      <c r="AH569" s="80"/>
      <c r="AI569" s="80">
        <v>303828</v>
      </c>
      <c r="AJ569" s="80"/>
      <c r="AK569" s="6" t="s">
        <v>46</v>
      </c>
      <c r="AL569" s="4" t="s">
        <v>46</v>
      </c>
    </row>
    <row r="570" spans="3:38" ht="36" customHeight="1" x14ac:dyDescent="0.3">
      <c r="C570" s="3" t="s">
        <v>2242</v>
      </c>
      <c r="D570" s="4" t="s">
        <v>196</v>
      </c>
      <c r="E570" s="4" t="s">
        <v>1201</v>
      </c>
      <c r="F570" s="4" t="s">
        <v>1202</v>
      </c>
      <c r="G570" s="79" t="s">
        <v>37</v>
      </c>
      <c r="H570" s="79"/>
      <c r="I570" s="4" t="s">
        <v>47</v>
      </c>
      <c r="J570" s="4" t="s">
        <v>39</v>
      </c>
      <c r="K570" s="4" t="s">
        <v>35</v>
      </c>
      <c r="L570" s="4" t="s">
        <v>75</v>
      </c>
      <c r="M570" s="5">
        <v>109</v>
      </c>
      <c r="N570" s="6">
        <v>1300</v>
      </c>
      <c r="O570" s="90">
        <v>141700</v>
      </c>
      <c r="P570" s="90"/>
      <c r="Q570" s="79" t="s">
        <v>2049</v>
      </c>
      <c r="R570" s="79"/>
      <c r="S570" s="79" t="s">
        <v>76</v>
      </c>
      <c r="T570" s="79"/>
      <c r="U570" s="4" t="s">
        <v>50</v>
      </c>
      <c r="V570" s="4" t="s">
        <v>47</v>
      </c>
      <c r="W570" s="4" t="s">
        <v>144</v>
      </c>
      <c r="X570" s="4" t="s">
        <v>44</v>
      </c>
      <c r="Y570" s="6">
        <v>8800</v>
      </c>
      <c r="Z570" s="6">
        <v>1689600</v>
      </c>
      <c r="AA570" s="4" t="s">
        <v>45</v>
      </c>
      <c r="AB570" s="80">
        <v>574464</v>
      </c>
      <c r="AC570" s="80"/>
      <c r="AD570" s="6">
        <v>1115136</v>
      </c>
      <c r="AE570" s="80">
        <v>1256836</v>
      </c>
      <c r="AF570" s="80"/>
      <c r="AG570" s="80" t="s">
        <v>46</v>
      </c>
      <c r="AH570" s="80"/>
      <c r="AI570" s="80">
        <v>1256836</v>
      </c>
      <c r="AJ570" s="80"/>
      <c r="AK570" s="6" t="s">
        <v>46</v>
      </c>
      <c r="AL570" s="4" t="s">
        <v>46</v>
      </c>
    </row>
    <row r="571" spans="3:38" ht="36.75" customHeight="1" x14ac:dyDescent="0.3">
      <c r="C571" s="3" t="s">
        <v>2243</v>
      </c>
      <c r="D571" s="4" t="s">
        <v>196</v>
      </c>
      <c r="E571" s="4" t="s">
        <v>1204</v>
      </c>
      <c r="F571" s="4" t="s">
        <v>1205</v>
      </c>
      <c r="G571" s="79" t="s">
        <v>37</v>
      </c>
      <c r="H571" s="79"/>
      <c r="I571" s="4" t="s">
        <v>47</v>
      </c>
      <c r="J571" s="4" t="s">
        <v>39</v>
      </c>
      <c r="K571" s="4" t="s">
        <v>39</v>
      </c>
      <c r="L571" s="4" t="s">
        <v>212</v>
      </c>
      <c r="M571" s="5">
        <v>97</v>
      </c>
      <c r="N571" s="6">
        <v>2000</v>
      </c>
      <c r="O571" s="90">
        <v>194000</v>
      </c>
      <c r="P571" s="90"/>
      <c r="Q571" s="79" t="s">
        <v>2050</v>
      </c>
      <c r="R571" s="79"/>
      <c r="S571" s="79" t="s">
        <v>76</v>
      </c>
      <c r="T571" s="79"/>
      <c r="U571" s="4" t="s">
        <v>50</v>
      </c>
      <c r="V571" s="4" t="s">
        <v>47</v>
      </c>
      <c r="W571" s="4" t="s">
        <v>64</v>
      </c>
      <c r="X571" s="4" t="s">
        <v>44</v>
      </c>
      <c r="Y571" s="6">
        <v>8800</v>
      </c>
      <c r="Z571" s="6">
        <v>176000</v>
      </c>
      <c r="AA571" s="4" t="s">
        <v>90</v>
      </c>
      <c r="AB571" s="80">
        <v>31680</v>
      </c>
      <c r="AC571" s="80"/>
      <c r="AD571" s="6">
        <v>144320</v>
      </c>
      <c r="AE571" s="80">
        <v>338320</v>
      </c>
      <c r="AF571" s="80"/>
      <c r="AG571" s="80" t="s">
        <v>46</v>
      </c>
      <c r="AH571" s="80"/>
      <c r="AI571" s="80">
        <v>338320</v>
      </c>
      <c r="AJ571" s="80"/>
      <c r="AK571" s="6" t="s">
        <v>46</v>
      </c>
      <c r="AL571" s="4" t="s">
        <v>46</v>
      </c>
    </row>
    <row r="572" spans="3:38" ht="36" customHeight="1" x14ac:dyDescent="0.3">
      <c r="C572" s="3" t="s">
        <v>2244</v>
      </c>
      <c r="D572" s="4" t="s">
        <v>196</v>
      </c>
      <c r="E572" s="4" t="s">
        <v>1207</v>
      </c>
      <c r="F572" s="4" t="s">
        <v>1208</v>
      </c>
      <c r="G572" s="79" t="s">
        <v>37</v>
      </c>
      <c r="H572" s="79"/>
      <c r="I572" s="4" t="s">
        <v>47</v>
      </c>
      <c r="J572" s="4" t="s">
        <v>39</v>
      </c>
      <c r="K572" s="4" t="s">
        <v>47</v>
      </c>
      <c r="L572" s="4" t="s">
        <v>81</v>
      </c>
      <c r="M572" s="5">
        <v>234</v>
      </c>
      <c r="N572" s="6">
        <v>2000</v>
      </c>
      <c r="O572" s="90">
        <v>468000</v>
      </c>
      <c r="P572" s="90"/>
      <c r="Q572" s="79" t="s">
        <v>2051</v>
      </c>
      <c r="R572" s="79"/>
      <c r="S572" s="79" t="s">
        <v>70</v>
      </c>
      <c r="T572" s="79"/>
      <c r="U572" s="4" t="s">
        <v>55</v>
      </c>
      <c r="V572" s="4" t="s">
        <v>47</v>
      </c>
      <c r="W572" s="4" t="s">
        <v>169</v>
      </c>
      <c r="X572" s="4" t="s">
        <v>44</v>
      </c>
      <c r="Y572" s="6">
        <v>8750</v>
      </c>
      <c r="Z572" s="6">
        <v>630000</v>
      </c>
      <c r="AA572" s="4" t="s">
        <v>45</v>
      </c>
      <c r="AB572" s="80">
        <v>535500</v>
      </c>
      <c r="AC572" s="80"/>
      <c r="AD572" s="6">
        <v>94500</v>
      </c>
      <c r="AE572" s="80">
        <v>562500</v>
      </c>
      <c r="AF572" s="80"/>
      <c r="AG572" s="80" t="s">
        <v>46</v>
      </c>
      <c r="AH572" s="80"/>
      <c r="AI572" s="80">
        <v>562500</v>
      </c>
      <c r="AJ572" s="80"/>
      <c r="AK572" s="6" t="s">
        <v>46</v>
      </c>
      <c r="AL572" s="4" t="s">
        <v>46</v>
      </c>
    </row>
    <row r="573" spans="3:38" ht="36.75" customHeight="1" x14ac:dyDescent="0.3">
      <c r="C573" s="3" t="s">
        <v>682</v>
      </c>
      <c r="D573" s="4" t="s">
        <v>196</v>
      </c>
      <c r="E573" s="4" t="s">
        <v>1210</v>
      </c>
      <c r="F573" s="4" t="s">
        <v>1211</v>
      </c>
      <c r="G573" s="79" t="s">
        <v>37</v>
      </c>
      <c r="H573" s="79"/>
      <c r="I573" s="4" t="s">
        <v>47</v>
      </c>
      <c r="J573" s="4" t="s">
        <v>35</v>
      </c>
      <c r="K573" s="4" t="s">
        <v>35</v>
      </c>
      <c r="L573" s="4" t="s">
        <v>167</v>
      </c>
      <c r="M573" s="5">
        <v>571</v>
      </c>
      <c r="N573" s="6">
        <v>1750</v>
      </c>
      <c r="O573" s="90">
        <v>999250</v>
      </c>
      <c r="P573" s="90"/>
      <c r="Q573" s="79" t="s">
        <v>208</v>
      </c>
      <c r="R573" s="79"/>
      <c r="S573" s="79" t="s">
        <v>54</v>
      </c>
      <c r="T573" s="79"/>
      <c r="U573" s="4" t="s">
        <v>55</v>
      </c>
      <c r="V573" s="4" t="s">
        <v>47</v>
      </c>
      <c r="W573" s="4" t="s">
        <v>398</v>
      </c>
      <c r="X573" s="4" t="s">
        <v>44</v>
      </c>
      <c r="Y573" s="6">
        <v>8750</v>
      </c>
      <c r="Z573" s="6">
        <v>2800000</v>
      </c>
      <c r="AA573" s="4" t="s">
        <v>45</v>
      </c>
      <c r="AB573" s="80">
        <v>2380000</v>
      </c>
      <c r="AC573" s="80"/>
      <c r="AD573" s="6">
        <v>420000</v>
      </c>
      <c r="AE573" s="80">
        <v>1419250</v>
      </c>
      <c r="AF573" s="80"/>
      <c r="AG573" s="80" t="s">
        <v>46</v>
      </c>
      <c r="AH573" s="80"/>
      <c r="AI573" s="80">
        <v>1419250</v>
      </c>
      <c r="AJ573" s="80"/>
      <c r="AK573" s="6" t="s">
        <v>46</v>
      </c>
      <c r="AL573" s="4" t="s">
        <v>46</v>
      </c>
    </row>
    <row r="574" spans="3:38" ht="36.75" customHeight="1" x14ac:dyDescent="0.3">
      <c r="C574" s="7"/>
      <c r="D574" s="5"/>
      <c r="E574" s="5"/>
      <c r="F574" s="5"/>
      <c r="G574" s="91"/>
      <c r="H574" s="91"/>
      <c r="I574" s="4"/>
      <c r="J574" s="5"/>
      <c r="K574" s="5"/>
      <c r="L574" s="5"/>
      <c r="M574" s="5"/>
      <c r="N574" s="6"/>
      <c r="O574" s="90">
        <v>0</v>
      </c>
      <c r="P574" s="90"/>
      <c r="Q574" s="79" t="s">
        <v>2052</v>
      </c>
      <c r="R574" s="79"/>
      <c r="S574" s="79" t="s">
        <v>76</v>
      </c>
      <c r="T574" s="79"/>
      <c r="U574" s="4" t="s">
        <v>50</v>
      </c>
      <c r="V574" s="4" t="s">
        <v>47</v>
      </c>
      <c r="W574" s="4" t="s">
        <v>916</v>
      </c>
      <c r="X574" s="4" t="s">
        <v>44</v>
      </c>
      <c r="Y574" s="6">
        <v>8800</v>
      </c>
      <c r="Z574" s="6">
        <v>2904000</v>
      </c>
      <c r="AA574" s="4" t="s">
        <v>45</v>
      </c>
      <c r="AB574" s="80">
        <v>987360</v>
      </c>
      <c r="AC574" s="80"/>
      <c r="AD574" s="6">
        <v>1916640</v>
      </c>
      <c r="AE574" s="80">
        <v>1916640</v>
      </c>
      <c r="AF574" s="80"/>
      <c r="AG574" s="80" t="s">
        <v>46</v>
      </c>
      <c r="AH574" s="80"/>
      <c r="AI574" s="80">
        <v>1916640</v>
      </c>
      <c r="AJ574" s="80"/>
      <c r="AK574" s="6" t="s">
        <v>46</v>
      </c>
      <c r="AL574" s="4" t="s">
        <v>46</v>
      </c>
    </row>
    <row r="575" spans="3:38" ht="36" customHeight="1" x14ac:dyDescent="0.3">
      <c r="C575" s="3" t="s">
        <v>2245</v>
      </c>
      <c r="D575" s="4" t="s">
        <v>196</v>
      </c>
      <c r="E575" s="4" t="s">
        <v>1212</v>
      </c>
      <c r="F575" s="4" t="s">
        <v>1213</v>
      </c>
      <c r="G575" s="79" t="s">
        <v>37</v>
      </c>
      <c r="H575" s="79"/>
      <c r="I575" s="4" t="s">
        <v>47</v>
      </c>
      <c r="J575" s="4" t="s">
        <v>39</v>
      </c>
      <c r="K575" s="4" t="s">
        <v>39</v>
      </c>
      <c r="L575" s="4" t="s">
        <v>141</v>
      </c>
      <c r="M575" s="5">
        <v>43</v>
      </c>
      <c r="N575" s="6">
        <v>2000</v>
      </c>
      <c r="O575" s="90">
        <v>86000</v>
      </c>
      <c r="P575" s="90"/>
      <c r="Q575" s="79" t="s">
        <v>2053</v>
      </c>
      <c r="R575" s="79"/>
      <c r="S575" s="79" t="s">
        <v>76</v>
      </c>
      <c r="T575" s="79"/>
      <c r="U575" s="4" t="s">
        <v>50</v>
      </c>
      <c r="V575" s="4" t="s">
        <v>47</v>
      </c>
      <c r="W575" s="4" t="s">
        <v>105</v>
      </c>
      <c r="X575" s="4" t="s">
        <v>44</v>
      </c>
      <c r="Y575" s="6">
        <v>8800</v>
      </c>
      <c r="Z575" s="6">
        <v>211200</v>
      </c>
      <c r="AA575" s="4" t="s">
        <v>99</v>
      </c>
      <c r="AB575" s="80">
        <v>50688</v>
      </c>
      <c r="AC575" s="80"/>
      <c r="AD575" s="6">
        <v>160512</v>
      </c>
      <c r="AE575" s="80">
        <v>246512</v>
      </c>
      <c r="AF575" s="80"/>
      <c r="AG575" s="80" t="s">
        <v>46</v>
      </c>
      <c r="AH575" s="80"/>
      <c r="AI575" s="80">
        <v>246512</v>
      </c>
      <c r="AJ575" s="80"/>
      <c r="AK575" s="6" t="s">
        <v>46</v>
      </c>
      <c r="AL575" s="4" t="s">
        <v>46</v>
      </c>
    </row>
    <row r="576" spans="3:38" ht="36.75" customHeight="1" x14ac:dyDescent="0.3">
      <c r="C576" s="3" t="s">
        <v>2246</v>
      </c>
      <c r="D576" s="4" t="s">
        <v>196</v>
      </c>
      <c r="E576" s="4" t="s">
        <v>1214</v>
      </c>
      <c r="F576" s="4" t="s">
        <v>1215</v>
      </c>
      <c r="G576" s="79" t="s">
        <v>37</v>
      </c>
      <c r="H576" s="79"/>
      <c r="I576" s="4" t="s">
        <v>47</v>
      </c>
      <c r="J576" s="4" t="s">
        <v>39</v>
      </c>
      <c r="K576" s="4" t="s">
        <v>39</v>
      </c>
      <c r="L576" s="4" t="s">
        <v>116</v>
      </c>
      <c r="M576" s="5">
        <v>30</v>
      </c>
      <c r="N576" s="6">
        <v>1000</v>
      </c>
      <c r="O576" s="90">
        <v>30000</v>
      </c>
      <c r="P576" s="90"/>
      <c r="Q576" s="79" t="s">
        <v>2054</v>
      </c>
      <c r="R576" s="79"/>
      <c r="S576" s="79" t="s">
        <v>76</v>
      </c>
      <c r="T576" s="79"/>
      <c r="U576" s="4" t="s">
        <v>50</v>
      </c>
      <c r="V576" s="4" t="s">
        <v>47</v>
      </c>
      <c r="W576" s="4" t="s">
        <v>169</v>
      </c>
      <c r="X576" s="4" t="s">
        <v>44</v>
      </c>
      <c r="Y576" s="6">
        <v>8800</v>
      </c>
      <c r="Z576" s="6">
        <v>633600</v>
      </c>
      <c r="AA576" s="4" t="s">
        <v>99</v>
      </c>
      <c r="AB576" s="80">
        <v>152064</v>
      </c>
      <c r="AC576" s="80"/>
      <c r="AD576" s="6">
        <v>481536</v>
      </c>
      <c r="AE576" s="80">
        <v>511536</v>
      </c>
      <c r="AF576" s="80"/>
      <c r="AG576" s="80" t="s">
        <v>46</v>
      </c>
      <c r="AH576" s="80"/>
      <c r="AI576" s="80">
        <v>511536</v>
      </c>
      <c r="AJ576" s="80"/>
      <c r="AK576" s="6" t="s">
        <v>46</v>
      </c>
      <c r="AL576" s="4" t="s">
        <v>46</v>
      </c>
    </row>
    <row r="577" spans="3:38" ht="36" customHeight="1" x14ac:dyDescent="0.3">
      <c r="C577" s="3" t="s">
        <v>2247</v>
      </c>
      <c r="D577" s="4" t="s">
        <v>196</v>
      </c>
      <c r="E577" s="4" t="s">
        <v>1216</v>
      </c>
      <c r="F577" s="4" t="s">
        <v>1217</v>
      </c>
      <c r="G577" s="79" t="s">
        <v>37</v>
      </c>
      <c r="H577" s="79"/>
      <c r="I577" s="4" t="s">
        <v>47</v>
      </c>
      <c r="J577" s="4" t="s">
        <v>39</v>
      </c>
      <c r="K577" s="4" t="s">
        <v>47</v>
      </c>
      <c r="L577" s="4" t="s">
        <v>116</v>
      </c>
      <c r="M577" s="5">
        <v>230</v>
      </c>
      <c r="N577" s="6">
        <v>2000</v>
      </c>
      <c r="O577" s="90">
        <v>460000</v>
      </c>
      <c r="P577" s="90"/>
      <c r="Q577" s="79" t="s">
        <v>2055</v>
      </c>
      <c r="R577" s="79"/>
      <c r="S577" s="79" t="s">
        <v>76</v>
      </c>
      <c r="T577" s="79"/>
      <c r="U577" s="4" t="s">
        <v>50</v>
      </c>
      <c r="V577" s="4" t="s">
        <v>47</v>
      </c>
      <c r="W577" s="4" t="s">
        <v>836</v>
      </c>
      <c r="X577" s="4" t="s">
        <v>44</v>
      </c>
      <c r="Y577" s="6">
        <v>8800</v>
      </c>
      <c r="Z577" s="6">
        <v>2675200</v>
      </c>
      <c r="AA577" s="4" t="s">
        <v>45</v>
      </c>
      <c r="AB577" s="80">
        <v>909568</v>
      </c>
      <c r="AC577" s="80"/>
      <c r="AD577" s="6">
        <v>1765632</v>
      </c>
      <c r="AE577" s="80">
        <v>2225632</v>
      </c>
      <c r="AF577" s="80"/>
      <c r="AG577" s="80" t="s">
        <v>46</v>
      </c>
      <c r="AH577" s="80"/>
      <c r="AI577" s="80">
        <v>2225632</v>
      </c>
      <c r="AJ577" s="80"/>
      <c r="AK577" s="6" t="s">
        <v>46</v>
      </c>
      <c r="AL577" s="4" t="s">
        <v>46</v>
      </c>
    </row>
    <row r="578" spans="3:38" ht="36.75" customHeight="1" x14ac:dyDescent="0.3">
      <c r="C578" s="7"/>
      <c r="D578" s="5"/>
      <c r="E578" s="5"/>
      <c r="F578" s="5"/>
      <c r="G578" s="91"/>
      <c r="H578" s="91"/>
      <c r="I578" s="4"/>
      <c r="J578" s="5"/>
      <c r="K578" s="5"/>
      <c r="L578" s="5"/>
      <c r="M578" s="5"/>
      <c r="N578" s="6"/>
      <c r="O578" s="90">
        <v>0</v>
      </c>
      <c r="P578" s="90"/>
      <c r="Q578" s="79" t="s">
        <v>2056</v>
      </c>
      <c r="R578" s="79"/>
      <c r="S578" s="79" t="s">
        <v>119</v>
      </c>
      <c r="T578" s="79"/>
      <c r="U578" s="4" t="s">
        <v>50</v>
      </c>
      <c r="V578" s="4" t="s">
        <v>47</v>
      </c>
      <c r="W578" s="4" t="s">
        <v>75</v>
      </c>
      <c r="X578" s="4" t="s">
        <v>44</v>
      </c>
      <c r="Y578" s="6">
        <v>2650</v>
      </c>
      <c r="Z578" s="6">
        <v>23850</v>
      </c>
      <c r="AA578" s="4" t="s">
        <v>45</v>
      </c>
      <c r="AB578" s="80">
        <v>8109</v>
      </c>
      <c r="AC578" s="80"/>
      <c r="AD578" s="6">
        <v>15741</v>
      </c>
      <c r="AE578" s="80">
        <v>15741</v>
      </c>
      <c r="AF578" s="80"/>
      <c r="AG578" s="80" t="s">
        <v>46</v>
      </c>
      <c r="AH578" s="80"/>
      <c r="AI578" s="80">
        <v>15741</v>
      </c>
      <c r="AJ578" s="80"/>
      <c r="AK578" s="6" t="s">
        <v>46</v>
      </c>
      <c r="AL578" s="4" t="s">
        <v>46</v>
      </c>
    </row>
    <row r="579" spans="3:38" ht="36.75" customHeight="1" x14ac:dyDescent="0.3">
      <c r="C579" s="3" t="s">
        <v>2248</v>
      </c>
      <c r="D579" s="4" t="s">
        <v>196</v>
      </c>
      <c r="E579" s="4" t="s">
        <v>1218</v>
      </c>
      <c r="F579" s="4" t="s">
        <v>1219</v>
      </c>
      <c r="G579" s="79" t="s">
        <v>37</v>
      </c>
      <c r="H579" s="79"/>
      <c r="I579" s="4" t="s">
        <v>47</v>
      </c>
      <c r="J579" s="4" t="s">
        <v>39</v>
      </c>
      <c r="K579" s="4" t="s">
        <v>39</v>
      </c>
      <c r="L579" s="4" t="s">
        <v>1220</v>
      </c>
      <c r="M579" s="5">
        <v>86.7</v>
      </c>
      <c r="N579" s="6">
        <v>2000</v>
      </c>
      <c r="O579" s="90">
        <v>173400</v>
      </c>
      <c r="P579" s="90"/>
      <c r="Q579" s="79" t="s">
        <v>2057</v>
      </c>
      <c r="R579" s="79"/>
      <c r="S579" s="79" t="s">
        <v>76</v>
      </c>
      <c r="T579" s="79"/>
      <c r="U579" s="4" t="s">
        <v>42</v>
      </c>
      <c r="V579" s="4" t="s">
        <v>47</v>
      </c>
      <c r="W579" s="4" t="s">
        <v>213</v>
      </c>
      <c r="X579" s="4" t="s">
        <v>44</v>
      </c>
      <c r="Y579" s="6">
        <v>8800</v>
      </c>
      <c r="Z579" s="6">
        <v>1408000</v>
      </c>
      <c r="AA579" s="4" t="s">
        <v>90</v>
      </c>
      <c r="AB579" s="80">
        <v>844800</v>
      </c>
      <c r="AC579" s="80"/>
      <c r="AD579" s="6">
        <v>563200</v>
      </c>
      <c r="AE579" s="80">
        <v>736600</v>
      </c>
      <c r="AF579" s="80"/>
      <c r="AG579" s="80" t="s">
        <v>46</v>
      </c>
      <c r="AH579" s="80"/>
      <c r="AI579" s="80">
        <v>736600</v>
      </c>
      <c r="AJ579" s="80"/>
      <c r="AK579" s="6" t="s">
        <v>46</v>
      </c>
      <c r="AL579" s="4" t="s">
        <v>46</v>
      </c>
    </row>
    <row r="580" spans="3:38" ht="36" customHeight="1" x14ac:dyDescent="0.3">
      <c r="C580" s="3" t="s">
        <v>718</v>
      </c>
      <c r="D580" s="4" t="s">
        <v>196</v>
      </c>
      <c r="E580" s="4" t="s">
        <v>1222</v>
      </c>
      <c r="F580" s="4" t="s">
        <v>1223</v>
      </c>
      <c r="G580" s="79" t="s">
        <v>37</v>
      </c>
      <c r="H580" s="79"/>
      <c r="I580" s="4" t="s">
        <v>38</v>
      </c>
      <c r="J580" s="4" t="s">
        <v>39</v>
      </c>
      <c r="K580" s="4" t="s">
        <v>38</v>
      </c>
      <c r="L580" s="4" t="s">
        <v>100</v>
      </c>
      <c r="M580" s="5">
        <v>318</v>
      </c>
      <c r="N580" s="6">
        <v>2000</v>
      </c>
      <c r="O580" s="90">
        <v>636000</v>
      </c>
      <c r="P580" s="90"/>
      <c r="Q580" s="79" t="s">
        <v>2058</v>
      </c>
      <c r="R580" s="79"/>
      <c r="S580" s="79" t="s">
        <v>59</v>
      </c>
      <c r="T580" s="79"/>
      <c r="U580" s="4" t="s">
        <v>50</v>
      </c>
      <c r="V580" s="4" t="s">
        <v>38</v>
      </c>
      <c r="W580" s="4" t="s">
        <v>61</v>
      </c>
      <c r="X580" s="4" t="s">
        <v>44</v>
      </c>
      <c r="Y580" s="6">
        <v>8050</v>
      </c>
      <c r="Z580" s="6">
        <v>772800</v>
      </c>
      <c r="AA580" s="4" t="s">
        <v>45</v>
      </c>
      <c r="AB580" s="80">
        <v>262752</v>
      </c>
      <c r="AC580" s="80"/>
      <c r="AD580" s="6">
        <v>510048</v>
      </c>
      <c r="AE580" s="80">
        <v>1146048</v>
      </c>
      <c r="AF580" s="80"/>
      <c r="AG580" s="80" t="s">
        <v>46</v>
      </c>
      <c r="AH580" s="80"/>
      <c r="AI580" s="80" t="s">
        <v>46</v>
      </c>
      <c r="AJ580" s="80"/>
      <c r="AK580" s="6">
        <v>1146048</v>
      </c>
      <c r="AL580" s="5">
        <v>0.3</v>
      </c>
    </row>
    <row r="581" spans="3:38" ht="36.75" customHeight="1" x14ac:dyDescent="0.3">
      <c r="C581" s="3" t="s">
        <v>2249</v>
      </c>
      <c r="D581" s="4" t="s">
        <v>196</v>
      </c>
      <c r="E581" s="4" t="s">
        <v>1225</v>
      </c>
      <c r="F581" s="4" t="s">
        <v>1226</v>
      </c>
      <c r="G581" s="79" t="s">
        <v>37</v>
      </c>
      <c r="H581" s="79"/>
      <c r="I581" s="4" t="s">
        <v>47</v>
      </c>
      <c r="J581" s="4" t="s">
        <v>47</v>
      </c>
      <c r="K581" s="4" t="s">
        <v>39</v>
      </c>
      <c r="L581" s="4" t="s">
        <v>35</v>
      </c>
      <c r="M581" s="5">
        <v>801</v>
      </c>
      <c r="N581" s="6">
        <v>1750</v>
      </c>
      <c r="O581" s="90">
        <v>1401750</v>
      </c>
      <c r="P581" s="90"/>
      <c r="Q581" s="79" t="s">
        <v>2059</v>
      </c>
      <c r="R581" s="79"/>
      <c r="S581" s="79" t="s">
        <v>135</v>
      </c>
      <c r="T581" s="79"/>
      <c r="U581" s="4" t="s">
        <v>42</v>
      </c>
      <c r="V581" s="4" t="s">
        <v>47</v>
      </c>
      <c r="W581" s="4" t="s">
        <v>144</v>
      </c>
      <c r="X581" s="4" t="s">
        <v>44</v>
      </c>
      <c r="Y581" s="6">
        <v>8650</v>
      </c>
      <c r="Z581" s="6">
        <v>1660800</v>
      </c>
      <c r="AA581" s="4" t="s">
        <v>128</v>
      </c>
      <c r="AB581" s="80">
        <v>1544544</v>
      </c>
      <c r="AC581" s="80"/>
      <c r="AD581" s="6">
        <v>116256</v>
      </c>
      <c r="AE581" s="80">
        <v>1518006</v>
      </c>
      <c r="AF581" s="80"/>
      <c r="AG581" s="80" t="s">
        <v>46</v>
      </c>
      <c r="AH581" s="80"/>
      <c r="AI581" s="80">
        <v>1518006</v>
      </c>
      <c r="AJ581" s="80"/>
      <c r="AK581" s="6" t="s">
        <v>46</v>
      </c>
      <c r="AL581" s="4" t="s">
        <v>46</v>
      </c>
    </row>
    <row r="582" spans="3:38" ht="36" customHeight="1" x14ac:dyDescent="0.3">
      <c r="C582" s="7"/>
      <c r="D582" s="5"/>
      <c r="E582" s="5"/>
      <c r="F582" s="5"/>
      <c r="G582" s="91"/>
      <c r="H582" s="91"/>
      <c r="I582" s="4"/>
      <c r="J582" s="5"/>
      <c r="K582" s="5"/>
      <c r="L582" s="5"/>
      <c r="M582" s="5"/>
      <c r="N582" s="6"/>
      <c r="O582" s="90">
        <v>0</v>
      </c>
      <c r="P582" s="90"/>
      <c r="Q582" s="79" t="s">
        <v>2060</v>
      </c>
      <c r="R582" s="79"/>
      <c r="S582" s="79" t="s">
        <v>119</v>
      </c>
      <c r="T582" s="79"/>
      <c r="U582" s="4" t="s">
        <v>42</v>
      </c>
      <c r="V582" s="4" t="s">
        <v>47</v>
      </c>
      <c r="W582" s="4" t="s">
        <v>73</v>
      </c>
      <c r="X582" s="4" t="s">
        <v>44</v>
      </c>
      <c r="Y582" s="6">
        <v>2650</v>
      </c>
      <c r="Z582" s="6">
        <v>127200</v>
      </c>
      <c r="AA582" s="4" t="s">
        <v>128</v>
      </c>
      <c r="AB582" s="80">
        <v>118296</v>
      </c>
      <c r="AC582" s="80"/>
      <c r="AD582" s="6">
        <v>8904</v>
      </c>
      <c r="AE582" s="80">
        <v>8904</v>
      </c>
      <c r="AF582" s="80"/>
      <c r="AG582" s="80" t="s">
        <v>46</v>
      </c>
      <c r="AH582" s="80"/>
      <c r="AI582" s="80">
        <v>8904</v>
      </c>
      <c r="AJ582" s="80"/>
      <c r="AK582" s="6" t="s">
        <v>46</v>
      </c>
      <c r="AL582" s="4" t="s">
        <v>46</v>
      </c>
    </row>
    <row r="583" spans="3:38" ht="36.75" customHeight="1" x14ac:dyDescent="0.3">
      <c r="C583" s="3" t="s">
        <v>2250</v>
      </c>
      <c r="D583" s="4" t="s">
        <v>196</v>
      </c>
      <c r="E583" s="4" t="s">
        <v>1228</v>
      </c>
      <c r="F583" s="4" t="s">
        <v>1229</v>
      </c>
      <c r="G583" s="79" t="s">
        <v>37</v>
      </c>
      <c r="H583" s="79"/>
      <c r="I583" s="4" t="s">
        <v>47</v>
      </c>
      <c r="J583" s="4" t="s">
        <v>39</v>
      </c>
      <c r="K583" s="4" t="s">
        <v>35</v>
      </c>
      <c r="L583" s="4" t="s">
        <v>62</v>
      </c>
      <c r="M583" s="5">
        <v>106</v>
      </c>
      <c r="N583" s="6">
        <v>2000</v>
      </c>
      <c r="O583" s="90">
        <v>212000</v>
      </c>
      <c r="P583" s="90"/>
      <c r="Q583" s="79" t="s">
        <v>2061</v>
      </c>
      <c r="R583" s="79"/>
      <c r="S583" s="79" t="s">
        <v>76</v>
      </c>
      <c r="T583" s="79"/>
      <c r="U583" s="4" t="s">
        <v>50</v>
      </c>
      <c r="V583" s="4" t="s">
        <v>47</v>
      </c>
      <c r="W583" s="4" t="s">
        <v>604</v>
      </c>
      <c r="X583" s="4" t="s">
        <v>44</v>
      </c>
      <c r="Y583" s="6">
        <v>8800</v>
      </c>
      <c r="Z583" s="6">
        <v>1980000</v>
      </c>
      <c r="AA583" s="4" t="s">
        <v>99</v>
      </c>
      <c r="AB583" s="80">
        <v>475200</v>
      </c>
      <c r="AC583" s="80"/>
      <c r="AD583" s="6">
        <v>1504800</v>
      </c>
      <c r="AE583" s="80">
        <v>1716800</v>
      </c>
      <c r="AF583" s="80"/>
      <c r="AG583" s="80" t="s">
        <v>46</v>
      </c>
      <c r="AH583" s="80"/>
      <c r="AI583" s="80">
        <v>1716800</v>
      </c>
      <c r="AJ583" s="80"/>
      <c r="AK583" s="6" t="s">
        <v>46</v>
      </c>
      <c r="AL583" s="4" t="s">
        <v>46</v>
      </c>
    </row>
    <row r="584" spans="3:38" ht="36.75" customHeight="1" x14ac:dyDescent="0.3">
      <c r="C584" s="3" t="s">
        <v>2251</v>
      </c>
      <c r="D584" s="4" t="s">
        <v>196</v>
      </c>
      <c r="E584" s="4" t="s">
        <v>1231</v>
      </c>
      <c r="F584" s="4" t="s">
        <v>1232</v>
      </c>
      <c r="G584" s="79" t="s">
        <v>37</v>
      </c>
      <c r="H584" s="79"/>
      <c r="I584" s="4" t="s">
        <v>47</v>
      </c>
      <c r="J584" s="4" t="s">
        <v>39</v>
      </c>
      <c r="K584" s="4" t="s">
        <v>39</v>
      </c>
      <c r="L584" s="4" t="s">
        <v>159</v>
      </c>
      <c r="M584" s="5">
        <v>62</v>
      </c>
      <c r="N584" s="6">
        <v>2000</v>
      </c>
      <c r="O584" s="90">
        <v>124000</v>
      </c>
      <c r="P584" s="90"/>
      <c r="Q584" s="79" t="s">
        <v>2062</v>
      </c>
      <c r="R584" s="79"/>
      <c r="S584" s="79" t="s">
        <v>119</v>
      </c>
      <c r="T584" s="79"/>
      <c r="U584" s="4" t="s">
        <v>50</v>
      </c>
      <c r="V584" s="4" t="s">
        <v>47</v>
      </c>
      <c r="W584" s="4" t="s">
        <v>114</v>
      </c>
      <c r="X584" s="4" t="s">
        <v>44</v>
      </c>
      <c r="Y584" s="6">
        <v>2650</v>
      </c>
      <c r="Z584" s="6">
        <v>169600</v>
      </c>
      <c r="AA584" s="4" t="s">
        <v>99</v>
      </c>
      <c r="AB584" s="80">
        <v>40704</v>
      </c>
      <c r="AC584" s="80"/>
      <c r="AD584" s="6">
        <v>128896</v>
      </c>
      <c r="AE584" s="80">
        <v>252896</v>
      </c>
      <c r="AF584" s="80"/>
      <c r="AG584" s="80" t="s">
        <v>46</v>
      </c>
      <c r="AH584" s="80"/>
      <c r="AI584" s="80">
        <v>252896</v>
      </c>
      <c r="AJ584" s="80"/>
      <c r="AK584" s="6" t="s">
        <v>46</v>
      </c>
      <c r="AL584" s="4" t="s">
        <v>46</v>
      </c>
    </row>
    <row r="585" spans="3:38" ht="36" customHeight="1" x14ac:dyDescent="0.3">
      <c r="C585" s="3" t="s">
        <v>2252</v>
      </c>
      <c r="D585" s="4" t="s">
        <v>196</v>
      </c>
      <c r="E585" s="4" t="s">
        <v>1234</v>
      </c>
      <c r="F585" s="4" t="s">
        <v>1235</v>
      </c>
      <c r="G585" s="79" t="s">
        <v>37</v>
      </c>
      <c r="H585" s="79"/>
      <c r="I585" s="4" t="s">
        <v>47</v>
      </c>
      <c r="J585" s="4" t="s">
        <v>39</v>
      </c>
      <c r="K585" s="4" t="s">
        <v>35</v>
      </c>
      <c r="L585" s="4" t="s">
        <v>152</v>
      </c>
      <c r="M585" s="5">
        <v>154</v>
      </c>
      <c r="N585" s="6">
        <v>2000</v>
      </c>
      <c r="O585" s="90">
        <v>308000</v>
      </c>
      <c r="P585" s="90"/>
      <c r="Q585" s="79" t="s">
        <v>2063</v>
      </c>
      <c r="R585" s="79"/>
      <c r="S585" s="79" t="s">
        <v>76</v>
      </c>
      <c r="T585" s="79"/>
      <c r="U585" s="4" t="s">
        <v>50</v>
      </c>
      <c r="V585" s="4" t="s">
        <v>47</v>
      </c>
      <c r="W585" s="4" t="s">
        <v>71</v>
      </c>
      <c r="X585" s="4" t="s">
        <v>44</v>
      </c>
      <c r="Y585" s="6">
        <v>8800</v>
      </c>
      <c r="Z585" s="6">
        <v>352000</v>
      </c>
      <c r="AA585" s="4" t="s">
        <v>99</v>
      </c>
      <c r="AB585" s="80">
        <v>84480</v>
      </c>
      <c r="AC585" s="80"/>
      <c r="AD585" s="6">
        <v>267520</v>
      </c>
      <c r="AE585" s="80">
        <v>575520</v>
      </c>
      <c r="AF585" s="80"/>
      <c r="AG585" s="80" t="s">
        <v>46</v>
      </c>
      <c r="AH585" s="80"/>
      <c r="AI585" s="80">
        <v>575520</v>
      </c>
      <c r="AJ585" s="80"/>
      <c r="AK585" s="6" t="s">
        <v>46</v>
      </c>
      <c r="AL585" s="4" t="s">
        <v>46</v>
      </c>
    </row>
    <row r="586" spans="3:38" ht="36.75" customHeight="1" x14ac:dyDescent="0.3">
      <c r="C586" s="3" t="s">
        <v>692</v>
      </c>
      <c r="D586" s="4" t="s">
        <v>196</v>
      </c>
      <c r="E586" s="4" t="s">
        <v>1237</v>
      </c>
      <c r="F586" s="4" t="s">
        <v>1238</v>
      </c>
      <c r="G586" s="79" t="s">
        <v>37</v>
      </c>
      <c r="H586" s="79"/>
      <c r="I586" s="4" t="s">
        <v>47</v>
      </c>
      <c r="J586" s="4" t="s">
        <v>39</v>
      </c>
      <c r="K586" s="4" t="s">
        <v>35</v>
      </c>
      <c r="L586" s="4" t="s">
        <v>115</v>
      </c>
      <c r="M586" s="5">
        <v>129</v>
      </c>
      <c r="N586" s="6">
        <v>2000</v>
      </c>
      <c r="O586" s="90">
        <v>258000</v>
      </c>
      <c r="P586" s="90"/>
      <c r="Q586" s="79" t="s">
        <v>2064</v>
      </c>
      <c r="R586" s="79"/>
      <c r="S586" s="79" t="s">
        <v>76</v>
      </c>
      <c r="T586" s="79"/>
      <c r="U586" s="4" t="s">
        <v>50</v>
      </c>
      <c r="V586" s="4" t="s">
        <v>47</v>
      </c>
      <c r="W586" s="4" t="s">
        <v>87</v>
      </c>
      <c r="X586" s="4" t="s">
        <v>44</v>
      </c>
      <c r="Y586" s="6">
        <v>8800</v>
      </c>
      <c r="Z586" s="6">
        <v>1267200</v>
      </c>
      <c r="AA586" s="4" t="s">
        <v>45</v>
      </c>
      <c r="AB586" s="80">
        <v>430848</v>
      </c>
      <c r="AC586" s="80"/>
      <c r="AD586" s="6">
        <v>836352</v>
      </c>
      <c r="AE586" s="80">
        <v>1094352</v>
      </c>
      <c r="AF586" s="80"/>
      <c r="AG586" s="80" t="s">
        <v>46</v>
      </c>
      <c r="AH586" s="80"/>
      <c r="AI586" s="80">
        <v>1094352</v>
      </c>
      <c r="AJ586" s="80"/>
      <c r="AK586" s="6" t="s">
        <v>46</v>
      </c>
      <c r="AL586" s="4" t="s">
        <v>46</v>
      </c>
    </row>
    <row r="587" spans="3:38" ht="36" customHeight="1" x14ac:dyDescent="0.3">
      <c r="C587" s="3" t="s">
        <v>2253</v>
      </c>
      <c r="D587" s="4" t="s">
        <v>196</v>
      </c>
      <c r="E587" s="4" t="s">
        <v>1240</v>
      </c>
      <c r="F587" s="4" t="s">
        <v>1241</v>
      </c>
      <c r="G587" s="79" t="s">
        <v>37</v>
      </c>
      <c r="H587" s="79"/>
      <c r="I587" s="4" t="s">
        <v>35</v>
      </c>
      <c r="J587" s="4" t="s">
        <v>39</v>
      </c>
      <c r="K587" s="4" t="s">
        <v>39</v>
      </c>
      <c r="L587" s="4" t="s">
        <v>1242</v>
      </c>
      <c r="M587" s="5">
        <v>67.5</v>
      </c>
      <c r="N587" s="6">
        <v>2000</v>
      </c>
      <c r="O587" s="90">
        <v>135000</v>
      </c>
      <c r="P587" s="90"/>
      <c r="Q587" s="91"/>
      <c r="R587" s="91"/>
      <c r="S587" s="79" t="s">
        <v>46</v>
      </c>
      <c r="T587" s="79"/>
      <c r="U587" s="4" t="s">
        <v>46</v>
      </c>
      <c r="V587" s="4" t="s">
        <v>46</v>
      </c>
      <c r="W587" s="4" t="s">
        <v>46</v>
      </c>
      <c r="X587" s="4" t="s">
        <v>46</v>
      </c>
      <c r="Y587" s="6" t="s">
        <v>46</v>
      </c>
      <c r="Z587" s="6" t="s">
        <v>46</v>
      </c>
      <c r="AA587" s="4" t="s">
        <v>46</v>
      </c>
      <c r="AB587" s="80" t="s">
        <v>46</v>
      </c>
      <c r="AC587" s="80"/>
      <c r="AD587" s="6" t="s">
        <v>46</v>
      </c>
      <c r="AE587" s="80">
        <v>135000</v>
      </c>
      <c r="AF587" s="80"/>
      <c r="AG587" s="80" t="s">
        <v>46</v>
      </c>
      <c r="AH587" s="80"/>
      <c r="AI587" s="80">
        <v>135000</v>
      </c>
      <c r="AJ587" s="80"/>
      <c r="AK587" s="6" t="s">
        <v>46</v>
      </c>
      <c r="AL587" s="4" t="s">
        <v>46</v>
      </c>
    </row>
    <row r="588" spans="3:38" ht="36.75" customHeight="1" x14ac:dyDescent="0.3">
      <c r="C588" s="7"/>
      <c r="D588" s="5"/>
      <c r="E588" s="5"/>
      <c r="F588" s="5"/>
      <c r="G588" s="91"/>
      <c r="H588" s="91"/>
      <c r="I588" s="4" t="s">
        <v>47</v>
      </c>
      <c r="J588" s="4" t="s">
        <v>39</v>
      </c>
      <c r="K588" s="4" t="s">
        <v>39</v>
      </c>
      <c r="L588" s="4" t="s">
        <v>78</v>
      </c>
      <c r="M588" s="5">
        <v>37.5</v>
      </c>
      <c r="N588" s="6">
        <v>2000</v>
      </c>
      <c r="O588" s="90">
        <v>75000</v>
      </c>
      <c r="P588" s="90"/>
      <c r="Q588" s="79" t="s">
        <v>2065</v>
      </c>
      <c r="R588" s="79"/>
      <c r="S588" s="79" t="s">
        <v>76</v>
      </c>
      <c r="T588" s="79"/>
      <c r="U588" s="4" t="s">
        <v>50</v>
      </c>
      <c r="V588" s="4" t="s">
        <v>47</v>
      </c>
      <c r="W588" s="4" t="s">
        <v>80</v>
      </c>
      <c r="X588" s="4" t="s">
        <v>44</v>
      </c>
      <c r="Y588" s="6">
        <v>8800</v>
      </c>
      <c r="Z588" s="6">
        <v>1320000</v>
      </c>
      <c r="AA588" s="4" t="s">
        <v>103</v>
      </c>
      <c r="AB588" s="80">
        <v>422400</v>
      </c>
      <c r="AC588" s="80"/>
      <c r="AD588" s="6">
        <v>897600</v>
      </c>
      <c r="AE588" s="80">
        <v>972600</v>
      </c>
      <c r="AF588" s="80"/>
      <c r="AG588" s="80" t="s">
        <v>46</v>
      </c>
      <c r="AH588" s="80"/>
      <c r="AI588" s="80">
        <v>972600</v>
      </c>
      <c r="AJ588" s="80"/>
      <c r="AK588" s="6" t="s">
        <v>46</v>
      </c>
      <c r="AL588" s="4" t="s">
        <v>46</v>
      </c>
    </row>
    <row r="589" spans="3:38" ht="36" customHeight="1" x14ac:dyDescent="0.3">
      <c r="C589" s="3" t="s">
        <v>694</v>
      </c>
      <c r="D589" s="4" t="s">
        <v>196</v>
      </c>
      <c r="E589" s="4" t="s">
        <v>1244</v>
      </c>
      <c r="F589" s="4" t="s">
        <v>1245</v>
      </c>
      <c r="G589" s="79" t="s">
        <v>37</v>
      </c>
      <c r="H589" s="79"/>
      <c r="I589" s="4" t="s">
        <v>47</v>
      </c>
      <c r="J589" s="4" t="s">
        <v>39</v>
      </c>
      <c r="K589" s="4" t="s">
        <v>39</v>
      </c>
      <c r="L589" s="4" t="s">
        <v>180</v>
      </c>
      <c r="M589" s="5">
        <v>85</v>
      </c>
      <c r="N589" s="6">
        <v>2000</v>
      </c>
      <c r="O589" s="90">
        <v>170000</v>
      </c>
      <c r="P589" s="90"/>
      <c r="Q589" s="79" t="s">
        <v>2066</v>
      </c>
      <c r="R589" s="79"/>
      <c r="S589" s="79" t="s">
        <v>135</v>
      </c>
      <c r="T589" s="79"/>
      <c r="U589" s="4" t="s">
        <v>42</v>
      </c>
      <c r="V589" s="4" t="s">
        <v>47</v>
      </c>
      <c r="W589" s="4" t="s">
        <v>56</v>
      </c>
      <c r="X589" s="4" t="s">
        <v>44</v>
      </c>
      <c r="Y589" s="6">
        <v>8650</v>
      </c>
      <c r="Z589" s="6">
        <v>519000</v>
      </c>
      <c r="AA589" s="4" t="s">
        <v>90</v>
      </c>
      <c r="AB589" s="80">
        <v>311400</v>
      </c>
      <c r="AC589" s="80"/>
      <c r="AD589" s="6">
        <v>207600</v>
      </c>
      <c r="AE589" s="80">
        <v>377600</v>
      </c>
      <c r="AF589" s="80"/>
      <c r="AG589" s="80" t="s">
        <v>46</v>
      </c>
      <c r="AH589" s="80"/>
      <c r="AI589" s="80">
        <v>377600</v>
      </c>
      <c r="AJ589" s="80"/>
      <c r="AK589" s="6" t="s">
        <v>46</v>
      </c>
      <c r="AL589" s="4" t="s">
        <v>46</v>
      </c>
    </row>
    <row r="590" spans="3:38" ht="36.75" customHeight="1" x14ac:dyDescent="0.3">
      <c r="C590" s="3" t="s">
        <v>2254</v>
      </c>
      <c r="D590" s="4" t="s">
        <v>196</v>
      </c>
      <c r="E590" s="4" t="s">
        <v>1247</v>
      </c>
      <c r="F590" s="4" t="s">
        <v>1248</v>
      </c>
      <c r="G590" s="79" t="s">
        <v>37</v>
      </c>
      <c r="H590" s="79"/>
      <c r="I590" s="4" t="s">
        <v>47</v>
      </c>
      <c r="J590" s="4" t="s">
        <v>39</v>
      </c>
      <c r="K590" s="4" t="s">
        <v>39</v>
      </c>
      <c r="L590" s="4" t="s">
        <v>160</v>
      </c>
      <c r="M590" s="5">
        <v>90</v>
      </c>
      <c r="N590" s="6">
        <v>2000</v>
      </c>
      <c r="O590" s="90">
        <v>180000</v>
      </c>
      <c r="P590" s="90"/>
      <c r="Q590" s="79" t="s">
        <v>2067</v>
      </c>
      <c r="R590" s="79"/>
      <c r="S590" s="79" t="s">
        <v>135</v>
      </c>
      <c r="T590" s="79"/>
      <c r="U590" s="4" t="s">
        <v>42</v>
      </c>
      <c r="V590" s="4" t="s">
        <v>47</v>
      </c>
      <c r="W590" s="4" t="s">
        <v>44</v>
      </c>
      <c r="X590" s="4" t="s">
        <v>44</v>
      </c>
      <c r="Y590" s="6">
        <v>8650</v>
      </c>
      <c r="Z590" s="6">
        <v>865000</v>
      </c>
      <c r="AA590" s="4" t="s">
        <v>90</v>
      </c>
      <c r="AB590" s="80">
        <v>519000</v>
      </c>
      <c r="AC590" s="80"/>
      <c r="AD590" s="6">
        <v>346000</v>
      </c>
      <c r="AE590" s="80">
        <v>526000</v>
      </c>
      <c r="AF590" s="80"/>
      <c r="AG590" s="80" t="s">
        <v>46</v>
      </c>
      <c r="AH590" s="80"/>
      <c r="AI590" s="80">
        <v>526000</v>
      </c>
      <c r="AJ590" s="80"/>
      <c r="AK590" s="6" t="s">
        <v>46</v>
      </c>
      <c r="AL590" s="4" t="s">
        <v>46</v>
      </c>
    </row>
    <row r="591" spans="3:38" ht="36.75" customHeight="1" x14ac:dyDescent="0.3">
      <c r="C591" s="3" t="s">
        <v>697</v>
      </c>
      <c r="D591" s="4" t="s">
        <v>196</v>
      </c>
      <c r="E591" s="4" t="s">
        <v>1244</v>
      </c>
      <c r="F591" s="4" t="s">
        <v>1250</v>
      </c>
      <c r="G591" s="79" t="s">
        <v>37</v>
      </c>
      <c r="H591" s="79"/>
      <c r="I591" s="4" t="s">
        <v>35</v>
      </c>
      <c r="J591" s="4" t="s">
        <v>39</v>
      </c>
      <c r="K591" s="4" t="s">
        <v>39</v>
      </c>
      <c r="L591" s="4" t="s">
        <v>107</v>
      </c>
      <c r="M591" s="5">
        <v>25</v>
      </c>
      <c r="N591" s="6">
        <v>1000</v>
      </c>
      <c r="O591" s="90">
        <v>25000</v>
      </c>
      <c r="P591" s="90"/>
      <c r="Q591" s="91"/>
      <c r="R591" s="91"/>
      <c r="S591" s="79" t="s">
        <v>46</v>
      </c>
      <c r="T591" s="79"/>
      <c r="U591" s="4" t="s">
        <v>46</v>
      </c>
      <c r="V591" s="4" t="s">
        <v>46</v>
      </c>
      <c r="W591" s="4" t="s">
        <v>46</v>
      </c>
      <c r="X591" s="4" t="s">
        <v>46</v>
      </c>
      <c r="Y591" s="6" t="s">
        <v>46</v>
      </c>
      <c r="Z591" s="6" t="s">
        <v>46</v>
      </c>
      <c r="AA591" s="4" t="s">
        <v>46</v>
      </c>
      <c r="AB591" s="80" t="s">
        <v>46</v>
      </c>
      <c r="AC591" s="80"/>
      <c r="AD591" s="6" t="s">
        <v>46</v>
      </c>
      <c r="AE591" s="80">
        <v>25000</v>
      </c>
      <c r="AF591" s="80"/>
      <c r="AG591" s="80" t="s">
        <v>46</v>
      </c>
      <c r="AH591" s="80"/>
      <c r="AI591" s="80">
        <v>25000</v>
      </c>
      <c r="AJ591" s="80"/>
      <c r="AK591" s="6" t="s">
        <v>46</v>
      </c>
      <c r="AL591" s="4" t="s">
        <v>46</v>
      </c>
    </row>
    <row r="592" spans="3:38" ht="36" customHeight="1" x14ac:dyDescent="0.3">
      <c r="C592" s="3" t="s">
        <v>2255</v>
      </c>
      <c r="D592" s="4" t="s">
        <v>196</v>
      </c>
      <c r="E592" s="4" t="s">
        <v>1252</v>
      </c>
      <c r="F592" s="4" t="s">
        <v>1253</v>
      </c>
      <c r="G592" s="79" t="s">
        <v>37</v>
      </c>
      <c r="H592" s="79"/>
      <c r="I592" s="4" t="s">
        <v>47</v>
      </c>
      <c r="J592" s="4" t="s">
        <v>39</v>
      </c>
      <c r="K592" s="4" t="s">
        <v>47</v>
      </c>
      <c r="L592" s="4" t="s">
        <v>62</v>
      </c>
      <c r="M592" s="5">
        <v>206</v>
      </c>
      <c r="N592" s="6">
        <v>2000</v>
      </c>
      <c r="O592" s="90">
        <v>412000</v>
      </c>
      <c r="P592" s="90"/>
      <c r="Q592" s="79" t="s">
        <v>2068</v>
      </c>
      <c r="R592" s="79"/>
      <c r="S592" s="79" t="s">
        <v>76</v>
      </c>
      <c r="T592" s="79"/>
      <c r="U592" s="4" t="s">
        <v>50</v>
      </c>
      <c r="V592" s="4" t="s">
        <v>47</v>
      </c>
      <c r="W592" s="4" t="s">
        <v>124</v>
      </c>
      <c r="X592" s="4" t="s">
        <v>44</v>
      </c>
      <c r="Y592" s="6">
        <v>8800</v>
      </c>
      <c r="Z592" s="6">
        <v>1056000</v>
      </c>
      <c r="AA592" s="4" t="s">
        <v>52</v>
      </c>
      <c r="AB592" s="80">
        <v>147840</v>
      </c>
      <c r="AC592" s="80"/>
      <c r="AD592" s="6">
        <v>908160</v>
      </c>
      <c r="AE592" s="80">
        <v>1320160</v>
      </c>
      <c r="AF592" s="80"/>
      <c r="AG592" s="80" t="s">
        <v>46</v>
      </c>
      <c r="AH592" s="80"/>
      <c r="AI592" s="80">
        <v>1320160</v>
      </c>
      <c r="AJ592" s="80"/>
      <c r="AK592" s="6" t="s">
        <v>46</v>
      </c>
      <c r="AL592" s="4" t="s">
        <v>46</v>
      </c>
    </row>
    <row r="593" spans="3:38" ht="36.75" customHeight="1" x14ac:dyDescent="0.3">
      <c r="C593" s="3" t="s">
        <v>2256</v>
      </c>
      <c r="D593" s="4" t="s">
        <v>196</v>
      </c>
      <c r="E593" s="4" t="s">
        <v>1255</v>
      </c>
      <c r="F593" s="4" t="s">
        <v>1256</v>
      </c>
      <c r="G593" s="79" t="s">
        <v>37</v>
      </c>
      <c r="H593" s="79"/>
      <c r="I593" s="4" t="s">
        <v>47</v>
      </c>
      <c r="J593" s="4" t="s">
        <v>39</v>
      </c>
      <c r="K593" s="4" t="s">
        <v>47</v>
      </c>
      <c r="L593" s="4" t="s">
        <v>164</v>
      </c>
      <c r="M593" s="5">
        <v>268</v>
      </c>
      <c r="N593" s="6">
        <v>2000</v>
      </c>
      <c r="O593" s="90">
        <v>536000</v>
      </c>
      <c r="P593" s="90"/>
      <c r="Q593" s="79" t="s">
        <v>2069</v>
      </c>
      <c r="R593" s="79"/>
      <c r="S593" s="79" t="s">
        <v>54</v>
      </c>
      <c r="T593" s="79"/>
      <c r="U593" s="4" t="s">
        <v>55</v>
      </c>
      <c r="V593" s="4" t="s">
        <v>47</v>
      </c>
      <c r="W593" s="4" t="s">
        <v>1257</v>
      </c>
      <c r="X593" s="4" t="s">
        <v>44</v>
      </c>
      <c r="Y593" s="6">
        <v>8750</v>
      </c>
      <c r="Z593" s="6">
        <v>4410000</v>
      </c>
      <c r="AA593" s="4" t="s">
        <v>82</v>
      </c>
      <c r="AB593" s="80">
        <v>3748500</v>
      </c>
      <c r="AC593" s="80"/>
      <c r="AD593" s="6">
        <v>661500</v>
      </c>
      <c r="AE593" s="80">
        <v>1197500</v>
      </c>
      <c r="AF593" s="80"/>
      <c r="AG593" s="80" t="s">
        <v>46</v>
      </c>
      <c r="AH593" s="80"/>
      <c r="AI593" s="80">
        <v>1197500</v>
      </c>
      <c r="AJ593" s="80"/>
      <c r="AK593" s="6" t="s">
        <v>46</v>
      </c>
      <c r="AL593" s="4" t="s">
        <v>46</v>
      </c>
    </row>
    <row r="594" spans="3:38" ht="36" customHeight="1" x14ac:dyDescent="0.3">
      <c r="C594" s="3" t="s">
        <v>2257</v>
      </c>
      <c r="D594" s="4" t="s">
        <v>196</v>
      </c>
      <c r="E594" s="4" t="s">
        <v>1259</v>
      </c>
      <c r="F594" s="4" t="s">
        <v>1260</v>
      </c>
      <c r="G594" s="79" t="s">
        <v>37</v>
      </c>
      <c r="H594" s="79"/>
      <c r="I594" s="4" t="s">
        <v>47</v>
      </c>
      <c r="J594" s="4" t="s">
        <v>39</v>
      </c>
      <c r="K594" s="4" t="s">
        <v>39</v>
      </c>
      <c r="L594" s="4" t="s">
        <v>179</v>
      </c>
      <c r="M594" s="5">
        <v>83</v>
      </c>
      <c r="N594" s="6">
        <v>1000</v>
      </c>
      <c r="O594" s="90">
        <v>83000</v>
      </c>
      <c r="P594" s="90"/>
      <c r="Q594" s="79" t="s">
        <v>2070</v>
      </c>
      <c r="R594" s="79"/>
      <c r="S594" s="79" t="s">
        <v>135</v>
      </c>
      <c r="T594" s="79"/>
      <c r="U594" s="4" t="s">
        <v>42</v>
      </c>
      <c r="V594" s="4" t="s">
        <v>47</v>
      </c>
      <c r="W594" s="4" t="s">
        <v>61</v>
      </c>
      <c r="X594" s="4" t="s">
        <v>44</v>
      </c>
      <c r="Y594" s="6">
        <v>8650</v>
      </c>
      <c r="Z594" s="6">
        <v>830400</v>
      </c>
      <c r="AA594" s="4" t="s">
        <v>52</v>
      </c>
      <c r="AB594" s="80">
        <v>415200</v>
      </c>
      <c r="AC594" s="80"/>
      <c r="AD594" s="6">
        <v>415200</v>
      </c>
      <c r="AE594" s="80">
        <v>498200</v>
      </c>
      <c r="AF594" s="80"/>
      <c r="AG594" s="80" t="s">
        <v>46</v>
      </c>
      <c r="AH594" s="80"/>
      <c r="AI594" s="80">
        <v>498200</v>
      </c>
      <c r="AJ594" s="80"/>
      <c r="AK594" s="6" t="s">
        <v>46</v>
      </c>
      <c r="AL594" s="4" t="s">
        <v>46</v>
      </c>
    </row>
    <row r="595" spans="3:38" ht="36.75" customHeight="1" x14ac:dyDescent="0.3">
      <c r="C595" s="3" t="s">
        <v>2258</v>
      </c>
      <c r="D595" s="4" t="s">
        <v>196</v>
      </c>
      <c r="E595" s="4" t="s">
        <v>1262</v>
      </c>
      <c r="F595" s="4" t="s">
        <v>1263</v>
      </c>
      <c r="G595" s="79" t="s">
        <v>37</v>
      </c>
      <c r="H595" s="79"/>
      <c r="I595" s="4" t="s">
        <v>47</v>
      </c>
      <c r="J595" s="4" t="s">
        <v>39</v>
      </c>
      <c r="K595" s="4" t="s">
        <v>35</v>
      </c>
      <c r="L595" s="4" t="s">
        <v>138</v>
      </c>
      <c r="M595" s="5">
        <v>145</v>
      </c>
      <c r="N595" s="6">
        <v>2000</v>
      </c>
      <c r="O595" s="90">
        <v>290000</v>
      </c>
      <c r="P595" s="90"/>
      <c r="Q595" s="79" t="s">
        <v>2071</v>
      </c>
      <c r="R595" s="79"/>
      <c r="S595" s="79" t="s">
        <v>1197</v>
      </c>
      <c r="T595" s="79"/>
      <c r="U595" s="4" t="s">
        <v>42</v>
      </c>
      <c r="V595" s="4" t="s">
        <v>47</v>
      </c>
      <c r="W595" s="4" t="s">
        <v>278</v>
      </c>
      <c r="X595" s="4" t="s">
        <v>44</v>
      </c>
      <c r="Y595" s="6">
        <v>8800</v>
      </c>
      <c r="Z595" s="6">
        <v>1064800</v>
      </c>
      <c r="AA595" s="4" t="s">
        <v>68</v>
      </c>
      <c r="AB595" s="80">
        <v>266200</v>
      </c>
      <c r="AC595" s="80"/>
      <c r="AD595" s="6">
        <v>798600</v>
      </c>
      <c r="AE595" s="80">
        <v>1088600</v>
      </c>
      <c r="AF595" s="80"/>
      <c r="AG595" s="80" t="s">
        <v>46</v>
      </c>
      <c r="AH595" s="80"/>
      <c r="AI595" s="80">
        <v>1088600</v>
      </c>
      <c r="AJ595" s="80"/>
      <c r="AK595" s="6" t="s">
        <v>46</v>
      </c>
      <c r="AL595" s="4" t="s">
        <v>46</v>
      </c>
    </row>
    <row r="596" spans="3:38" ht="36.75" customHeight="1" x14ac:dyDescent="0.3">
      <c r="C596" s="3" t="s">
        <v>2259</v>
      </c>
      <c r="D596" s="4" t="s">
        <v>196</v>
      </c>
      <c r="E596" s="4" t="s">
        <v>1264</v>
      </c>
      <c r="F596" s="4" t="s">
        <v>1265</v>
      </c>
      <c r="G596" s="79" t="s">
        <v>37</v>
      </c>
      <c r="H596" s="79"/>
      <c r="I596" s="4" t="s">
        <v>57</v>
      </c>
      <c r="J596" s="4" t="s">
        <v>39</v>
      </c>
      <c r="K596" s="4" t="s">
        <v>47</v>
      </c>
      <c r="L596" s="4" t="s">
        <v>126</v>
      </c>
      <c r="M596" s="5">
        <v>235</v>
      </c>
      <c r="N596" s="6">
        <v>1750</v>
      </c>
      <c r="O596" s="90">
        <v>411250</v>
      </c>
      <c r="P596" s="90"/>
      <c r="Q596" s="91"/>
      <c r="R596" s="91"/>
      <c r="S596" s="79" t="s">
        <v>46</v>
      </c>
      <c r="T596" s="79"/>
      <c r="U596" s="4" t="s">
        <v>46</v>
      </c>
      <c r="V596" s="4" t="s">
        <v>46</v>
      </c>
      <c r="W596" s="4" t="s">
        <v>46</v>
      </c>
      <c r="X596" s="4" t="s">
        <v>46</v>
      </c>
      <c r="Y596" s="6" t="s">
        <v>46</v>
      </c>
      <c r="Z596" s="6" t="s">
        <v>46</v>
      </c>
      <c r="AA596" s="4" t="s">
        <v>46</v>
      </c>
      <c r="AB596" s="80" t="s">
        <v>46</v>
      </c>
      <c r="AC596" s="80"/>
      <c r="AD596" s="6" t="s">
        <v>46</v>
      </c>
      <c r="AE596" s="80">
        <v>411250</v>
      </c>
      <c r="AF596" s="80"/>
      <c r="AG596" s="80" t="s">
        <v>46</v>
      </c>
      <c r="AH596" s="80"/>
      <c r="AI596" s="80" t="s">
        <v>46</v>
      </c>
      <c r="AJ596" s="80"/>
      <c r="AK596" s="6">
        <v>411250</v>
      </c>
      <c r="AL596" s="5">
        <v>0.3</v>
      </c>
    </row>
    <row r="597" spans="3:38" ht="36" customHeight="1" x14ac:dyDescent="0.3">
      <c r="C597" s="3" t="s">
        <v>2260</v>
      </c>
      <c r="D597" s="4" t="s">
        <v>196</v>
      </c>
      <c r="E597" s="4" t="s">
        <v>1267</v>
      </c>
      <c r="F597" s="4" t="s">
        <v>1268</v>
      </c>
      <c r="G597" s="79" t="s">
        <v>37</v>
      </c>
      <c r="H597" s="79"/>
      <c r="I597" s="4" t="s">
        <v>47</v>
      </c>
      <c r="J597" s="4" t="s">
        <v>39</v>
      </c>
      <c r="K597" s="4" t="s">
        <v>47</v>
      </c>
      <c r="L597" s="4" t="s">
        <v>81</v>
      </c>
      <c r="M597" s="5">
        <v>234</v>
      </c>
      <c r="N597" s="6">
        <v>1750</v>
      </c>
      <c r="O597" s="90">
        <v>409500</v>
      </c>
      <c r="P597" s="90"/>
      <c r="Q597" s="79" t="s">
        <v>2072</v>
      </c>
      <c r="R597" s="79"/>
      <c r="S597" s="79" t="s">
        <v>135</v>
      </c>
      <c r="T597" s="79"/>
      <c r="U597" s="4" t="s">
        <v>42</v>
      </c>
      <c r="V597" s="4" t="s">
        <v>47</v>
      </c>
      <c r="W597" s="4" t="s">
        <v>61</v>
      </c>
      <c r="X597" s="4" t="s">
        <v>44</v>
      </c>
      <c r="Y597" s="6">
        <v>8650</v>
      </c>
      <c r="Z597" s="6">
        <v>830400</v>
      </c>
      <c r="AA597" s="4" t="s">
        <v>45</v>
      </c>
      <c r="AB597" s="80">
        <v>772272</v>
      </c>
      <c r="AC597" s="80"/>
      <c r="AD597" s="6">
        <v>58128</v>
      </c>
      <c r="AE597" s="80">
        <v>467628</v>
      </c>
      <c r="AF597" s="80"/>
      <c r="AG597" s="80" t="s">
        <v>46</v>
      </c>
      <c r="AH597" s="80"/>
      <c r="AI597" s="80">
        <v>467628</v>
      </c>
      <c r="AJ597" s="80"/>
      <c r="AK597" s="6" t="s">
        <v>46</v>
      </c>
      <c r="AL597" s="4" t="s">
        <v>46</v>
      </c>
    </row>
    <row r="598" spans="3:38" ht="36.75" customHeight="1" x14ac:dyDescent="0.3">
      <c r="C598" s="3" t="s">
        <v>2261</v>
      </c>
      <c r="D598" s="4" t="s">
        <v>196</v>
      </c>
      <c r="E598" s="4" t="s">
        <v>1270</v>
      </c>
      <c r="F598" s="4" t="s">
        <v>1271</v>
      </c>
      <c r="G598" s="79" t="s">
        <v>37</v>
      </c>
      <c r="H598" s="79"/>
      <c r="I598" s="4" t="s">
        <v>47</v>
      </c>
      <c r="J598" s="4" t="s">
        <v>39</v>
      </c>
      <c r="K598" s="4" t="s">
        <v>35</v>
      </c>
      <c r="L598" s="4" t="s">
        <v>62</v>
      </c>
      <c r="M598" s="5">
        <v>106</v>
      </c>
      <c r="N598" s="6">
        <v>2000</v>
      </c>
      <c r="O598" s="90">
        <v>212000</v>
      </c>
      <c r="P598" s="90"/>
      <c r="Q598" s="79" t="s">
        <v>2073</v>
      </c>
      <c r="R598" s="79"/>
      <c r="S598" s="79" t="s">
        <v>54</v>
      </c>
      <c r="T598" s="79"/>
      <c r="U598" s="4" t="s">
        <v>55</v>
      </c>
      <c r="V598" s="4" t="s">
        <v>47</v>
      </c>
      <c r="W598" s="4" t="s">
        <v>43</v>
      </c>
      <c r="X598" s="4" t="s">
        <v>44</v>
      </c>
      <c r="Y598" s="6">
        <v>8750</v>
      </c>
      <c r="Z598" s="6">
        <v>700000</v>
      </c>
      <c r="AA598" s="4" t="s">
        <v>52</v>
      </c>
      <c r="AB598" s="80">
        <v>266000</v>
      </c>
      <c r="AC598" s="80"/>
      <c r="AD598" s="6">
        <v>434000</v>
      </c>
      <c r="AE598" s="80">
        <v>646000</v>
      </c>
      <c r="AF598" s="80"/>
      <c r="AG598" s="80" t="s">
        <v>46</v>
      </c>
      <c r="AH598" s="80"/>
      <c r="AI598" s="80">
        <v>646000</v>
      </c>
      <c r="AJ598" s="80"/>
      <c r="AK598" s="6" t="s">
        <v>46</v>
      </c>
      <c r="AL598" s="4" t="s">
        <v>46</v>
      </c>
    </row>
    <row r="599" spans="3:38" ht="36" customHeight="1" x14ac:dyDescent="0.3">
      <c r="C599" s="3" t="s">
        <v>2262</v>
      </c>
      <c r="D599" s="4" t="s">
        <v>196</v>
      </c>
      <c r="E599" s="4" t="s">
        <v>1273</v>
      </c>
      <c r="F599" s="4" t="s">
        <v>1274</v>
      </c>
      <c r="G599" s="79" t="s">
        <v>37</v>
      </c>
      <c r="H599" s="79"/>
      <c r="I599" s="4" t="s">
        <v>47</v>
      </c>
      <c r="J599" s="4" t="s">
        <v>39</v>
      </c>
      <c r="K599" s="4" t="s">
        <v>39</v>
      </c>
      <c r="L599" s="4" t="s">
        <v>81</v>
      </c>
      <c r="M599" s="5">
        <v>34</v>
      </c>
      <c r="N599" s="6">
        <v>2000</v>
      </c>
      <c r="O599" s="90">
        <v>68000</v>
      </c>
      <c r="P599" s="90"/>
      <c r="Q599" s="79" t="s">
        <v>2074</v>
      </c>
      <c r="R599" s="79"/>
      <c r="S599" s="79" t="s">
        <v>1275</v>
      </c>
      <c r="T599" s="79"/>
      <c r="U599" s="4" t="s">
        <v>50</v>
      </c>
      <c r="V599" s="4" t="s">
        <v>47</v>
      </c>
      <c r="W599" s="4" t="s">
        <v>132</v>
      </c>
      <c r="X599" s="4" t="s">
        <v>44</v>
      </c>
      <c r="Y599" s="6">
        <v>8600</v>
      </c>
      <c r="Z599" s="6">
        <v>602000</v>
      </c>
      <c r="AA599" s="4" t="s">
        <v>99</v>
      </c>
      <c r="AB599" s="80">
        <v>144480</v>
      </c>
      <c r="AC599" s="80"/>
      <c r="AD599" s="6">
        <v>457520</v>
      </c>
      <c r="AE599" s="80">
        <v>525520</v>
      </c>
      <c r="AF599" s="80"/>
      <c r="AG599" s="80" t="s">
        <v>46</v>
      </c>
      <c r="AH599" s="80"/>
      <c r="AI599" s="80">
        <v>525520</v>
      </c>
      <c r="AJ599" s="80"/>
      <c r="AK599" s="6" t="s">
        <v>46</v>
      </c>
      <c r="AL599" s="4" t="s">
        <v>46</v>
      </c>
    </row>
    <row r="600" spans="3:38" ht="36.75" customHeight="1" x14ac:dyDescent="0.3">
      <c r="C600" s="3" t="s">
        <v>2263</v>
      </c>
      <c r="D600" s="4" t="s">
        <v>196</v>
      </c>
      <c r="E600" s="4" t="s">
        <v>1277</v>
      </c>
      <c r="F600" s="4" t="s">
        <v>1278</v>
      </c>
      <c r="G600" s="79" t="s">
        <v>37</v>
      </c>
      <c r="H600" s="79"/>
      <c r="I600" s="4" t="s">
        <v>47</v>
      </c>
      <c r="J600" s="4" t="s">
        <v>39</v>
      </c>
      <c r="K600" s="4" t="s">
        <v>39</v>
      </c>
      <c r="L600" s="4" t="s">
        <v>122</v>
      </c>
      <c r="M600" s="5">
        <v>33</v>
      </c>
      <c r="N600" s="6">
        <v>2000</v>
      </c>
      <c r="O600" s="90">
        <v>66000</v>
      </c>
      <c r="P600" s="90"/>
      <c r="Q600" s="79" t="s">
        <v>2075</v>
      </c>
      <c r="R600" s="79"/>
      <c r="S600" s="79" t="s">
        <v>123</v>
      </c>
      <c r="T600" s="79"/>
      <c r="U600" s="4" t="s">
        <v>50</v>
      </c>
      <c r="V600" s="4" t="s">
        <v>47</v>
      </c>
      <c r="W600" s="4" t="s">
        <v>132</v>
      </c>
      <c r="X600" s="4" t="s">
        <v>44</v>
      </c>
      <c r="Y600" s="6">
        <v>8600</v>
      </c>
      <c r="Z600" s="6">
        <v>602000</v>
      </c>
      <c r="AA600" s="4" t="s">
        <v>99</v>
      </c>
      <c r="AB600" s="80">
        <v>144480</v>
      </c>
      <c r="AC600" s="80"/>
      <c r="AD600" s="6">
        <v>457520</v>
      </c>
      <c r="AE600" s="80">
        <v>523520</v>
      </c>
      <c r="AF600" s="80"/>
      <c r="AG600" s="80" t="s">
        <v>46</v>
      </c>
      <c r="AH600" s="80"/>
      <c r="AI600" s="80">
        <v>523520</v>
      </c>
      <c r="AJ600" s="80"/>
      <c r="AK600" s="6" t="s">
        <v>46</v>
      </c>
      <c r="AL600" s="4" t="s">
        <v>46</v>
      </c>
    </row>
    <row r="601" spans="3:38" ht="36.75" customHeight="1" x14ac:dyDescent="0.3">
      <c r="C601" s="3" t="s">
        <v>2264</v>
      </c>
      <c r="D601" s="4" t="s">
        <v>196</v>
      </c>
      <c r="E601" s="4" t="s">
        <v>1280</v>
      </c>
      <c r="F601" s="4" t="s">
        <v>1281</v>
      </c>
      <c r="G601" s="79" t="s">
        <v>37</v>
      </c>
      <c r="H601" s="79"/>
      <c r="I601" s="4" t="s">
        <v>47</v>
      </c>
      <c r="J601" s="4" t="s">
        <v>39</v>
      </c>
      <c r="K601" s="4" t="s">
        <v>35</v>
      </c>
      <c r="L601" s="4" t="s">
        <v>89</v>
      </c>
      <c r="M601" s="5">
        <v>126</v>
      </c>
      <c r="N601" s="6">
        <v>2000</v>
      </c>
      <c r="O601" s="90">
        <v>252000</v>
      </c>
      <c r="P601" s="90"/>
      <c r="Q601" s="79" t="s">
        <v>2076</v>
      </c>
      <c r="R601" s="79"/>
      <c r="S601" s="79" t="s">
        <v>123</v>
      </c>
      <c r="T601" s="79"/>
      <c r="U601" s="4" t="s">
        <v>50</v>
      </c>
      <c r="V601" s="4" t="s">
        <v>47</v>
      </c>
      <c r="W601" s="4" t="s">
        <v>80</v>
      </c>
      <c r="X601" s="4" t="s">
        <v>44</v>
      </c>
      <c r="Y601" s="6">
        <v>8600</v>
      </c>
      <c r="Z601" s="6">
        <v>1290000</v>
      </c>
      <c r="AA601" s="4" t="s">
        <v>99</v>
      </c>
      <c r="AB601" s="80">
        <v>309600</v>
      </c>
      <c r="AC601" s="80"/>
      <c r="AD601" s="6">
        <v>980400</v>
      </c>
      <c r="AE601" s="80">
        <v>1232400</v>
      </c>
      <c r="AF601" s="80"/>
      <c r="AG601" s="80" t="s">
        <v>46</v>
      </c>
      <c r="AH601" s="80"/>
      <c r="AI601" s="80">
        <v>1232400</v>
      </c>
      <c r="AJ601" s="80"/>
      <c r="AK601" s="6" t="s">
        <v>46</v>
      </c>
      <c r="AL601" s="4" t="s">
        <v>46</v>
      </c>
    </row>
    <row r="602" spans="3:38" ht="36" customHeight="1" x14ac:dyDescent="0.3">
      <c r="C602" s="3" t="s">
        <v>2265</v>
      </c>
      <c r="D602" s="4" t="s">
        <v>196</v>
      </c>
      <c r="E602" s="4" t="s">
        <v>1283</v>
      </c>
      <c r="F602" s="4" t="s">
        <v>1284</v>
      </c>
      <c r="G602" s="79" t="s">
        <v>37</v>
      </c>
      <c r="H602" s="79"/>
      <c r="I602" s="4" t="s">
        <v>47</v>
      </c>
      <c r="J602" s="4" t="s">
        <v>39</v>
      </c>
      <c r="K602" s="4" t="s">
        <v>38</v>
      </c>
      <c r="L602" s="4" t="s">
        <v>73</v>
      </c>
      <c r="M602" s="5">
        <v>348</v>
      </c>
      <c r="N602" s="6">
        <v>2000</v>
      </c>
      <c r="O602" s="90">
        <v>696000</v>
      </c>
      <c r="P602" s="90"/>
      <c r="Q602" s="79" t="s">
        <v>2077</v>
      </c>
      <c r="R602" s="79"/>
      <c r="S602" s="79" t="s">
        <v>135</v>
      </c>
      <c r="T602" s="79"/>
      <c r="U602" s="4" t="s">
        <v>42</v>
      </c>
      <c r="V602" s="4" t="s">
        <v>47</v>
      </c>
      <c r="W602" s="4" t="s">
        <v>240</v>
      </c>
      <c r="X602" s="4" t="s">
        <v>44</v>
      </c>
      <c r="Y602" s="6">
        <v>8650</v>
      </c>
      <c r="Z602" s="6">
        <v>1557000</v>
      </c>
      <c r="AA602" s="4" t="s">
        <v>82</v>
      </c>
      <c r="AB602" s="80">
        <v>1448010</v>
      </c>
      <c r="AC602" s="80"/>
      <c r="AD602" s="6">
        <v>108990</v>
      </c>
      <c r="AE602" s="80">
        <v>804990</v>
      </c>
      <c r="AF602" s="80"/>
      <c r="AG602" s="80" t="s">
        <v>46</v>
      </c>
      <c r="AH602" s="80"/>
      <c r="AI602" s="80">
        <v>804990</v>
      </c>
      <c r="AJ602" s="80"/>
      <c r="AK602" s="6" t="s">
        <v>46</v>
      </c>
      <c r="AL602" s="4" t="s">
        <v>46</v>
      </c>
    </row>
    <row r="603" spans="3:38" ht="36.75" customHeight="1" x14ac:dyDescent="0.3">
      <c r="C603" s="3" t="s">
        <v>2266</v>
      </c>
      <c r="D603" s="4" t="s">
        <v>196</v>
      </c>
      <c r="E603" s="4" t="s">
        <v>1286</v>
      </c>
      <c r="F603" s="4" t="s">
        <v>1287</v>
      </c>
      <c r="G603" s="79" t="s">
        <v>37</v>
      </c>
      <c r="H603" s="79"/>
      <c r="I603" s="4" t="s">
        <v>57</v>
      </c>
      <c r="J603" s="4" t="s">
        <v>39</v>
      </c>
      <c r="K603" s="4" t="s">
        <v>39</v>
      </c>
      <c r="L603" s="4" t="s">
        <v>158</v>
      </c>
      <c r="M603" s="5">
        <v>61</v>
      </c>
      <c r="N603" s="6">
        <v>2000</v>
      </c>
      <c r="O603" s="90">
        <v>122000</v>
      </c>
      <c r="P603" s="90"/>
      <c r="Q603" s="91"/>
      <c r="R603" s="91"/>
      <c r="S603" s="79" t="s">
        <v>46</v>
      </c>
      <c r="T603" s="79"/>
      <c r="U603" s="4" t="s">
        <v>46</v>
      </c>
      <c r="V603" s="4" t="s">
        <v>46</v>
      </c>
      <c r="W603" s="4" t="s">
        <v>46</v>
      </c>
      <c r="X603" s="4" t="s">
        <v>46</v>
      </c>
      <c r="Y603" s="6" t="s">
        <v>46</v>
      </c>
      <c r="Z603" s="6" t="s">
        <v>46</v>
      </c>
      <c r="AA603" s="4" t="s">
        <v>46</v>
      </c>
      <c r="AB603" s="80" t="s">
        <v>46</v>
      </c>
      <c r="AC603" s="80"/>
      <c r="AD603" s="6" t="s">
        <v>46</v>
      </c>
      <c r="AE603" s="80">
        <v>122000</v>
      </c>
      <c r="AF603" s="80"/>
      <c r="AG603" s="80" t="s">
        <v>46</v>
      </c>
      <c r="AH603" s="80"/>
      <c r="AI603" s="80" t="s">
        <v>46</v>
      </c>
      <c r="AJ603" s="80"/>
      <c r="AK603" s="6">
        <v>122000</v>
      </c>
      <c r="AL603" s="5">
        <v>0.3</v>
      </c>
    </row>
    <row r="604" spans="3:38" ht="36" customHeight="1" x14ac:dyDescent="0.3">
      <c r="C604" s="3" t="s">
        <v>689</v>
      </c>
      <c r="D604" s="4" t="s">
        <v>196</v>
      </c>
      <c r="E604" s="4" t="s">
        <v>1289</v>
      </c>
      <c r="F604" s="4" t="s">
        <v>1290</v>
      </c>
      <c r="G604" s="79" t="s">
        <v>37</v>
      </c>
      <c r="H604" s="79"/>
      <c r="I604" s="4" t="s">
        <v>35</v>
      </c>
      <c r="J604" s="4" t="s">
        <v>85</v>
      </c>
      <c r="K604" s="4" t="s">
        <v>38</v>
      </c>
      <c r="L604" s="4" t="s">
        <v>103</v>
      </c>
      <c r="M604" s="5">
        <v>5521</v>
      </c>
      <c r="N604" s="6">
        <v>2700</v>
      </c>
      <c r="O604" s="90">
        <v>14906700</v>
      </c>
      <c r="P604" s="90"/>
      <c r="Q604" s="91"/>
      <c r="R604" s="91"/>
      <c r="S604" s="79" t="s">
        <v>46</v>
      </c>
      <c r="T604" s="79"/>
      <c r="U604" s="4" t="s">
        <v>46</v>
      </c>
      <c r="V604" s="4" t="s">
        <v>46</v>
      </c>
      <c r="W604" s="4" t="s">
        <v>46</v>
      </c>
      <c r="X604" s="4" t="s">
        <v>46</v>
      </c>
      <c r="Y604" s="6" t="s">
        <v>46</v>
      </c>
      <c r="Z604" s="6" t="s">
        <v>46</v>
      </c>
      <c r="AA604" s="4" t="s">
        <v>46</v>
      </c>
      <c r="AB604" s="80" t="s">
        <v>46</v>
      </c>
      <c r="AC604" s="80"/>
      <c r="AD604" s="6" t="s">
        <v>46</v>
      </c>
      <c r="AE604" s="80">
        <v>14906700</v>
      </c>
      <c r="AF604" s="80"/>
      <c r="AG604" s="80" t="s">
        <v>46</v>
      </c>
      <c r="AH604" s="80"/>
      <c r="AI604" s="80">
        <v>14906700</v>
      </c>
      <c r="AJ604" s="80"/>
      <c r="AK604" s="6" t="s">
        <v>46</v>
      </c>
      <c r="AL604" s="4" t="s">
        <v>46</v>
      </c>
    </row>
    <row r="605" spans="3:38" ht="36.75" customHeight="1" x14ac:dyDescent="0.3">
      <c r="C605" s="3" t="s">
        <v>2267</v>
      </c>
      <c r="D605" s="4" t="s">
        <v>196</v>
      </c>
      <c r="E605" s="4" t="s">
        <v>1292</v>
      </c>
      <c r="F605" s="4" t="s">
        <v>1293</v>
      </c>
      <c r="G605" s="79" t="s">
        <v>37</v>
      </c>
      <c r="H605" s="79"/>
      <c r="I605" s="4" t="s">
        <v>47</v>
      </c>
      <c r="J605" s="4" t="s">
        <v>39</v>
      </c>
      <c r="K605" s="4" t="s">
        <v>39</v>
      </c>
      <c r="L605" s="4" t="s">
        <v>116</v>
      </c>
      <c r="M605" s="5">
        <v>30</v>
      </c>
      <c r="N605" s="6">
        <v>2650</v>
      </c>
      <c r="O605" s="90">
        <v>79500</v>
      </c>
      <c r="P605" s="90"/>
      <c r="Q605" s="79" t="s">
        <v>2078</v>
      </c>
      <c r="R605" s="79"/>
      <c r="S605" s="79" t="s">
        <v>76</v>
      </c>
      <c r="T605" s="79"/>
      <c r="U605" s="4" t="s">
        <v>50</v>
      </c>
      <c r="V605" s="4" t="s">
        <v>47</v>
      </c>
      <c r="W605" s="4" t="s">
        <v>169</v>
      </c>
      <c r="X605" s="4" t="s">
        <v>44</v>
      </c>
      <c r="Y605" s="6">
        <v>8800</v>
      </c>
      <c r="Z605" s="6">
        <v>633600</v>
      </c>
      <c r="AA605" s="4" t="s">
        <v>45</v>
      </c>
      <c r="AB605" s="80">
        <v>215424</v>
      </c>
      <c r="AC605" s="80"/>
      <c r="AD605" s="6">
        <v>418176</v>
      </c>
      <c r="AE605" s="80">
        <v>497676</v>
      </c>
      <c r="AF605" s="80"/>
      <c r="AG605" s="80" t="s">
        <v>46</v>
      </c>
      <c r="AH605" s="80"/>
      <c r="AI605" s="80">
        <v>497676</v>
      </c>
      <c r="AJ605" s="80"/>
      <c r="AK605" s="6" t="s">
        <v>46</v>
      </c>
      <c r="AL605" s="4" t="s">
        <v>46</v>
      </c>
    </row>
    <row r="606" spans="3:38" ht="36.75" customHeight="1" x14ac:dyDescent="0.3">
      <c r="C606" s="7"/>
      <c r="D606" s="5"/>
      <c r="E606" s="5"/>
      <c r="F606" s="5"/>
      <c r="G606" s="91"/>
      <c r="H606" s="91"/>
      <c r="I606" s="4"/>
      <c r="J606" s="5"/>
      <c r="K606" s="5"/>
      <c r="L606" s="5"/>
      <c r="M606" s="5"/>
      <c r="N606" s="6"/>
      <c r="O606" s="90">
        <v>0</v>
      </c>
      <c r="P606" s="90"/>
      <c r="Q606" s="79" t="s">
        <v>2079</v>
      </c>
      <c r="R606" s="79"/>
      <c r="S606" s="79" t="s">
        <v>119</v>
      </c>
      <c r="T606" s="79"/>
      <c r="U606" s="4" t="s">
        <v>50</v>
      </c>
      <c r="V606" s="4" t="s">
        <v>47</v>
      </c>
      <c r="W606" s="4" t="s">
        <v>73</v>
      </c>
      <c r="X606" s="4" t="s">
        <v>44</v>
      </c>
      <c r="Y606" s="6">
        <v>2650</v>
      </c>
      <c r="Z606" s="6">
        <v>127200</v>
      </c>
      <c r="AA606" s="4" t="s">
        <v>45</v>
      </c>
      <c r="AB606" s="80">
        <v>43248</v>
      </c>
      <c r="AC606" s="80"/>
      <c r="AD606" s="6">
        <v>83952</v>
      </c>
      <c r="AE606" s="80">
        <v>83952</v>
      </c>
      <c r="AF606" s="80"/>
      <c r="AG606" s="80" t="s">
        <v>46</v>
      </c>
      <c r="AH606" s="80"/>
      <c r="AI606" s="80">
        <v>83952</v>
      </c>
      <c r="AJ606" s="80"/>
      <c r="AK606" s="6" t="s">
        <v>46</v>
      </c>
      <c r="AL606" s="4" t="s">
        <v>46</v>
      </c>
    </row>
    <row r="607" spans="3:38" ht="36" customHeight="1" x14ac:dyDescent="0.3">
      <c r="C607" s="7"/>
      <c r="D607" s="5"/>
      <c r="E607" s="5"/>
      <c r="F607" s="5"/>
      <c r="G607" s="91"/>
      <c r="H607" s="91"/>
      <c r="I607" s="4" t="s">
        <v>35</v>
      </c>
      <c r="J607" s="4" t="s">
        <v>35</v>
      </c>
      <c r="K607" s="4" t="s">
        <v>35</v>
      </c>
      <c r="L607" s="4" t="s">
        <v>90</v>
      </c>
      <c r="M607" s="5">
        <v>514</v>
      </c>
      <c r="N607" s="6">
        <v>2650</v>
      </c>
      <c r="O607" s="90">
        <v>1362100</v>
      </c>
      <c r="P607" s="90"/>
      <c r="Q607" s="91"/>
      <c r="R607" s="91"/>
      <c r="S607" s="79" t="s">
        <v>46</v>
      </c>
      <c r="T607" s="79"/>
      <c r="U607" s="4" t="s">
        <v>46</v>
      </c>
      <c r="V607" s="4" t="s">
        <v>46</v>
      </c>
      <c r="W607" s="4" t="s">
        <v>46</v>
      </c>
      <c r="X607" s="4" t="s">
        <v>46</v>
      </c>
      <c r="Y607" s="6" t="s">
        <v>46</v>
      </c>
      <c r="Z607" s="6" t="s">
        <v>46</v>
      </c>
      <c r="AA607" s="4" t="s">
        <v>46</v>
      </c>
      <c r="AB607" s="80" t="s">
        <v>46</v>
      </c>
      <c r="AC607" s="80"/>
      <c r="AD607" s="6" t="s">
        <v>46</v>
      </c>
      <c r="AE607" s="80">
        <v>1362100</v>
      </c>
      <c r="AF607" s="80"/>
      <c r="AG607" s="80" t="s">
        <v>46</v>
      </c>
      <c r="AH607" s="80"/>
      <c r="AI607" s="80" t="s">
        <v>46</v>
      </c>
      <c r="AJ607" s="80"/>
      <c r="AK607" s="6">
        <v>1362100</v>
      </c>
      <c r="AL607" s="5">
        <v>0.01</v>
      </c>
    </row>
    <row r="608" spans="3:38" ht="36.75" customHeight="1" x14ac:dyDescent="0.3">
      <c r="C608" s="3" t="s">
        <v>2268</v>
      </c>
      <c r="D608" s="4" t="s">
        <v>196</v>
      </c>
      <c r="E608" s="4" t="s">
        <v>1295</v>
      </c>
      <c r="F608" s="4" t="s">
        <v>1296</v>
      </c>
      <c r="G608" s="79" t="s">
        <v>37</v>
      </c>
      <c r="H608" s="79"/>
      <c r="I608" s="4" t="s">
        <v>38</v>
      </c>
      <c r="J608" s="4" t="s">
        <v>39</v>
      </c>
      <c r="K608" s="4" t="s">
        <v>39</v>
      </c>
      <c r="L608" s="4" t="s">
        <v>126</v>
      </c>
      <c r="M608" s="5">
        <v>35</v>
      </c>
      <c r="N608" s="6">
        <v>5000</v>
      </c>
      <c r="O608" s="90">
        <v>175000</v>
      </c>
      <c r="P608" s="90"/>
      <c r="Q608" s="79" t="s">
        <v>2080</v>
      </c>
      <c r="R608" s="79"/>
      <c r="S608" s="79" t="s">
        <v>1197</v>
      </c>
      <c r="T608" s="79"/>
      <c r="U608" s="4" t="s">
        <v>42</v>
      </c>
      <c r="V608" s="4" t="s">
        <v>38</v>
      </c>
      <c r="W608" s="4" t="s">
        <v>126</v>
      </c>
      <c r="X608" s="4" t="s">
        <v>44</v>
      </c>
      <c r="Y608" s="6">
        <v>8800</v>
      </c>
      <c r="Z608" s="6">
        <v>308000</v>
      </c>
      <c r="AA608" s="4" t="s">
        <v>52</v>
      </c>
      <c r="AB608" s="80">
        <v>154000</v>
      </c>
      <c r="AC608" s="80"/>
      <c r="AD608" s="6">
        <v>154000</v>
      </c>
      <c r="AE608" s="80">
        <v>329000</v>
      </c>
      <c r="AF608" s="80"/>
      <c r="AG608" s="80" t="s">
        <v>46</v>
      </c>
      <c r="AH608" s="80"/>
      <c r="AI608" s="80" t="s">
        <v>46</v>
      </c>
      <c r="AJ608" s="80"/>
      <c r="AK608" s="6">
        <v>329000</v>
      </c>
      <c r="AL608" s="5">
        <v>0.3</v>
      </c>
    </row>
    <row r="609" spans="3:38" ht="36" customHeight="1" x14ac:dyDescent="0.3">
      <c r="C609" s="7"/>
      <c r="D609" s="5"/>
      <c r="E609" s="5"/>
      <c r="F609" s="5"/>
      <c r="G609" s="91"/>
      <c r="H609" s="91"/>
      <c r="I609" s="4" t="s">
        <v>47</v>
      </c>
      <c r="J609" s="4" t="s">
        <v>39</v>
      </c>
      <c r="K609" s="4" t="s">
        <v>39</v>
      </c>
      <c r="L609" s="4" t="s">
        <v>146</v>
      </c>
      <c r="M609" s="5">
        <v>58</v>
      </c>
      <c r="N609" s="6">
        <v>5000</v>
      </c>
      <c r="O609" s="90">
        <v>290000</v>
      </c>
      <c r="P609" s="90"/>
      <c r="Q609" s="79" t="s">
        <v>2081</v>
      </c>
      <c r="R609" s="79"/>
      <c r="S609" s="79" t="s">
        <v>54</v>
      </c>
      <c r="T609" s="79"/>
      <c r="U609" s="4" t="s">
        <v>55</v>
      </c>
      <c r="V609" s="4" t="s">
        <v>47</v>
      </c>
      <c r="W609" s="4" t="s">
        <v>129</v>
      </c>
      <c r="X609" s="4" t="s">
        <v>44</v>
      </c>
      <c r="Y609" s="6">
        <v>8750</v>
      </c>
      <c r="Z609" s="6">
        <v>2100000</v>
      </c>
      <c r="AA609" s="4" t="s">
        <v>52</v>
      </c>
      <c r="AB609" s="80">
        <v>798000</v>
      </c>
      <c r="AC609" s="80"/>
      <c r="AD609" s="6">
        <v>1302000</v>
      </c>
      <c r="AE609" s="80">
        <v>1592000</v>
      </c>
      <c r="AF609" s="80"/>
      <c r="AG609" s="80" t="s">
        <v>46</v>
      </c>
      <c r="AH609" s="80"/>
      <c r="AI609" s="80">
        <v>1592000</v>
      </c>
      <c r="AJ609" s="80"/>
      <c r="AK609" s="6" t="s">
        <v>46</v>
      </c>
      <c r="AL609" s="4" t="s">
        <v>46</v>
      </c>
    </row>
    <row r="610" spans="3:38" ht="36.75" customHeight="1" x14ac:dyDescent="0.3">
      <c r="C610" s="7"/>
      <c r="D610" s="5"/>
      <c r="E610" s="5"/>
      <c r="F610" s="5"/>
      <c r="G610" s="91"/>
      <c r="H610" s="91"/>
      <c r="I610" s="4" t="s">
        <v>47</v>
      </c>
      <c r="J610" s="4" t="s">
        <v>39</v>
      </c>
      <c r="K610" s="4" t="s">
        <v>39</v>
      </c>
      <c r="L610" s="4" t="s">
        <v>146</v>
      </c>
      <c r="M610" s="5">
        <v>58</v>
      </c>
      <c r="N610" s="6">
        <v>5000</v>
      </c>
      <c r="O610" s="90">
        <v>290000</v>
      </c>
      <c r="P610" s="90"/>
      <c r="Q610" s="79" t="s">
        <v>2082</v>
      </c>
      <c r="R610" s="79"/>
      <c r="S610" s="79" t="s">
        <v>76</v>
      </c>
      <c r="T610" s="79"/>
      <c r="U610" s="4" t="s">
        <v>50</v>
      </c>
      <c r="V610" s="4" t="s">
        <v>47</v>
      </c>
      <c r="W610" s="4" t="s">
        <v>44</v>
      </c>
      <c r="X610" s="4" t="s">
        <v>44</v>
      </c>
      <c r="Y610" s="6">
        <v>8800</v>
      </c>
      <c r="Z610" s="6">
        <v>880000</v>
      </c>
      <c r="AA610" s="4" t="s">
        <v>52</v>
      </c>
      <c r="AB610" s="80">
        <v>123200</v>
      </c>
      <c r="AC610" s="80"/>
      <c r="AD610" s="6">
        <v>756800</v>
      </c>
      <c r="AE610" s="80">
        <v>1046800</v>
      </c>
      <c r="AF610" s="80"/>
      <c r="AG610" s="80" t="s">
        <v>46</v>
      </c>
      <c r="AH610" s="80"/>
      <c r="AI610" s="80">
        <v>1046800</v>
      </c>
      <c r="AJ610" s="80"/>
      <c r="AK610" s="6" t="s">
        <v>46</v>
      </c>
      <c r="AL610" s="4" t="s">
        <v>46</v>
      </c>
    </row>
    <row r="611" spans="3:38" ht="36.75" customHeight="1" x14ac:dyDescent="0.3">
      <c r="C611" s="3" t="s">
        <v>2269</v>
      </c>
      <c r="D611" s="4" t="s">
        <v>196</v>
      </c>
      <c r="E611" s="4" t="s">
        <v>1298</v>
      </c>
      <c r="F611" s="4" t="s">
        <v>1299</v>
      </c>
      <c r="G611" s="79" t="s">
        <v>37</v>
      </c>
      <c r="H611" s="79"/>
      <c r="I611" s="4" t="s">
        <v>38</v>
      </c>
      <c r="J611" s="4" t="s">
        <v>39</v>
      </c>
      <c r="K611" s="4" t="s">
        <v>39</v>
      </c>
      <c r="L611" s="4" t="s">
        <v>1300</v>
      </c>
      <c r="M611" s="5">
        <v>56.8</v>
      </c>
      <c r="N611" s="6">
        <v>5000</v>
      </c>
      <c r="O611" s="90">
        <v>284000</v>
      </c>
      <c r="P611" s="90"/>
      <c r="Q611" s="91"/>
      <c r="R611" s="91"/>
      <c r="S611" s="79" t="s">
        <v>46</v>
      </c>
      <c r="T611" s="79"/>
      <c r="U611" s="4" t="s">
        <v>46</v>
      </c>
      <c r="V611" s="4" t="s">
        <v>46</v>
      </c>
      <c r="W611" s="4" t="s">
        <v>46</v>
      </c>
      <c r="X611" s="4" t="s">
        <v>46</v>
      </c>
      <c r="Y611" s="6" t="s">
        <v>46</v>
      </c>
      <c r="Z611" s="6" t="s">
        <v>46</v>
      </c>
      <c r="AA611" s="4" t="s">
        <v>46</v>
      </c>
      <c r="AB611" s="80" t="s">
        <v>46</v>
      </c>
      <c r="AC611" s="80"/>
      <c r="AD611" s="6" t="s">
        <v>46</v>
      </c>
      <c r="AE611" s="80">
        <v>284000</v>
      </c>
      <c r="AF611" s="80"/>
      <c r="AG611" s="80" t="s">
        <v>46</v>
      </c>
      <c r="AH611" s="80"/>
      <c r="AI611" s="80" t="s">
        <v>46</v>
      </c>
      <c r="AJ611" s="80"/>
      <c r="AK611" s="6">
        <v>284000</v>
      </c>
      <c r="AL611" s="5">
        <v>0.3</v>
      </c>
    </row>
    <row r="612" spans="3:38" ht="36" customHeight="1" x14ac:dyDescent="0.3">
      <c r="C612" s="3" t="s">
        <v>2270</v>
      </c>
      <c r="D612" s="4" t="s">
        <v>196</v>
      </c>
      <c r="E612" s="4" t="s">
        <v>1302</v>
      </c>
      <c r="F612" s="4" t="s">
        <v>1303</v>
      </c>
      <c r="G612" s="79" t="s">
        <v>37</v>
      </c>
      <c r="H612" s="79"/>
      <c r="I612" s="4" t="s">
        <v>38</v>
      </c>
      <c r="J612" s="4" t="s">
        <v>39</v>
      </c>
      <c r="K612" s="4" t="s">
        <v>39</v>
      </c>
      <c r="L612" s="4" t="s">
        <v>1304</v>
      </c>
      <c r="M612" s="5">
        <v>86.1</v>
      </c>
      <c r="N612" s="6">
        <v>5000</v>
      </c>
      <c r="O612" s="90">
        <v>430500</v>
      </c>
      <c r="P612" s="90"/>
      <c r="Q612" s="79" t="s">
        <v>2083</v>
      </c>
      <c r="R612" s="79"/>
      <c r="S612" s="79" t="s">
        <v>1305</v>
      </c>
      <c r="T612" s="79"/>
      <c r="U612" s="4" t="s">
        <v>50</v>
      </c>
      <c r="V612" s="4" t="s">
        <v>38</v>
      </c>
      <c r="W612" s="4" t="s">
        <v>1306</v>
      </c>
      <c r="X612" s="4" t="s">
        <v>44</v>
      </c>
      <c r="Y612" s="6">
        <v>3600</v>
      </c>
      <c r="Z612" s="6">
        <v>1701000</v>
      </c>
      <c r="AA612" s="4" t="s">
        <v>35</v>
      </c>
      <c r="AB612" s="80">
        <v>17010</v>
      </c>
      <c r="AC612" s="80"/>
      <c r="AD612" s="6">
        <v>1683990</v>
      </c>
      <c r="AE612" s="80">
        <v>2114490</v>
      </c>
      <c r="AF612" s="80"/>
      <c r="AG612" s="80" t="s">
        <v>46</v>
      </c>
      <c r="AH612" s="80"/>
      <c r="AI612" s="80" t="s">
        <v>46</v>
      </c>
      <c r="AJ612" s="80"/>
      <c r="AK612" s="6">
        <v>2114490</v>
      </c>
      <c r="AL612" s="5">
        <v>0.3</v>
      </c>
    </row>
    <row r="613" spans="3:38" ht="36.75" customHeight="1" x14ac:dyDescent="0.3">
      <c r="C613" s="3" t="s">
        <v>2271</v>
      </c>
      <c r="D613" s="4" t="s">
        <v>196</v>
      </c>
      <c r="E613" s="4" t="s">
        <v>1308</v>
      </c>
      <c r="F613" s="4" t="s">
        <v>1309</v>
      </c>
      <c r="G613" s="79" t="s">
        <v>37</v>
      </c>
      <c r="H613" s="79"/>
      <c r="I613" s="4" t="s">
        <v>57</v>
      </c>
      <c r="J613" s="4" t="s">
        <v>39</v>
      </c>
      <c r="K613" s="4" t="s">
        <v>35</v>
      </c>
      <c r="L613" s="4" t="s">
        <v>164</v>
      </c>
      <c r="M613" s="5">
        <v>168</v>
      </c>
      <c r="N613" s="6">
        <v>5000</v>
      </c>
      <c r="O613" s="90">
        <v>840000</v>
      </c>
      <c r="P613" s="90"/>
      <c r="Q613" s="91"/>
      <c r="R613" s="91"/>
      <c r="S613" s="79" t="s">
        <v>46</v>
      </c>
      <c r="T613" s="79"/>
      <c r="U613" s="4" t="s">
        <v>46</v>
      </c>
      <c r="V613" s="4" t="s">
        <v>46</v>
      </c>
      <c r="W613" s="4" t="s">
        <v>46</v>
      </c>
      <c r="X613" s="4" t="s">
        <v>46</v>
      </c>
      <c r="Y613" s="6" t="s">
        <v>46</v>
      </c>
      <c r="Z613" s="6" t="s">
        <v>46</v>
      </c>
      <c r="AA613" s="4" t="s">
        <v>46</v>
      </c>
      <c r="AB613" s="80" t="s">
        <v>46</v>
      </c>
      <c r="AC613" s="80"/>
      <c r="AD613" s="6" t="s">
        <v>46</v>
      </c>
      <c r="AE613" s="80">
        <v>840000</v>
      </c>
      <c r="AF613" s="80"/>
      <c r="AG613" s="80" t="s">
        <v>46</v>
      </c>
      <c r="AH613" s="80"/>
      <c r="AI613" s="80" t="s">
        <v>46</v>
      </c>
      <c r="AJ613" s="80"/>
      <c r="AK613" s="6">
        <v>840000</v>
      </c>
      <c r="AL613" s="5">
        <v>0.3</v>
      </c>
    </row>
    <row r="614" spans="3:38" ht="36" customHeight="1" x14ac:dyDescent="0.3">
      <c r="C614" s="3" t="s">
        <v>2272</v>
      </c>
      <c r="D614" s="4" t="s">
        <v>196</v>
      </c>
      <c r="E614" s="4" t="s">
        <v>1311</v>
      </c>
      <c r="F614" s="4" t="s">
        <v>1312</v>
      </c>
      <c r="G614" s="79" t="s">
        <v>37</v>
      </c>
      <c r="H614" s="79"/>
      <c r="I614" s="4" t="s">
        <v>38</v>
      </c>
      <c r="J614" s="4" t="s">
        <v>39</v>
      </c>
      <c r="K614" s="4" t="s">
        <v>39</v>
      </c>
      <c r="L614" s="4" t="s">
        <v>61</v>
      </c>
      <c r="M614" s="5">
        <v>96</v>
      </c>
      <c r="N614" s="6">
        <v>3000</v>
      </c>
      <c r="O614" s="90">
        <v>288000</v>
      </c>
      <c r="P614" s="90"/>
      <c r="Q614" s="79" t="s">
        <v>2084</v>
      </c>
      <c r="R614" s="79"/>
      <c r="S614" s="79" t="s">
        <v>59</v>
      </c>
      <c r="T614" s="79"/>
      <c r="U614" s="4" t="s">
        <v>50</v>
      </c>
      <c r="V614" s="4" t="s">
        <v>38</v>
      </c>
      <c r="W614" s="4" t="s">
        <v>71</v>
      </c>
      <c r="X614" s="4" t="s">
        <v>44</v>
      </c>
      <c r="Y614" s="6">
        <v>8050</v>
      </c>
      <c r="Z614" s="6">
        <v>322000</v>
      </c>
      <c r="AA614" s="4" t="s">
        <v>45</v>
      </c>
      <c r="AB614" s="80">
        <v>109480</v>
      </c>
      <c r="AC614" s="80"/>
      <c r="AD614" s="6">
        <v>212520</v>
      </c>
      <c r="AE614" s="80">
        <v>500520</v>
      </c>
      <c r="AF614" s="80"/>
      <c r="AG614" s="80" t="s">
        <v>46</v>
      </c>
      <c r="AH614" s="80"/>
      <c r="AI614" s="80" t="s">
        <v>46</v>
      </c>
      <c r="AJ614" s="80"/>
      <c r="AK614" s="6">
        <v>500520</v>
      </c>
      <c r="AL614" s="5">
        <v>0.3</v>
      </c>
    </row>
    <row r="615" spans="3:38" ht="36.75" customHeight="1" x14ac:dyDescent="0.3">
      <c r="C615" s="7"/>
      <c r="D615" s="5"/>
      <c r="E615" s="5"/>
      <c r="F615" s="5"/>
      <c r="G615" s="91"/>
      <c r="H615" s="91"/>
      <c r="I615" s="4"/>
      <c r="J615" s="5"/>
      <c r="K615" s="5"/>
      <c r="L615" s="5"/>
      <c r="M615" s="5"/>
      <c r="N615" s="6"/>
      <c r="O615" s="90">
        <v>0</v>
      </c>
      <c r="P615" s="90"/>
      <c r="Q615" s="79" t="s">
        <v>2085</v>
      </c>
      <c r="R615" s="79"/>
      <c r="S615" s="79" t="s">
        <v>59</v>
      </c>
      <c r="T615" s="79"/>
      <c r="U615" s="4" t="s">
        <v>50</v>
      </c>
      <c r="V615" s="4" t="s">
        <v>38</v>
      </c>
      <c r="W615" s="4" t="s">
        <v>71</v>
      </c>
      <c r="X615" s="4" t="s">
        <v>44</v>
      </c>
      <c r="Y615" s="6">
        <v>8050</v>
      </c>
      <c r="Z615" s="6">
        <v>322000</v>
      </c>
      <c r="AA615" s="4" t="s">
        <v>45</v>
      </c>
      <c r="AB615" s="80">
        <v>109480</v>
      </c>
      <c r="AC615" s="80"/>
      <c r="AD615" s="6">
        <v>212520</v>
      </c>
      <c r="AE615" s="80">
        <v>212520</v>
      </c>
      <c r="AF615" s="80"/>
      <c r="AG615" s="80" t="s">
        <v>46</v>
      </c>
      <c r="AH615" s="80"/>
      <c r="AI615" s="80" t="s">
        <v>46</v>
      </c>
      <c r="AJ615" s="80"/>
      <c r="AK615" s="6">
        <v>212520</v>
      </c>
      <c r="AL615" s="5">
        <v>0.3</v>
      </c>
    </row>
    <row r="616" spans="3:38" ht="36" customHeight="1" x14ac:dyDescent="0.3">
      <c r="C616" s="7"/>
      <c r="D616" s="5"/>
      <c r="E616" s="5"/>
      <c r="F616" s="5"/>
      <c r="G616" s="91"/>
      <c r="H616" s="91"/>
      <c r="I616" s="4"/>
      <c r="J616" s="5"/>
      <c r="K616" s="5"/>
      <c r="L616" s="5"/>
      <c r="M616" s="5"/>
      <c r="N616" s="6"/>
      <c r="O616" s="90">
        <v>0</v>
      </c>
      <c r="P616" s="90"/>
      <c r="Q616" s="79" t="s">
        <v>2086</v>
      </c>
      <c r="R616" s="79"/>
      <c r="S616" s="79" t="s">
        <v>59</v>
      </c>
      <c r="T616" s="79"/>
      <c r="U616" s="4" t="s">
        <v>50</v>
      </c>
      <c r="V616" s="4" t="s">
        <v>38</v>
      </c>
      <c r="W616" s="4" t="s">
        <v>71</v>
      </c>
      <c r="X616" s="4" t="s">
        <v>44</v>
      </c>
      <c r="Y616" s="6">
        <v>8050</v>
      </c>
      <c r="Z616" s="6">
        <v>322000</v>
      </c>
      <c r="AA616" s="4" t="s">
        <v>45</v>
      </c>
      <c r="AB616" s="80">
        <v>109480</v>
      </c>
      <c r="AC616" s="80"/>
      <c r="AD616" s="6">
        <v>212520</v>
      </c>
      <c r="AE616" s="80">
        <v>212520</v>
      </c>
      <c r="AF616" s="80"/>
      <c r="AG616" s="80" t="s">
        <v>46</v>
      </c>
      <c r="AH616" s="80"/>
      <c r="AI616" s="80" t="s">
        <v>46</v>
      </c>
      <c r="AJ616" s="80"/>
      <c r="AK616" s="6">
        <v>212520</v>
      </c>
      <c r="AL616" s="5">
        <v>0.3</v>
      </c>
    </row>
    <row r="617" spans="3:38" ht="36.75" customHeight="1" x14ac:dyDescent="0.3">
      <c r="C617" s="3" t="s">
        <v>2273</v>
      </c>
      <c r="D617" s="4" t="s">
        <v>196</v>
      </c>
      <c r="E617" s="4" t="s">
        <v>1314</v>
      </c>
      <c r="F617" s="4" t="s">
        <v>1315</v>
      </c>
      <c r="G617" s="79" t="s">
        <v>37</v>
      </c>
      <c r="H617" s="79"/>
      <c r="I617" s="4" t="s">
        <v>38</v>
      </c>
      <c r="J617" s="4" t="s">
        <v>39</v>
      </c>
      <c r="K617" s="4" t="s">
        <v>39</v>
      </c>
      <c r="L617" s="4" t="s">
        <v>187</v>
      </c>
      <c r="M617" s="5">
        <v>87</v>
      </c>
      <c r="N617" s="6">
        <v>3000</v>
      </c>
      <c r="O617" s="90">
        <v>261000</v>
      </c>
      <c r="P617" s="90"/>
      <c r="Q617" s="79" t="s">
        <v>632</v>
      </c>
      <c r="R617" s="79"/>
      <c r="S617" s="79" t="s">
        <v>59</v>
      </c>
      <c r="T617" s="79"/>
      <c r="U617" s="4" t="s">
        <v>50</v>
      </c>
      <c r="V617" s="4" t="s">
        <v>38</v>
      </c>
      <c r="W617" s="4" t="s">
        <v>87</v>
      </c>
      <c r="X617" s="4" t="s">
        <v>44</v>
      </c>
      <c r="Y617" s="6">
        <v>8050</v>
      </c>
      <c r="Z617" s="6">
        <v>1159200</v>
      </c>
      <c r="AA617" s="4" t="s">
        <v>45</v>
      </c>
      <c r="AB617" s="80">
        <v>394128</v>
      </c>
      <c r="AC617" s="80"/>
      <c r="AD617" s="6">
        <v>765072</v>
      </c>
      <c r="AE617" s="80">
        <v>1026072</v>
      </c>
      <c r="AF617" s="80"/>
      <c r="AG617" s="80" t="s">
        <v>46</v>
      </c>
      <c r="AH617" s="80"/>
      <c r="AI617" s="80" t="s">
        <v>46</v>
      </c>
      <c r="AJ617" s="80"/>
      <c r="AK617" s="6">
        <v>1026072</v>
      </c>
      <c r="AL617" s="5">
        <v>0.3</v>
      </c>
    </row>
    <row r="618" spans="3:38" ht="36.75" customHeight="1" x14ac:dyDescent="0.3">
      <c r="C618" s="3" t="s">
        <v>2274</v>
      </c>
      <c r="D618" s="4" t="s">
        <v>196</v>
      </c>
      <c r="E618" s="4" t="s">
        <v>1317</v>
      </c>
      <c r="F618" s="4" t="s">
        <v>1318</v>
      </c>
      <c r="G618" s="79" t="s">
        <v>37</v>
      </c>
      <c r="H618" s="79"/>
      <c r="I618" s="4" t="s">
        <v>38</v>
      </c>
      <c r="J618" s="4" t="s">
        <v>39</v>
      </c>
      <c r="K618" s="4" t="s">
        <v>39</v>
      </c>
      <c r="L618" s="4" t="s">
        <v>155</v>
      </c>
      <c r="M618" s="5">
        <v>63</v>
      </c>
      <c r="N618" s="6">
        <v>3000</v>
      </c>
      <c r="O618" s="90">
        <v>189000</v>
      </c>
      <c r="P618" s="90"/>
      <c r="Q618" s="79" t="s">
        <v>635</v>
      </c>
      <c r="R618" s="79"/>
      <c r="S618" s="79" t="s">
        <v>59</v>
      </c>
      <c r="T618" s="79"/>
      <c r="U618" s="4" t="s">
        <v>50</v>
      </c>
      <c r="V618" s="4" t="s">
        <v>38</v>
      </c>
      <c r="W618" s="4" t="s">
        <v>124</v>
      </c>
      <c r="X618" s="4" t="s">
        <v>44</v>
      </c>
      <c r="Y618" s="6">
        <v>8050</v>
      </c>
      <c r="Z618" s="6">
        <v>966000</v>
      </c>
      <c r="AA618" s="4" t="s">
        <v>45</v>
      </c>
      <c r="AB618" s="80">
        <v>328440</v>
      </c>
      <c r="AC618" s="80"/>
      <c r="AD618" s="6">
        <v>637560</v>
      </c>
      <c r="AE618" s="80">
        <v>826560</v>
      </c>
      <c r="AF618" s="80"/>
      <c r="AG618" s="80" t="s">
        <v>46</v>
      </c>
      <c r="AH618" s="80"/>
      <c r="AI618" s="80" t="s">
        <v>46</v>
      </c>
      <c r="AJ618" s="80"/>
      <c r="AK618" s="6">
        <v>826560</v>
      </c>
      <c r="AL618" s="5">
        <v>0.3</v>
      </c>
    </row>
    <row r="619" spans="3:38" ht="36" customHeight="1" x14ac:dyDescent="0.3">
      <c r="C619" s="3" t="s">
        <v>2275</v>
      </c>
      <c r="D619" s="4" t="s">
        <v>196</v>
      </c>
      <c r="E619" s="4" t="s">
        <v>1320</v>
      </c>
      <c r="F619" s="4" t="s">
        <v>1321</v>
      </c>
      <c r="G619" s="79" t="s">
        <v>37</v>
      </c>
      <c r="H619" s="79"/>
      <c r="I619" s="4" t="s">
        <v>38</v>
      </c>
      <c r="J619" s="4" t="s">
        <v>39</v>
      </c>
      <c r="K619" s="4" t="s">
        <v>39</v>
      </c>
      <c r="L619" s="4" t="s">
        <v>98</v>
      </c>
      <c r="M619" s="5">
        <v>65</v>
      </c>
      <c r="N619" s="6">
        <v>3000</v>
      </c>
      <c r="O619" s="90">
        <v>195000</v>
      </c>
      <c r="P619" s="90"/>
      <c r="Q619" s="79" t="s">
        <v>2087</v>
      </c>
      <c r="R619" s="79"/>
      <c r="S619" s="79" t="s">
        <v>59</v>
      </c>
      <c r="T619" s="79"/>
      <c r="U619" s="4" t="s">
        <v>50</v>
      </c>
      <c r="V619" s="4" t="s">
        <v>38</v>
      </c>
      <c r="W619" s="4" t="s">
        <v>87</v>
      </c>
      <c r="X619" s="4" t="s">
        <v>44</v>
      </c>
      <c r="Y619" s="6">
        <v>8050</v>
      </c>
      <c r="Z619" s="6">
        <v>1159200</v>
      </c>
      <c r="AA619" s="4" t="s">
        <v>45</v>
      </c>
      <c r="AB619" s="80">
        <v>394128</v>
      </c>
      <c r="AC619" s="80"/>
      <c r="AD619" s="6">
        <v>765072</v>
      </c>
      <c r="AE619" s="80">
        <v>960072</v>
      </c>
      <c r="AF619" s="80"/>
      <c r="AG619" s="80" t="s">
        <v>46</v>
      </c>
      <c r="AH619" s="80"/>
      <c r="AI619" s="80" t="s">
        <v>46</v>
      </c>
      <c r="AJ619" s="80"/>
      <c r="AK619" s="6">
        <v>960072</v>
      </c>
      <c r="AL619" s="5">
        <v>0.3</v>
      </c>
    </row>
    <row r="620" spans="3:38" ht="36.75" customHeight="1" x14ac:dyDescent="0.3">
      <c r="C620" s="3" t="s">
        <v>2276</v>
      </c>
      <c r="D620" s="4" t="s">
        <v>196</v>
      </c>
      <c r="E620" s="4" t="s">
        <v>1323</v>
      </c>
      <c r="F620" s="4" t="s">
        <v>1324</v>
      </c>
      <c r="G620" s="79" t="s">
        <v>37</v>
      </c>
      <c r="H620" s="79"/>
      <c r="I620" s="4" t="s">
        <v>47</v>
      </c>
      <c r="J620" s="4" t="s">
        <v>47</v>
      </c>
      <c r="K620" s="4" t="s">
        <v>35</v>
      </c>
      <c r="L620" s="4" t="s">
        <v>157</v>
      </c>
      <c r="M620" s="5">
        <v>959</v>
      </c>
      <c r="N620" s="6">
        <v>1000</v>
      </c>
      <c r="O620" s="90">
        <v>959000</v>
      </c>
      <c r="P620" s="90"/>
      <c r="Q620" s="79" t="s">
        <v>2088</v>
      </c>
      <c r="R620" s="79"/>
      <c r="S620" s="79" t="s">
        <v>1325</v>
      </c>
      <c r="T620" s="79"/>
      <c r="U620" s="4" t="s">
        <v>50</v>
      </c>
      <c r="V620" s="4" t="s">
        <v>47</v>
      </c>
      <c r="W620" s="4" t="s">
        <v>129</v>
      </c>
      <c r="X620" s="4" t="s">
        <v>44</v>
      </c>
      <c r="Y620" s="6">
        <v>8050</v>
      </c>
      <c r="Z620" s="6">
        <v>1932000</v>
      </c>
      <c r="AA620" s="4" t="s">
        <v>45</v>
      </c>
      <c r="AB620" s="80">
        <v>656880</v>
      </c>
      <c r="AC620" s="80"/>
      <c r="AD620" s="6">
        <v>1275120</v>
      </c>
      <c r="AE620" s="80">
        <v>2234120</v>
      </c>
      <c r="AF620" s="80"/>
      <c r="AG620" s="80" t="s">
        <v>46</v>
      </c>
      <c r="AH620" s="80"/>
      <c r="AI620" s="80" t="s">
        <v>46</v>
      </c>
      <c r="AJ620" s="80"/>
      <c r="AK620" s="6">
        <v>2234120</v>
      </c>
      <c r="AL620" s="5">
        <v>0.02</v>
      </c>
    </row>
    <row r="621" spans="3:38" ht="36" customHeight="1" x14ac:dyDescent="0.3">
      <c r="C621" s="3" t="s">
        <v>2277</v>
      </c>
      <c r="D621" s="4" t="s">
        <v>196</v>
      </c>
      <c r="E621" s="4" t="s">
        <v>1327</v>
      </c>
      <c r="F621" s="4" t="s">
        <v>1328</v>
      </c>
      <c r="G621" s="79" t="s">
        <v>37</v>
      </c>
      <c r="H621" s="79"/>
      <c r="I621" s="4" t="s">
        <v>47</v>
      </c>
      <c r="J621" s="4" t="s">
        <v>39</v>
      </c>
      <c r="K621" s="4" t="s">
        <v>39</v>
      </c>
      <c r="L621" s="4" t="s">
        <v>84</v>
      </c>
      <c r="M621" s="5">
        <v>50</v>
      </c>
      <c r="N621" s="6">
        <v>3000</v>
      </c>
      <c r="O621" s="90">
        <v>150000</v>
      </c>
      <c r="P621" s="90"/>
      <c r="Q621" s="79" t="s">
        <v>2089</v>
      </c>
      <c r="R621" s="79"/>
      <c r="S621" s="79" t="s">
        <v>123</v>
      </c>
      <c r="T621" s="79"/>
      <c r="U621" s="4" t="s">
        <v>50</v>
      </c>
      <c r="V621" s="4" t="s">
        <v>47</v>
      </c>
      <c r="W621" s="4" t="s">
        <v>581</v>
      </c>
      <c r="X621" s="4" t="s">
        <v>44</v>
      </c>
      <c r="Y621" s="6">
        <v>8600</v>
      </c>
      <c r="Z621" s="6">
        <v>1866200</v>
      </c>
      <c r="AA621" s="4" t="s">
        <v>45</v>
      </c>
      <c r="AB621" s="80">
        <v>634508</v>
      </c>
      <c r="AC621" s="80"/>
      <c r="AD621" s="6">
        <v>1231692</v>
      </c>
      <c r="AE621" s="80">
        <v>1381692</v>
      </c>
      <c r="AF621" s="80"/>
      <c r="AG621" s="80" t="s">
        <v>46</v>
      </c>
      <c r="AH621" s="80"/>
      <c r="AI621" s="80">
        <v>1381692</v>
      </c>
      <c r="AJ621" s="80"/>
      <c r="AK621" s="6" t="s">
        <v>46</v>
      </c>
      <c r="AL621" s="4" t="s">
        <v>46</v>
      </c>
    </row>
    <row r="622" spans="3:38" ht="36.75" customHeight="1" x14ac:dyDescent="0.3">
      <c r="C622" s="3" t="s">
        <v>2278</v>
      </c>
      <c r="D622" s="4" t="s">
        <v>196</v>
      </c>
      <c r="E622" s="4" t="s">
        <v>1330</v>
      </c>
      <c r="F622" s="4" t="s">
        <v>1331</v>
      </c>
      <c r="G622" s="79" t="s">
        <v>37</v>
      </c>
      <c r="H622" s="79"/>
      <c r="I622" s="4" t="s">
        <v>35</v>
      </c>
      <c r="J622" s="4" t="s">
        <v>39</v>
      </c>
      <c r="K622" s="4" t="s">
        <v>39</v>
      </c>
      <c r="L622" s="4" t="s">
        <v>152</v>
      </c>
      <c r="M622" s="5">
        <v>54</v>
      </c>
      <c r="N622" s="6">
        <v>3000</v>
      </c>
      <c r="O622" s="90">
        <v>162000</v>
      </c>
      <c r="P622" s="90"/>
      <c r="Q622" s="91"/>
      <c r="R622" s="91"/>
      <c r="S622" s="79" t="s">
        <v>46</v>
      </c>
      <c r="T622" s="79"/>
      <c r="U622" s="4" t="s">
        <v>46</v>
      </c>
      <c r="V622" s="4" t="s">
        <v>46</v>
      </c>
      <c r="W622" s="4" t="s">
        <v>46</v>
      </c>
      <c r="X622" s="4" t="s">
        <v>46</v>
      </c>
      <c r="Y622" s="6" t="s">
        <v>46</v>
      </c>
      <c r="Z622" s="6" t="s">
        <v>46</v>
      </c>
      <c r="AA622" s="4" t="s">
        <v>46</v>
      </c>
      <c r="AB622" s="80" t="s">
        <v>46</v>
      </c>
      <c r="AC622" s="80"/>
      <c r="AD622" s="6" t="s">
        <v>46</v>
      </c>
      <c r="AE622" s="80">
        <v>162000</v>
      </c>
      <c r="AF622" s="80"/>
      <c r="AG622" s="80" t="s">
        <v>46</v>
      </c>
      <c r="AH622" s="80"/>
      <c r="AI622" s="80">
        <v>162000</v>
      </c>
      <c r="AJ622" s="80"/>
      <c r="AK622" s="6" t="s">
        <v>46</v>
      </c>
      <c r="AL622" s="4" t="s">
        <v>46</v>
      </c>
    </row>
    <row r="623" spans="3:38" ht="36.75" customHeight="1" x14ac:dyDescent="0.3">
      <c r="C623" s="3" t="s">
        <v>2279</v>
      </c>
      <c r="D623" s="4" t="s">
        <v>196</v>
      </c>
      <c r="E623" s="4" t="s">
        <v>1333</v>
      </c>
      <c r="F623" s="4" t="s">
        <v>1334</v>
      </c>
      <c r="G623" s="79" t="s">
        <v>37</v>
      </c>
      <c r="H623" s="79"/>
      <c r="I623" s="4" t="s">
        <v>35</v>
      </c>
      <c r="J623" s="4" t="s">
        <v>39</v>
      </c>
      <c r="K623" s="4" t="s">
        <v>39</v>
      </c>
      <c r="L623" s="4" t="s">
        <v>93</v>
      </c>
      <c r="M623" s="5">
        <v>47</v>
      </c>
      <c r="N623" s="6">
        <v>3000</v>
      </c>
      <c r="O623" s="90">
        <v>141000</v>
      </c>
      <c r="P623" s="90"/>
      <c r="Q623" s="91"/>
      <c r="R623" s="91"/>
      <c r="S623" s="79" t="s">
        <v>46</v>
      </c>
      <c r="T623" s="79"/>
      <c r="U623" s="4" t="s">
        <v>46</v>
      </c>
      <c r="V623" s="4" t="s">
        <v>46</v>
      </c>
      <c r="W623" s="4" t="s">
        <v>46</v>
      </c>
      <c r="X623" s="4" t="s">
        <v>46</v>
      </c>
      <c r="Y623" s="6" t="s">
        <v>46</v>
      </c>
      <c r="Z623" s="6" t="s">
        <v>46</v>
      </c>
      <c r="AA623" s="4" t="s">
        <v>46</v>
      </c>
      <c r="AB623" s="80" t="s">
        <v>46</v>
      </c>
      <c r="AC623" s="80"/>
      <c r="AD623" s="6" t="s">
        <v>46</v>
      </c>
      <c r="AE623" s="80">
        <v>141000</v>
      </c>
      <c r="AF623" s="80"/>
      <c r="AG623" s="80" t="s">
        <v>46</v>
      </c>
      <c r="AH623" s="80"/>
      <c r="AI623" s="80">
        <v>141000</v>
      </c>
      <c r="AJ623" s="80"/>
      <c r="AK623" s="6" t="s">
        <v>46</v>
      </c>
      <c r="AL623" s="4" t="s">
        <v>46</v>
      </c>
    </row>
    <row r="624" spans="3:38" ht="36" customHeight="1" x14ac:dyDescent="0.3">
      <c r="C624" s="3" t="s">
        <v>2280</v>
      </c>
      <c r="D624" s="4" t="s">
        <v>196</v>
      </c>
      <c r="E624" s="4" t="s">
        <v>1336</v>
      </c>
      <c r="F624" s="4" t="s">
        <v>1337</v>
      </c>
      <c r="G624" s="79" t="s">
        <v>37</v>
      </c>
      <c r="H624" s="79"/>
      <c r="I624" s="4" t="s">
        <v>47</v>
      </c>
      <c r="J624" s="4" t="s">
        <v>39</v>
      </c>
      <c r="K624" s="4" t="s">
        <v>39</v>
      </c>
      <c r="L624" s="4" t="s">
        <v>147</v>
      </c>
      <c r="M624" s="5">
        <v>51</v>
      </c>
      <c r="N624" s="6">
        <v>3000</v>
      </c>
      <c r="O624" s="90">
        <v>153000</v>
      </c>
      <c r="P624" s="90"/>
      <c r="Q624" s="79" t="s">
        <v>2090</v>
      </c>
      <c r="R624" s="79"/>
      <c r="S624" s="79" t="s">
        <v>119</v>
      </c>
      <c r="T624" s="79"/>
      <c r="U624" s="4" t="s">
        <v>50</v>
      </c>
      <c r="V624" s="4" t="s">
        <v>47</v>
      </c>
      <c r="W624" s="4" t="s">
        <v>56</v>
      </c>
      <c r="X624" s="4" t="s">
        <v>44</v>
      </c>
      <c r="Y624" s="6">
        <v>2650</v>
      </c>
      <c r="Z624" s="6">
        <v>159000</v>
      </c>
      <c r="AA624" s="4" t="s">
        <v>45</v>
      </c>
      <c r="AB624" s="80">
        <v>54060</v>
      </c>
      <c r="AC624" s="80"/>
      <c r="AD624" s="6">
        <v>104940</v>
      </c>
      <c r="AE624" s="80">
        <v>257940</v>
      </c>
      <c r="AF624" s="80"/>
      <c r="AG624" s="80" t="s">
        <v>46</v>
      </c>
      <c r="AH624" s="80"/>
      <c r="AI624" s="80">
        <v>257940</v>
      </c>
      <c r="AJ624" s="80"/>
      <c r="AK624" s="6" t="s">
        <v>46</v>
      </c>
      <c r="AL624" s="4" t="s">
        <v>46</v>
      </c>
    </row>
    <row r="625" spans="3:38" ht="36.75" customHeight="1" x14ac:dyDescent="0.3">
      <c r="C625" s="3" t="s">
        <v>2281</v>
      </c>
      <c r="D625" s="4" t="s">
        <v>196</v>
      </c>
      <c r="E625" s="4" t="s">
        <v>1339</v>
      </c>
      <c r="F625" s="4" t="s">
        <v>1340</v>
      </c>
      <c r="G625" s="79" t="s">
        <v>37</v>
      </c>
      <c r="H625" s="79"/>
      <c r="I625" s="4" t="s">
        <v>38</v>
      </c>
      <c r="J625" s="4" t="s">
        <v>39</v>
      </c>
      <c r="K625" s="4" t="s">
        <v>47</v>
      </c>
      <c r="L625" s="4" t="s">
        <v>915</v>
      </c>
      <c r="M625" s="5">
        <v>219.5</v>
      </c>
      <c r="N625" s="6">
        <v>3000</v>
      </c>
      <c r="O625" s="90">
        <v>658500</v>
      </c>
      <c r="P625" s="90"/>
      <c r="Q625" s="79" t="s">
        <v>2091</v>
      </c>
      <c r="R625" s="79"/>
      <c r="S625" s="79" t="s">
        <v>59</v>
      </c>
      <c r="T625" s="79"/>
      <c r="U625" s="4" t="s">
        <v>50</v>
      </c>
      <c r="V625" s="4" t="s">
        <v>38</v>
      </c>
      <c r="W625" s="4" t="s">
        <v>1341</v>
      </c>
      <c r="X625" s="4" t="s">
        <v>44</v>
      </c>
      <c r="Y625" s="6">
        <v>8050</v>
      </c>
      <c r="Z625" s="6">
        <v>8050000</v>
      </c>
      <c r="AA625" s="4" t="s">
        <v>57</v>
      </c>
      <c r="AB625" s="80">
        <v>322000</v>
      </c>
      <c r="AC625" s="80"/>
      <c r="AD625" s="6">
        <v>7728000</v>
      </c>
      <c r="AE625" s="80">
        <v>8386500</v>
      </c>
      <c r="AF625" s="80"/>
      <c r="AG625" s="80" t="s">
        <v>46</v>
      </c>
      <c r="AH625" s="80"/>
      <c r="AI625" s="80" t="s">
        <v>46</v>
      </c>
      <c r="AJ625" s="80"/>
      <c r="AK625" s="6">
        <v>8386500</v>
      </c>
      <c r="AL625" s="5">
        <v>0.3</v>
      </c>
    </row>
    <row r="626" spans="3:38" ht="36" customHeight="1" x14ac:dyDescent="0.3">
      <c r="C626" s="3" t="s">
        <v>2282</v>
      </c>
      <c r="D626" s="4" t="s">
        <v>196</v>
      </c>
      <c r="E626" s="4" t="s">
        <v>1343</v>
      </c>
      <c r="F626" s="4" t="s">
        <v>1344</v>
      </c>
      <c r="G626" s="79" t="s">
        <v>37</v>
      </c>
      <c r="H626" s="79"/>
      <c r="I626" s="4" t="s">
        <v>47</v>
      </c>
      <c r="J626" s="4" t="s">
        <v>39</v>
      </c>
      <c r="K626" s="4" t="s">
        <v>39</v>
      </c>
      <c r="L626" s="4" t="s">
        <v>140</v>
      </c>
      <c r="M626" s="5">
        <v>44</v>
      </c>
      <c r="N626" s="6">
        <v>3000</v>
      </c>
      <c r="O626" s="90">
        <v>132000</v>
      </c>
      <c r="P626" s="90"/>
      <c r="Q626" s="79" t="s">
        <v>2092</v>
      </c>
      <c r="R626" s="79"/>
      <c r="S626" s="79" t="s">
        <v>76</v>
      </c>
      <c r="T626" s="79"/>
      <c r="U626" s="4" t="s">
        <v>50</v>
      </c>
      <c r="V626" s="4" t="s">
        <v>47</v>
      </c>
      <c r="W626" s="4" t="s">
        <v>84</v>
      </c>
      <c r="X626" s="4" t="s">
        <v>44</v>
      </c>
      <c r="Y626" s="6">
        <v>8800</v>
      </c>
      <c r="Z626" s="6">
        <v>440000</v>
      </c>
      <c r="AA626" s="4" t="s">
        <v>45</v>
      </c>
      <c r="AB626" s="80">
        <v>149600</v>
      </c>
      <c r="AC626" s="80"/>
      <c r="AD626" s="6">
        <v>290400</v>
      </c>
      <c r="AE626" s="80">
        <v>422400</v>
      </c>
      <c r="AF626" s="80"/>
      <c r="AG626" s="80" t="s">
        <v>46</v>
      </c>
      <c r="AH626" s="80"/>
      <c r="AI626" s="80">
        <v>422400</v>
      </c>
      <c r="AJ626" s="80"/>
      <c r="AK626" s="6" t="s">
        <v>46</v>
      </c>
      <c r="AL626" s="4" t="s">
        <v>46</v>
      </c>
    </row>
    <row r="627" spans="3:38" ht="36.75" customHeight="1" x14ac:dyDescent="0.3">
      <c r="C627" s="3" t="s">
        <v>2283</v>
      </c>
      <c r="D627" s="4" t="s">
        <v>196</v>
      </c>
      <c r="E627" s="4" t="s">
        <v>1346</v>
      </c>
      <c r="F627" s="4" t="s">
        <v>1347</v>
      </c>
      <c r="G627" s="79" t="s">
        <v>37</v>
      </c>
      <c r="H627" s="79"/>
      <c r="I627" s="4" t="s">
        <v>47</v>
      </c>
      <c r="J627" s="4" t="s">
        <v>39</v>
      </c>
      <c r="K627" s="4" t="s">
        <v>35</v>
      </c>
      <c r="L627" s="4" t="s">
        <v>68</v>
      </c>
      <c r="M627" s="5">
        <v>107</v>
      </c>
      <c r="N627" s="6">
        <v>7500</v>
      </c>
      <c r="O627" s="90">
        <v>802500</v>
      </c>
      <c r="P627" s="90"/>
      <c r="Q627" s="79" t="s">
        <v>2093</v>
      </c>
      <c r="R627" s="79"/>
      <c r="S627" s="79" t="s">
        <v>54</v>
      </c>
      <c r="T627" s="79"/>
      <c r="U627" s="4" t="s">
        <v>55</v>
      </c>
      <c r="V627" s="4" t="s">
        <v>47</v>
      </c>
      <c r="W627" s="4" t="s">
        <v>61</v>
      </c>
      <c r="X627" s="4" t="s">
        <v>44</v>
      </c>
      <c r="Y627" s="6">
        <v>8750</v>
      </c>
      <c r="Z627" s="6">
        <v>840000</v>
      </c>
      <c r="AA627" s="4" t="s">
        <v>45</v>
      </c>
      <c r="AB627" s="80">
        <v>714000</v>
      </c>
      <c r="AC627" s="80"/>
      <c r="AD627" s="6">
        <v>126000</v>
      </c>
      <c r="AE627" s="80">
        <v>928500</v>
      </c>
      <c r="AF627" s="80"/>
      <c r="AG627" s="80" t="s">
        <v>46</v>
      </c>
      <c r="AH627" s="80"/>
      <c r="AI627" s="80">
        <v>928500</v>
      </c>
      <c r="AJ627" s="80"/>
      <c r="AK627" s="6" t="s">
        <v>46</v>
      </c>
      <c r="AL627" s="4" t="s">
        <v>46</v>
      </c>
    </row>
    <row r="628" spans="3:38" ht="36.75" customHeight="1" x14ac:dyDescent="0.3">
      <c r="C628" s="3" t="s">
        <v>2284</v>
      </c>
      <c r="D628" s="4" t="s">
        <v>196</v>
      </c>
      <c r="E628" s="4" t="s">
        <v>1349</v>
      </c>
      <c r="F628" s="4" t="s">
        <v>1350</v>
      </c>
      <c r="G628" s="79" t="s">
        <v>37</v>
      </c>
      <c r="H628" s="79"/>
      <c r="I628" s="4" t="s">
        <v>47</v>
      </c>
      <c r="J628" s="4" t="s">
        <v>39</v>
      </c>
      <c r="K628" s="4" t="s">
        <v>35</v>
      </c>
      <c r="L628" s="4" t="s">
        <v>62</v>
      </c>
      <c r="M628" s="5">
        <v>106</v>
      </c>
      <c r="N628" s="6">
        <v>7500</v>
      </c>
      <c r="O628" s="90">
        <v>795000</v>
      </c>
      <c r="P628" s="90"/>
      <c r="Q628" s="79" t="s">
        <v>2094</v>
      </c>
      <c r="R628" s="79"/>
      <c r="S628" s="79" t="s">
        <v>76</v>
      </c>
      <c r="T628" s="79"/>
      <c r="U628" s="4" t="s">
        <v>50</v>
      </c>
      <c r="V628" s="4" t="s">
        <v>47</v>
      </c>
      <c r="W628" s="4" t="s">
        <v>43</v>
      </c>
      <c r="X628" s="4" t="s">
        <v>44</v>
      </c>
      <c r="Y628" s="6">
        <v>8800</v>
      </c>
      <c r="Z628" s="6">
        <v>704000</v>
      </c>
      <c r="AA628" s="4" t="s">
        <v>82</v>
      </c>
      <c r="AB628" s="80">
        <v>380160</v>
      </c>
      <c r="AC628" s="80"/>
      <c r="AD628" s="6">
        <v>323840</v>
      </c>
      <c r="AE628" s="80">
        <v>1118840</v>
      </c>
      <c r="AF628" s="80"/>
      <c r="AG628" s="80" t="s">
        <v>46</v>
      </c>
      <c r="AH628" s="80"/>
      <c r="AI628" s="80">
        <v>1118840</v>
      </c>
      <c r="AJ628" s="80"/>
      <c r="AK628" s="6" t="s">
        <v>46</v>
      </c>
      <c r="AL628" s="4" t="s">
        <v>46</v>
      </c>
    </row>
    <row r="629" spans="3:38" ht="36" customHeight="1" x14ac:dyDescent="0.3">
      <c r="C629" s="3" t="s">
        <v>2285</v>
      </c>
      <c r="D629" s="4" t="s">
        <v>196</v>
      </c>
      <c r="E629" s="4" t="s">
        <v>1352</v>
      </c>
      <c r="F629" s="4" t="s">
        <v>1353</v>
      </c>
      <c r="G629" s="79" t="s">
        <v>37</v>
      </c>
      <c r="H629" s="79"/>
      <c r="I629" s="4" t="s">
        <v>47</v>
      </c>
      <c r="J629" s="4" t="s">
        <v>39</v>
      </c>
      <c r="K629" s="4" t="s">
        <v>35</v>
      </c>
      <c r="L629" s="4" t="s">
        <v>122</v>
      </c>
      <c r="M629" s="5">
        <v>133</v>
      </c>
      <c r="N629" s="6">
        <v>3000</v>
      </c>
      <c r="O629" s="90">
        <v>399000</v>
      </c>
      <c r="P629" s="90"/>
      <c r="Q629" s="79" t="s">
        <v>2095</v>
      </c>
      <c r="R629" s="79"/>
      <c r="S629" s="79" t="s">
        <v>135</v>
      </c>
      <c r="T629" s="79"/>
      <c r="U629" s="4" t="s">
        <v>42</v>
      </c>
      <c r="V629" s="4" t="s">
        <v>47</v>
      </c>
      <c r="W629" s="4" t="s">
        <v>137</v>
      </c>
      <c r="X629" s="4" t="s">
        <v>44</v>
      </c>
      <c r="Y629" s="6">
        <v>8650</v>
      </c>
      <c r="Z629" s="6">
        <v>726600</v>
      </c>
      <c r="AA629" s="4" t="s">
        <v>45</v>
      </c>
      <c r="AB629" s="80">
        <v>675738</v>
      </c>
      <c r="AC629" s="80"/>
      <c r="AD629" s="6">
        <v>50862</v>
      </c>
      <c r="AE629" s="80">
        <v>449862</v>
      </c>
      <c r="AF629" s="80"/>
      <c r="AG629" s="80" t="s">
        <v>46</v>
      </c>
      <c r="AH629" s="80"/>
      <c r="AI629" s="80">
        <v>449862</v>
      </c>
      <c r="AJ629" s="80"/>
      <c r="AK629" s="6" t="s">
        <v>46</v>
      </c>
      <c r="AL629" s="4" t="s">
        <v>46</v>
      </c>
    </row>
    <row r="630" spans="3:38" ht="36.75" customHeight="1" x14ac:dyDescent="0.3">
      <c r="C630" s="3" t="s">
        <v>2286</v>
      </c>
      <c r="D630" s="4" t="s">
        <v>196</v>
      </c>
      <c r="E630" s="4" t="s">
        <v>1355</v>
      </c>
      <c r="F630" s="4" t="s">
        <v>1356</v>
      </c>
      <c r="G630" s="79" t="s">
        <v>37</v>
      </c>
      <c r="H630" s="79"/>
      <c r="I630" s="4" t="s">
        <v>47</v>
      </c>
      <c r="J630" s="4" t="s">
        <v>39</v>
      </c>
      <c r="K630" s="4" t="s">
        <v>39</v>
      </c>
      <c r="L630" s="4" t="s">
        <v>182</v>
      </c>
      <c r="M630" s="5">
        <v>86</v>
      </c>
      <c r="N630" s="6">
        <v>3000</v>
      </c>
      <c r="O630" s="90">
        <v>258000</v>
      </c>
      <c r="P630" s="90"/>
      <c r="Q630" s="79" t="s">
        <v>626</v>
      </c>
      <c r="R630" s="79"/>
      <c r="S630" s="79" t="s">
        <v>54</v>
      </c>
      <c r="T630" s="79"/>
      <c r="U630" s="4" t="s">
        <v>55</v>
      </c>
      <c r="V630" s="4" t="s">
        <v>47</v>
      </c>
      <c r="W630" s="4" t="s">
        <v>160</v>
      </c>
      <c r="X630" s="4" t="s">
        <v>44</v>
      </c>
      <c r="Y630" s="6">
        <v>8750</v>
      </c>
      <c r="Z630" s="6">
        <v>787500</v>
      </c>
      <c r="AA630" s="4" t="s">
        <v>45</v>
      </c>
      <c r="AB630" s="80">
        <v>669375</v>
      </c>
      <c r="AC630" s="80"/>
      <c r="AD630" s="6">
        <v>118125</v>
      </c>
      <c r="AE630" s="80">
        <v>376125</v>
      </c>
      <c r="AF630" s="80"/>
      <c r="AG630" s="80" t="s">
        <v>46</v>
      </c>
      <c r="AH630" s="80"/>
      <c r="AI630" s="80">
        <v>376125</v>
      </c>
      <c r="AJ630" s="80"/>
      <c r="AK630" s="6" t="s">
        <v>46</v>
      </c>
      <c r="AL630" s="4" t="s">
        <v>46</v>
      </c>
    </row>
    <row r="631" spans="3:38" ht="36" customHeight="1" x14ac:dyDescent="0.3">
      <c r="C631" s="3" t="s">
        <v>2287</v>
      </c>
      <c r="D631" s="4" t="s">
        <v>196</v>
      </c>
      <c r="E631" s="4" t="s">
        <v>1358</v>
      </c>
      <c r="F631" s="4" t="s">
        <v>1359</v>
      </c>
      <c r="G631" s="79" t="s">
        <v>37</v>
      </c>
      <c r="H631" s="79"/>
      <c r="I631" s="4" t="s">
        <v>47</v>
      </c>
      <c r="J631" s="4" t="s">
        <v>39</v>
      </c>
      <c r="K631" s="4" t="s">
        <v>39</v>
      </c>
      <c r="L631" s="4" t="s">
        <v>200</v>
      </c>
      <c r="M631" s="5">
        <v>92</v>
      </c>
      <c r="N631" s="6">
        <v>7500</v>
      </c>
      <c r="O631" s="90">
        <v>690000</v>
      </c>
      <c r="P631" s="90"/>
      <c r="Q631" s="79" t="s">
        <v>629</v>
      </c>
      <c r="R631" s="79"/>
      <c r="S631" s="79" t="s">
        <v>54</v>
      </c>
      <c r="T631" s="79"/>
      <c r="U631" s="4" t="s">
        <v>55</v>
      </c>
      <c r="V631" s="4" t="s">
        <v>47</v>
      </c>
      <c r="W631" s="4" t="s">
        <v>169</v>
      </c>
      <c r="X631" s="4" t="s">
        <v>44</v>
      </c>
      <c r="Y631" s="6">
        <v>8750</v>
      </c>
      <c r="Z631" s="6">
        <v>630000</v>
      </c>
      <c r="AA631" s="4" t="s">
        <v>99</v>
      </c>
      <c r="AB631" s="80">
        <v>378000</v>
      </c>
      <c r="AC631" s="80"/>
      <c r="AD631" s="6">
        <v>252000</v>
      </c>
      <c r="AE631" s="80">
        <v>942000</v>
      </c>
      <c r="AF631" s="80"/>
      <c r="AG631" s="80" t="s">
        <v>46</v>
      </c>
      <c r="AH631" s="80"/>
      <c r="AI631" s="80">
        <v>942000</v>
      </c>
      <c r="AJ631" s="80"/>
      <c r="AK631" s="6" t="s">
        <v>46</v>
      </c>
      <c r="AL631" s="4" t="s">
        <v>46</v>
      </c>
    </row>
    <row r="632" spans="3:38" ht="36.75" customHeight="1" x14ac:dyDescent="0.3">
      <c r="C632" s="3" t="s">
        <v>2288</v>
      </c>
      <c r="D632" s="4" t="s">
        <v>196</v>
      </c>
      <c r="E632" s="4" t="s">
        <v>1361</v>
      </c>
      <c r="F632" s="4" t="s">
        <v>1362</v>
      </c>
      <c r="G632" s="79" t="s">
        <v>37</v>
      </c>
      <c r="H632" s="79"/>
      <c r="I632" s="4" t="s">
        <v>47</v>
      </c>
      <c r="J632" s="4" t="s">
        <v>39</v>
      </c>
      <c r="K632" s="4" t="s">
        <v>39</v>
      </c>
      <c r="L632" s="4" t="s">
        <v>1363</v>
      </c>
      <c r="M632" s="5">
        <v>77.900000000000006</v>
      </c>
      <c r="N632" s="6">
        <v>3000</v>
      </c>
      <c r="O632" s="90">
        <v>233700</v>
      </c>
      <c r="P632" s="90"/>
      <c r="Q632" s="79" t="s">
        <v>2096</v>
      </c>
      <c r="R632" s="79"/>
      <c r="S632" s="79" t="s">
        <v>76</v>
      </c>
      <c r="T632" s="79"/>
      <c r="U632" s="4" t="s">
        <v>50</v>
      </c>
      <c r="V632" s="4" t="s">
        <v>47</v>
      </c>
      <c r="W632" s="4" t="s">
        <v>124</v>
      </c>
      <c r="X632" s="4" t="s">
        <v>44</v>
      </c>
      <c r="Y632" s="6">
        <v>8800</v>
      </c>
      <c r="Z632" s="6">
        <v>1056000</v>
      </c>
      <c r="AA632" s="4" t="s">
        <v>45</v>
      </c>
      <c r="AB632" s="80">
        <v>359040</v>
      </c>
      <c r="AC632" s="80"/>
      <c r="AD632" s="6">
        <v>696960</v>
      </c>
      <c r="AE632" s="80">
        <v>930660</v>
      </c>
      <c r="AF632" s="80"/>
      <c r="AG632" s="80" t="s">
        <v>46</v>
      </c>
      <c r="AH632" s="80"/>
      <c r="AI632" s="80">
        <v>930660</v>
      </c>
      <c r="AJ632" s="80"/>
      <c r="AK632" s="6" t="s">
        <v>46</v>
      </c>
      <c r="AL632" s="4" t="s">
        <v>46</v>
      </c>
    </row>
    <row r="633" spans="3:38" ht="36.75" customHeight="1" x14ac:dyDescent="0.3">
      <c r="C633" s="3" t="s">
        <v>2289</v>
      </c>
      <c r="D633" s="4" t="s">
        <v>196</v>
      </c>
      <c r="E633" s="4" t="s">
        <v>1365</v>
      </c>
      <c r="F633" s="4" t="s">
        <v>1366</v>
      </c>
      <c r="G633" s="79" t="s">
        <v>37</v>
      </c>
      <c r="H633" s="79"/>
      <c r="I633" s="4" t="s">
        <v>47</v>
      </c>
      <c r="J633" s="4" t="s">
        <v>39</v>
      </c>
      <c r="K633" s="4" t="s">
        <v>47</v>
      </c>
      <c r="L633" s="4" t="s">
        <v>60</v>
      </c>
      <c r="M633" s="5">
        <v>205</v>
      </c>
      <c r="N633" s="6">
        <v>3000</v>
      </c>
      <c r="O633" s="90">
        <v>615000</v>
      </c>
      <c r="P633" s="90"/>
      <c r="Q633" s="79" t="s">
        <v>2097</v>
      </c>
      <c r="R633" s="79"/>
      <c r="S633" s="79" t="s">
        <v>76</v>
      </c>
      <c r="T633" s="79"/>
      <c r="U633" s="4" t="s">
        <v>50</v>
      </c>
      <c r="V633" s="4" t="s">
        <v>47</v>
      </c>
      <c r="W633" s="4" t="s">
        <v>124</v>
      </c>
      <c r="X633" s="4" t="s">
        <v>44</v>
      </c>
      <c r="Y633" s="6">
        <v>8800</v>
      </c>
      <c r="Z633" s="6">
        <v>1056000</v>
      </c>
      <c r="AA633" s="4" t="s">
        <v>45</v>
      </c>
      <c r="AB633" s="80">
        <v>359040</v>
      </c>
      <c r="AC633" s="80"/>
      <c r="AD633" s="6">
        <v>696960</v>
      </c>
      <c r="AE633" s="80">
        <v>1311960</v>
      </c>
      <c r="AF633" s="80"/>
      <c r="AG633" s="80" t="s">
        <v>46</v>
      </c>
      <c r="AH633" s="80"/>
      <c r="AI633" s="80">
        <v>1311960</v>
      </c>
      <c r="AJ633" s="80"/>
      <c r="AK633" s="6" t="s">
        <v>46</v>
      </c>
      <c r="AL633" s="4" t="s">
        <v>46</v>
      </c>
    </row>
    <row r="634" spans="3:38" ht="36" customHeight="1" x14ac:dyDescent="0.3">
      <c r="C634" s="3" t="s">
        <v>2290</v>
      </c>
      <c r="D634" s="4" t="s">
        <v>196</v>
      </c>
      <c r="E634" s="4" t="s">
        <v>1368</v>
      </c>
      <c r="F634" s="4" t="s">
        <v>1369</v>
      </c>
      <c r="G634" s="79" t="s">
        <v>37</v>
      </c>
      <c r="H634" s="79"/>
      <c r="I634" s="4" t="s">
        <v>47</v>
      </c>
      <c r="J634" s="4" t="s">
        <v>39</v>
      </c>
      <c r="K634" s="4" t="s">
        <v>35</v>
      </c>
      <c r="L634" s="4" t="s">
        <v>68</v>
      </c>
      <c r="M634" s="5">
        <v>107</v>
      </c>
      <c r="N634" s="6">
        <v>3000</v>
      </c>
      <c r="O634" s="90">
        <v>321000</v>
      </c>
      <c r="P634" s="90"/>
      <c r="Q634" s="79" t="s">
        <v>2098</v>
      </c>
      <c r="R634" s="79"/>
      <c r="S634" s="79" t="s">
        <v>76</v>
      </c>
      <c r="T634" s="79"/>
      <c r="U634" s="4" t="s">
        <v>50</v>
      </c>
      <c r="V634" s="4" t="s">
        <v>47</v>
      </c>
      <c r="W634" s="4" t="s">
        <v>43</v>
      </c>
      <c r="X634" s="4" t="s">
        <v>44</v>
      </c>
      <c r="Y634" s="6">
        <v>8800</v>
      </c>
      <c r="Z634" s="6">
        <v>704000</v>
      </c>
      <c r="AA634" s="4" t="s">
        <v>45</v>
      </c>
      <c r="AB634" s="80">
        <v>239360</v>
      </c>
      <c r="AC634" s="80"/>
      <c r="AD634" s="6">
        <v>464640</v>
      </c>
      <c r="AE634" s="80">
        <v>785640</v>
      </c>
      <c r="AF634" s="80"/>
      <c r="AG634" s="80" t="s">
        <v>46</v>
      </c>
      <c r="AH634" s="80"/>
      <c r="AI634" s="80">
        <v>785640</v>
      </c>
      <c r="AJ634" s="80"/>
      <c r="AK634" s="6" t="s">
        <v>46</v>
      </c>
      <c r="AL634" s="4" t="s">
        <v>46</v>
      </c>
    </row>
    <row r="635" spans="3:38" ht="36.75" customHeight="1" x14ac:dyDescent="0.3">
      <c r="C635" s="3" t="s">
        <v>2291</v>
      </c>
      <c r="D635" s="4" t="s">
        <v>196</v>
      </c>
      <c r="E635" s="4" t="s">
        <v>1371</v>
      </c>
      <c r="F635" s="4" t="s">
        <v>1372</v>
      </c>
      <c r="G635" s="79" t="s">
        <v>37</v>
      </c>
      <c r="H635" s="79"/>
      <c r="I635" s="4" t="s">
        <v>35</v>
      </c>
      <c r="J635" s="4" t="s">
        <v>39</v>
      </c>
      <c r="K635" s="4" t="s">
        <v>35</v>
      </c>
      <c r="L635" s="4" t="s">
        <v>102</v>
      </c>
      <c r="M635" s="5">
        <v>119</v>
      </c>
      <c r="N635" s="6">
        <v>3000</v>
      </c>
      <c r="O635" s="90">
        <v>357000</v>
      </c>
      <c r="P635" s="90"/>
      <c r="Q635" s="91"/>
      <c r="R635" s="91"/>
      <c r="S635" s="79" t="s">
        <v>46</v>
      </c>
      <c r="T635" s="79"/>
      <c r="U635" s="4" t="s">
        <v>46</v>
      </c>
      <c r="V635" s="4" t="s">
        <v>46</v>
      </c>
      <c r="W635" s="4" t="s">
        <v>46</v>
      </c>
      <c r="X635" s="4" t="s">
        <v>46</v>
      </c>
      <c r="Y635" s="6" t="s">
        <v>46</v>
      </c>
      <c r="Z635" s="6" t="s">
        <v>46</v>
      </c>
      <c r="AA635" s="4" t="s">
        <v>46</v>
      </c>
      <c r="AB635" s="80" t="s">
        <v>46</v>
      </c>
      <c r="AC635" s="80"/>
      <c r="AD635" s="6" t="s">
        <v>46</v>
      </c>
      <c r="AE635" s="80">
        <v>357000</v>
      </c>
      <c r="AF635" s="80"/>
      <c r="AG635" s="80" t="s">
        <v>46</v>
      </c>
      <c r="AH635" s="80"/>
      <c r="AI635" s="80">
        <v>357000</v>
      </c>
      <c r="AJ635" s="80"/>
      <c r="AK635" s="6" t="s">
        <v>46</v>
      </c>
      <c r="AL635" s="4" t="s">
        <v>46</v>
      </c>
    </row>
    <row r="636" spans="3:38" ht="36" customHeight="1" x14ac:dyDescent="0.3">
      <c r="C636" s="3" t="s">
        <v>2292</v>
      </c>
      <c r="D636" s="4" t="s">
        <v>196</v>
      </c>
      <c r="E636" s="4" t="s">
        <v>1374</v>
      </c>
      <c r="F636" s="4" t="s">
        <v>1375</v>
      </c>
      <c r="G636" s="79" t="s">
        <v>37</v>
      </c>
      <c r="H636" s="79"/>
      <c r="I636" s="4" t="s">
        <v>47</v>
      </c>
      <c r="J636" s="4" t="s">
        <v>39</v>
      </c>
      <c r="K636" s="4" t="s">
        <v>35</v>
      </c>
      <c r="L636" s="4" t="s">
        <v>103</v>
      </c>
      <c r="M636" s="5">
        <v>121</v>
      </c>
      <c r="N636" s="6">
        <v>3000</v>
      </c>
      <c r="O636" s="90">
        <v>363000</v>
      </c>
      <c r="P636" s="90"/>
      <c r="Q636" s="79" t="s">
        <v>2099</v>
      </c>
      <c r="R636" s="79"/>
      <c r="S636" s="79" t="s">
        <v>76</v>
      </c>
      <c r="T636" s="79"/>
      <c r="U636" s="4" t="s">
        <v>50</v>
      </c>
      <c r="V636" s="4" t="s">
        <v>47</v>
      </c>
      <c r="W636" s="4" t="s">
        <v>676</v>
      </c>
      <c r="X636" s="4" t="s">
        <v>44</v>
      </c>
      <c r="Y636" s="6">
        <v>8800</v>
      </c>
      <c r="Z636" s="6">
        <v>2200000</v>
      </c>
      <c r="AA636" s="4" t="s">
        <v>45</v>
      </c>
      <c r="AB636" s="80">
        <v>748000</v>
      </c>
      <c r="AC636" s="80"/>
      <c r="AD636" s="6">
        <v>1452000</v>
      </c>
      <c r="AE636" s="80">
        <v>1815000</v>
      </c>
      <c r="AF636" s="80"/>
      <c r="AG636" s="80" t="s">
        <v>46</v>
      </c>
      <c r="AH636" s="80"/>
      <c r="AI636" s="80">
        <v>1815000</v>
      </c>
      <c r="AJ636" s="80"/>
      <c r="AK636" s="6" t="s">
        <v>46</v>
      </c>
      <c r="AL636" s="4" t="s">
        <v>46</v>
      </c>
    </row>
    <row r="637" spans="3:38" ht="36.75" customHeight="1" x14ac:dyDescent="0.3">
      <c r="C637" s="3" t="s">
        <v>2293</v>
      </c>
      <c r="D637" s="4" t="s">
        <v>196</v>
      </c>
      <c r="E637" s="4" t="s">
        <v>1377</v>
      </c>
      <c r="F637" s="4" t="s">
        <v>1378</v>
      </c>
      <c r="G637" s="79" t="s">
        <v>37</v>
      </c>
      <c r="H637" s="79"/>
      <c r="I637" s="4" t="s">
        <v>47</v>
      </c>
      <c r="J637" s="4" t="s">
        <v>39</v>
      </c>
      <c r="K637" s="4" t="s">
        <v>39</v>
      </c>
      <c r="L637" s="4" t="s">
        <v>64</v>
      </c>
      <c r="M637" s="5">
        <v>20</v>
      </c>
      <c r="N637" s="6">
        <v>3000</v>
      </c>
      <c r="O637" s="90">
        <v>60000</v>
      </c>
      <c r="P637" s="90"/>
      <c r="Q637" s="79" t="s">
        <v>2100</v>
      </c>
      <c r="R637" s="79"/>
      <c r="S637" s="79" t="s">
        <v>135</v>
      </c>
      <c r="T637" s="79"/>
      <c r="U637" s="4" t="s">
        <v>42</v>
      </c>
      <c r="V637" s="4" t="s">
        <v>47</v>
      </c>
      <c r="W637" s="4" t="s">
        <v>43</v>
      </c>
      <c r="X637" s="4" t="s">
        <v>44</v>
      </c>
      <c r="Y637" s="6">
        <v>8650</v>
      </c>
      <c r="Z637" s="6">
        <v>692000</v>
      </c>
      <c r="AA637" s="4" t="s">
        <v>103</v>
      </c>
      <c r="AB637" s="80">
        <v>643560</v>
      </c>
      <c r="AC637" s="80"/>
      <c r="AD637" s="6">
        <v>48440</v>
      </c>
      <c r="AE637" s="80">
        <v>108440</v>
      </c>
      <c r="AF637" s="80"/>
      <c r="AG637" s="80" t="s">
        <v>46</v>
      </c>
      <c r="AH637" s="80"/>
      <c r="AI637" s="80" t="s">
        <v>46</v>
      </c>
      <c r="AJ637" s="80"/>
      <c r="AK637" s="6">
        <v>108440</v>
      </c>
      <c r="AL637" s="5">
        <v>0.02</v>
      </c>
    </row>
    <row r="638" spans="3:38" ht="36.75" customHeight="1" x14ac:dyDescent="0.3">
      <c r="C638" s="7"/>
      <c r="D638" s="5"/>
      <c r="E638" s="5"/>
      <c r="F638" s="5"/>
      <c r="G638" s="91"/>
      <c r="H638" s="91"/>
      <c r="I638" s="4" t="s">
        <v>35</v>
      </c>
      <c r="J638" s="4" t="s">
        <v>39</v>
      </c>
      <c r="K638" s="4" t="s">
        <v>39</v>
      </c>
      <c r="L638" s="4" t="s">
        <v>1379</v>
      </c>
      <c r="M638" s="5">
        <v>62.1</v>
      </c>
      <c r="N638" s="6">
        <v>3000</v>
      </c>
      <c r="O638" s="90">
        <v>186300</v>
      </c>
      <c r="P638" s="90"/>
      <c r="Q638" s="91"/>
      <c r="R638" s="91"/>
      <c r="S638" s="79" t="s">
        <v>46</v>
      </c>
      <c r="T638" s="79"/>
      <c r="U638" s="4" t="s">
        <v>46</v>
      </c>
      <c r="V638" s="4" t="s">
        <v>46</v>
      </c>
      <c r="W638" s="4" t="s">
        <v>46</v>
      </c>
      <c r="X638" s="4" t="s">
        <v>46</v>
      </c>
      <c r="Y638" s="6" t="s">
        <v>46</v>
      </c>
      <c r="Z638" s="6" t="s">
        <v>46</v>
      </c>
      <c r="AA638" s="4" t="s">
        <v>46</v>
      </c>
      <c r="AB638" s="80" t="s">
        <v>46</v>
      </c>
      <c r="AC638" s="80"/>
      <c r="AD638" s="6" t="s">
        <v>46</v>
      </c>
      <c r="AE638" s="80">
        <v>186300</v>
      </c>
      <c r="AF638" s="80"/>
      <c r="AG638" s="80" t="s">
        <v>46</v>
      </c>
      <c r="AH638" s="80"/>
      <c r="AI638" s="80" t="s">
        <v>46</v>
      </c>
      <c r="AJ638" s="80"/>
      <c r="AK638" s="6">
        <v>186300</v>
      </c>
      <c r="AL638" s="5">
        <v>0.01</v>
      </c>
    </row>
    <row r="639" spans="3:38" ht="36" customHeight="1" x14ac:dyDescent="0.3">
      <c r="C639" s="3" t="s">
        <v>2294</v>
      </c>
      <c r="D639" s="4" t="s">
        <v>196</v>
      </c>
      <c r="E639" s="4" t="s">
        <v>1381</v>
      </c>
      <c r="F639" s="4" t="s">
        <v>1382</v>
      </c>
      <c r="G639" s="79" t="s">
        <v>37</v>
      </c>
      <c r="H639" s="79"/>
      <c r="I639" s="4" t="s">
        <v>47</v>
      </c>
      <c r="J639" s="4" t="s">
        <v>39</v>
      </c>
      <c r="K639" s="4" t="s">
        <v>39</v>
      </c>
      <c r="L639" s="4" t="s">
        <v>154</v>
      </c>
      <c r="M639" s="5">
        <v>98</v>
      </c>
      <c r="N639" s="6">
        <v>7500</v>
      </c>
      <c r="O639" s="90">
        <v>735000</v>
      </c>
      <c r="P639" s="90"/>
      <c r="Q639" s="79" t="s">
        <v>2101</v>
      </c>
      <c r="R639" s="79"/>
      <c r="S639" s="79" t="s">
        <v>123</v>
      </c>
      <c r="T639" s="79"/>
      <c r="U639" s="4" t="s">
        <v>50</v>
      </c>
      <c r="V639" s="4" t="s">
        <v>47</v>
      </c>
      <c r="W639" s="4" t="s">
        <v>61</v>
      </c>
      <c r="X639" s="4" t="s">
        <v>44</v>
      </c>
      <c r="Y639" s="6">
        <v>8600</v>
      </c>
      <c r="Z639" s="6">
        <v>825600</v>
      </c>
      <c r="AA639" s="4" t="s">
        <v>82</v>
      </c>
      <c r="AB639" s="80">
        <v>445824</v>
      </c>
      <c r="AC639" s="80"/>
      <c r="AD639" s="6">
        <v>379776</v>
      </c>
      <c r="AE639" s="80">
        <v>1114776</v>
      </c>
      <c r="AF639" s="80"/>
      <c r="AG639" s="80" t="s">
        <v>46</v>
      </c>
      <c r="AH639" s="80"/>
      <c r="AI639" s="80">
        <v>1114776</v>
      </c>
      <c r="AJ639" s="80"/>
      <c r="AK639" s="6" t="s">
        <v>46</v>
      </c>
      <c r="AL639" s="4" t="s">
        <v>46</v>
      </c>
    </row>
    <row r="640" spans="3:38" ht="36.75" customHeight="1" x14ac:dyDescent="0.3">
      <c r="C640" s="3" t="s">
        <v>2295</v>
      </c>
      <c r="D640" s="4" t="s">
        <v>196</v>
      </c>
      <c r="E640" s="4" t="s">
        <v>1384</v>
      </c>
      <c r="F640" s="4" t="s">
        <v>1385</v>
      </c>
      <c r="G640" s="79" t="s">
        <v>37</v>
      </c>
      <c r="H640" s="79"/>
      <c r="I640" s="4" t="s">
        <v>47</v>
      </c>
      <c r="J640" s="4" t="s">
        <v>39</v>
      </c>
      <c r="K640" s="4" t="s">
        <v>39</v>
      </c>
      <c r="L640" s="4" t="s">
        <v>209</v>
      </c>
      <c r="M640" s="5">
        <v>94</v>
      </c>
      <c r="N640" s="6">
        <v>7500</v>
      </c>
      <c r="O640" s="90">
        <v>705000</v>
      </c>
      <c r="P640" s="90"/>
      <c r="Q640" s="79" t="s">
        <v>2102</v>
      </c>
      <c r="R640" s="79"/>
      <c r="S640" s="79" t="s">
        <v>687</v>
      </c>
      <c r="T640" s="79"/>
      <c r="U640" s="4" t="s">
        <v>50</v>
      </c>
      <c r="V640" s="4" t="s">
        <v>47</v>
      </c>
      <c r="W640" s="4" t="s">
        <v>43</v>
      </c>
      <c r="X640" s="4" t="s">
        <v>44</v>
      </c>
      <c r="Y640" s="6">
        <v>8600</v>
      </c>
      <c r="Z640" s="6">
        <v>688000</v>
      </c>
      <c r="AA640" s="4" t="s">
        <v>45</v>
      </c>
      <c r="AB640" s="80">
        <v>233920</v>
      </c>
      <c r="AC640" s="80"/>
      <c r="AD640" s="6">
        <v>454080</v>
      </c>
      <c r="AE640" s="80">
        <v>1159080</v>
      </c>
      <c r="AF640" s="80"/>
      <c r="AG640" s="80" t="s">
        <v>46</v>
      </c>
      <c r="AH640" s="80"/>
      <c r="AI640" s="80">
        <v>1159080</v>
      </c>
      <c r="AJ640" s="80"/>
      <c r="AK640" s="6" t="s">
        <v>46</v>
      </c>
      <c r="AL640" s="4" t="s">
        <v>46</v>
      </c>
    </row>
    <row r="641" spans="3:38" ht="36" customHeight="1" x14ac:dyDescent="0.3">
      <c r="C641" s="3" t="s">
        <v>2296</v>
      </c>
      <c r="D641" s="4" t="s">
        <v>196</v>
      </c>
      <c r="E641" s="4" t="s">
        <v>1387</v>
      </c>
      <c r="F641" s="4" t="s">
        <v>1388</v>
      </c>
      <c r="G641" s="79" t="s">
        <v>37</v>
      </c>
      <c r="H641" s="79"/>
      <c r="I641" s="4" t="s">
        <v>47</v>
      </c>
      <c r="J641" s="4" t="s">
        <v>39</v>
      </c>
      <c r="K641" s="4" t="s">
        <v>39</v>
      </c>
      <c r="L641" s="4" t="s">
        <v>209</v>
      </c>
      <c r="M641" s="5">
        <v>94</v>
      </c>
      <c r="N641" s="6">
        <v>7500</v>
      </c>
      <c r="O641" s="90">
        <v>705000</v>
      </c>
      <c r="P641" s="90"/>
      <c r="Q641" s="79" t="s">
        <v>2103</v>
      </c>
      <c r="R641" s="79"/>
      <c r="S641" s="79" t="s">
        <v>123</v>
      </c>
      <c r="T641" s="79"/>
      <c r="U641" s="4" t="s">
        <v>50</v>
      </c>
      <c r="V641" s="4" t="s">
        <v>47</v>
      </c>
      <c r="W641" s="4" t="s">
        <v>213</v>
      </c>
      <c r="X641" s="4" t="s">
        <v>44</v>
      </c>
      <c r="Y641" s="6">
        <v>8600</v>
      </c>
      <c r="Z641" s="6">
        <v>1376000</v>
      </c>
      <c r="AA641" s="4" t="s">
        <v>45</v>
      </c>
      <c r="AB641" s="80">
        <v>467840</v>
      </c>
      <c r="AC641" s="80"/>
      <c r="AD641" s="6">
        <v>908160</v>
      </c>
      <c r="AE641" s="80">
        <v>1613160</v>
      </c>
      <c r="AF641" s="80"/>
      <c r="AG641" s="80" t="s">
        <v>46</v>
      </c>
      <c r="AH641" s="80"/>
      <c r="AI641" s="80">
        <v>1613160</v>
      </c>
      <c r="AJ641" s="80"/>
      <c r="AK641" s="6" t="s">
        <v>46</v>
      </c>
      <c r="AL641" s="4" t="s">
        <v>46</v>
      </c>
    </row>
    <row r="642" spans="3:38" ht="36.75" customHeight="1" x14ac:dyDescent="0.3">
      <c r="C642" s="3" t="s">
        <v>2297</v>
      </c>
      <c r="D642" s="4" t="s">
        <v>196</v>
      </c>
      <c r="E642" s="4" t="s">
        <v>1390</v>
      </c>
      <c r="F642" s="4" t="s">
        <v>1391</v>
      </c>
      <c r="G642" s="79" t="s">
        <v>37</v>
      </c>
      <c r="H642" s="79"/>
      <c r="I642" s="4" t="s">
        <v>47</v>
      </c>
      <c r="J642" s="4" t="s">
        <v>39</v>
      </c>
      <c r="K642" s="4" t="s">
        <v>35</v>
      </c>
      <c r="L642" s="4" t="s">
        <v>167</v>
      </c>
      <c r="M642" s="5">
        <v>171</v>
      </c>
      <c r="N642" s="6">
        <v>7500</v>
      </c>
      <c r="O642" s="90">
        <v>1282500</v>
      </c>
      <c r="P642" s="90"/>
      <c r="Q642" s="79" t="s">
        <v>2104</v>
      </c>
      <c r="R642" s="79"/>
      <c r="S642" s="79" t="s">
        <v>54</v>
      </c>
      <c r="T642" s="79"/>
      <c r="U642" s="4" t="s">
        <v>55</v>
      </c>
      <c r="V642" s="4" t="s">
        <v>47</v>
      </c>
      <c r="W642" s="4" t="s">
        <v>124</v>
      </c>
      <c r="X642" s="4" t="s">
        <v>44</v>
      </c>
      <c r="Y642" s="6">
        <v>8750</v>
      </c>
      <c r="Z642" s="6">
        <v>1050000</v>
      </c>
      <c r="AA642" s="4" t="s">
        <v>45</v>
      </c>
      <c r="AB642" s="80">
        <v>892500</v>
      </c>
      <c r="AC642" s="80"/>
      <c r="AD642" s="6">
        <v>157500</v>
      </c>
      <c r="AE642" s="80">
        <v>1440000</v>
      </c>
      <c r="AF642" s="80"/>
      <c r="AG642" s="80" t="s">
        <v>46</v>
      </c>
      <c r="AH642" s="80"/>
      <c r="AI642" s="80">
        <v>1440000</v>
      </c>
      <c r="AJ642" s="80"/>
      <c r="AK642" s="6" t="s">
        <v>46</v>
      </c>
      <c r="AL642" s="4" t="s">
        <v>46</v>
      </c>
    </row>
    <row r="643" spans="3:38" ht="36" customHeight="1" x14ac:dyDescent="0.3">
      <c r="C643" s="3" t="s">
        <v>2298</v>
      </c>
      <c r="D643" s="4" t="s">
        <v>196</v>
      </c>
      <c r="E643" s="4" t="s">
        <v>1393</v>
      </c>
      <c r="F643" s="4" t="s">
        <v>1394</v>
      </c>
      <c r="G643" s="79" t="s">
        <v>37</v>
      </c>
      <c r="H643" s="79"/>
      <c r="I643" s="4" t="s">
        <v>47</v>
      </c>
      <c r="J643" s="4" t="s">
        <v>39</v>
      </c>
      <c r="K643" s="4" t="s">
        <v>39</v>
      </c>
      <c r="L643" s="4" t="s">
        <v>148</v>
      </c>
      <c r="M643" s="5">
        <v>52</v>
      </c>
      <c r="N643" s="6">
        <v>3000</v>
      </c>
      <c r="O643" s="90">
        <v>156000</v>
      </c>
      <c r="P643" s="90"/>
      <c r="Q643" s="79" t="s">
        <v>2105</v>
      </c>
      <c r="R643" s="79"/>
      <c r="S643" s="79" t="s">
        <v>687</v>
      </c>
      <c r="T643" s="79"/>
      <c r="U643" s="4" t="s">
        <v>50</v>
      </c>
      <c r="V643" s="4" t="s">
        <v>47</v>
      </c>
      <c r="W643" s="4" t="s">
        <v>336</v>
      </c>
      <c r="X643" s="4" t="s">
        <v>44</v>
      </c>
      <c r="Y643" s="6">
        <v>8600</v>
      </c>
      <c r="Z643" s="6">
        <v>1255600</v>
      </c>
      <c r="AA643" s="4" t="s">
        <v>75</v>
      </c>
      <c r="AB643" s="80">
        <v>113004</v>
      </c>
      <c r="AC643" s="80"/>
      <c r="AD643" s="6">
        <v>1142596</v>
      </c>
      <c r="AE643" s="80">
        <v>1298596</v>
      </c>
      <c r="AF643" s="80"/>
      <c r="AG643" s="80" t="s">
        <v>46</v>
      </c>
      <c r="AH643" s="80"/>
      <c r="AI643" s="80">
        <v>1298596</v>
      </c>
      <c r="AJ643" s="80"/>
      <c r="AK643" s="6" t="s">
        <v>46</v>
      </c>
      <c r="AL643" s="4" t="s">
        <v>46</v>
      </c>
    </row>
    <row r="644" spans="3:38" ht="36.75" customHeight="1" x14ac:dyDescent="0.3">
      <c r="C644" s="3" t="s">
        <v>2299</v>
      </c>
      <c r="D644" s="4" t="s">
        <v>196</v>
      </c>
      <c r="E644" s="4" t="s">
        <v>1396</v>
      </c>
      <c r="F644" s="4" t="s">
        <v>1397</v>
      </c>
      <c r="G644" s="79" t="s">
        <v>37</v>
      </c>
      <c r="H644" s="79"/>
      <c r="I644" s="4" t="s">
        <v>35</v>
      </c>
      <c r="J644" s="4" t="s">
        <v>39</v>
      </c>
      <c r="K644" s="4" t="s">
        <v>35</v>
      </c>
      <c r="L644" s="4" t="s">
        <v>64</v>
      </c>
      <c r="M644" s="5">
        <v>120</v>
      </c>
      <c r="N644" s="6">
        <v>3000</v>
      </c>
      <c r="O644" s="90">
        <v>360000</v>
      </c>
      <c r="P644" s="90"/>
      <c r="Q644" s="91"/>
      <c r="R644" s="91"/>
      <c r="S644" s="79" t="s">
        <v>46</v>
      </c>
      <c r="T644" s="79"/>
      <c r="U644" s="4" t="s">
        <v>46</v>
      </c>
      <c r="V644" s="4" t="s">
        <v>46</v>
      </c>
      <c r="W644" s="4" t="s">
        <v>46</v>
      </c>
      <c r="X644" s="4" t="s">
        <v>46</v>
      </c>
      <c r="Y644" s="6" t="s">
        <v>46</v>
      </c>
      <c r="Z644" s="6" t="s">
        <v>46</v>
      </c>
      <c r="AA644" s="4" t="s">
        <v>46</v>
      </c>
      <c r="AB644" s="80" t="s">
        <v>46</v>
      </c>
      <c r="AC644" s="80"/>
      <c r="AD644" s="6" t="s">
        <v>46</v>
      </c>
      <c r="AE644" s="80">
        <v>360000</v>
      </c>
      <c r="AF644" s="80"/>
      <c r="AG644" s="80" t="s">
        <v>46</v>
      </c>
      <c r="AH644" s="80"/>
      <c r="AI644" s="80">
        <v>360000</v>
      </c>
      <c r="AJ644" s="80"/>
      <c r="AK644" s="6" t="s">
        <v>46</v>
      </c>
      <c r="AL644" s="4" t="s">
        <v>46</v>
      </c>
    </row>
    <row r="645" spans="3:38" ht="36.75" customHeight="1" x14ac:dyDescent="0.3">
      <c r="C645" s="3" t="s">
        <v>2300</v>
      </c>
      <c r="D645" s="4" t="s">
        <v>196</v>
      </c>
      <c r="E645" s="4" t="s">
        <v>1399</v>
      </c>
      <c r="F645" s="4" t="s">
        <v>1400</v>
      </c>
      <c r="G645" s="79" t="s">
        <v>37</v>
      </c>
      <c r="H645" s="79"/>
      <c r="I645" s="4" t="s">
        <v>57</v>
      </c>
      <c r="J645" s="4" t="s">
        <v>39</v>
      </c>
      <c r="K645" s="4" t="s">
        <v>35</v>
      </c>
      <c r="L645" s="4" t="s">
        <v>94</v>
      </c>
      <c r="M645" s="5">
        <v>115</v>
      </c>
      <c r="N645" s="6">
        <v>3000</v>
      </c>
      <c r="O645" s="90">
        <v>345000</v>
      </c>
      <c r="P645" s="90"/>
      <c r="Q645" s="91"/>
      <c r="R645" s="91"/>
      <c r="S645" s="79" t="s">
        <v>46</v>
      </c>
      <c r="T645" s="79"/>
      <c r="U645" s="4" t="s">
        <v>46</v>
      </c>
      <c r="V645" s="4" t="s">
        <v>46</v>
      </c>
      <c r="W645" s="4" t="s">
        <v>46</v>
      </c>
      <c r="X645" s="4" t="s">
        <v>46</v>
      </c>
      <c r="Y645" s="6" t="s">
        <v>46</v>
      </c>
      <c r="Z645" s="6" t="s">
        <v>46</v>
      </c>
      <c r="AA645" s="4" t="s">
        <v>46</v>
      </c>
      <c r="AB645" s="80" t="s">
        <v>46</v>
      </c>
      <c r="AC645" s="80"/>
      <c r="AD645" s="6" t="s">
        <v>46</v>
      </c>
      <c r="AE645" s="80">
        <v>345000</v>
      </c>
      <c r="AF645" s="80"/>
      <c r="AG645" s="80" t="s">
        <v>46</v>
      </c>
      <c r="AH645" s="80"/>
      <c r="AI645" s="80" t="s">
        <v>46</v>
      </c>
      <c r="AJ645" s="80"/>
      <c r="AK645" s="6">
        <v>345000</v>
      </c>
      <c r="AL645" s="5">
        <v>0.3</v>
      </c>
    </row>
    <row r="646" spans="3:38" ht="36" customHeight="1" x14ac:dyDescent="0.3">
      <c r="C646" s="3" t="s">
        <v>2301</v>
      </c>
      <c r="D646" s="4" t="s">
        <v>196</v>
      </c>
      <c r="E646" s="4" t="s">
        <v>1402</v>
      </c>
      <c r="F646" s="4" t="s">
        <v>1403</v>
      </c>
      <c r="G646" s="79" t="s">
        <v>37</v>
      </c>
      <c r="H646" s="79"/>
      <c r="I646" s="4" t="s">
        <v>57</v>
      </c>
      <c r="J646" s="4" t="s">
        <v>39</v>
      </c>
      <c r="K646" s="4" t="s">
        <v>35</v>
      </c>
      <c r="L646" s="4" t="s">
        <v>52</v>
      </c>
      <c r="M646" s="5">
        <v>112</v>
      </c>
      <c r="N646" s="6">
        <v>3000</v>
      </c>
      <c r="O646" s="90">
        <v>336000</v>
      </c>
      <c r="P646" s="90"/>
      <c r="Q646" s="91"/>
      <c r="R646" s="91"/>
      <c r="S646" s="79" t="s">
        <v>46</v>
      </c>
      <c r="T646" s="79"/>
      <c r="U646" s="4" t="s">
        <v>46</v>
      </c>
      <c r="V646" s="4" t="s">
        <v>46</v>
      </c>
      <c r="W646" s="4" t="s">
        <v>46</v>
      </c>
      <c r="X646" s="4" t="s">
        <v>46</v>
      </c>
      <c r="Y646" s="6" t="s">
        <v>46</v>
      </c>
      <c r="Z646" s="6" t="s">
        <v>46</v>
      </c>
      <c r="AA646" s="4" t="s">
        <v>46</v>
      </c>
      <c r="AB646" s="80" t="s">
        <v>46</v>
      </c>
      <c r="AC646" s="80"/>
      <c r="AD646" s="6" t="s">
        <v>46</v>
      </c>
      <c r="AE646" s="80">
        <v>336000</v>
      </c>
      <c r="AF646" s="80"/>
      <c r="AG646" s="80" t="s">
        <v>46</v>
      </c>
      <c r="AH646" s="80"/>
      <c r="AI646" s="80" t="s">
        <v>46</v>
      </c>
      <c r="AJ646" s="80"/>
      <c r="AK646" s="6">
        <v>336000</v>
      </c>
      <c r="AL646" s="5">
        <v>0.3</v>
      </c>
    </row>
    <row r="647" spans="3:38" ht="36.75" customHeight="1" x14ac:dyDescent="0.3">
      <c r="C647" s="3" t="s">
        <v>2302</v>
      </c>
      <c r="D647" s="4" t="s">
        <v>196</v>
      </c>
      <c r="E647" s="4" t="s">
        <v>1405</v>
      </c>
      <c r="F647" s="4" t="s">
        <v>1406</v>
      </c>
      <c r="G647" s="79" t="s">
        <v>37</v>
      </c>
      <c r="H647" s="79"/>
      <c r="I647" s="4" t="s">
        <v>47</v>
      </c>
      <c r="J647" s="4" t="s">
        <v>39</v>
      </c>
      <c r="K647" s="4" t="s">
        <v>35</v>
      </c>
      <c r="L647" s="4" t="s">
        <v>152</v>
      </c>
      <c r="M647" s="5">
        <v>154</v>
      </c>
      <c r="N647" s="6">
        <v>7500</v>
      </c>
      <c r="O647" s="90">
        <v>1155000</v>
      </c>
      <c r="P647" s="90"/>
      <c r="Q647" s="79" t="s">
        <v>638</v>
      </c>
      <c r="R647" s="79"/>
      <c r="S647" s="79" t="s">
        <v>76</v>
      </c>
      <c r="T647" s="79"/>
      <c r="U647" s="4" t="s">
        <v>50</v>
      </c>
      <c r="V647" s="4" t="s">
        <v>47</v>
      </c>
      <c r="W647" s="4" t="s">
        <v>124</v>
      </c>
      <c r="X647" s="4" t="s">
        <v>44</v>
      </c>
      <c r="Y647" s="6">
        <v>8800</v>
      </c>
      <c r="Z647" s="6">
        <v>1056000</v>
      </c>
      <c r="AA647" s="4" t="s">
        <v>45</v>
      </c>
      <c r="AB647" s="80">
        <v>359040</v>
      </c>
      <c r="AC647" s="80"/>
      <c r="AD647" s="6">
        <v>696960</v>
      </c>
      <c r="AE647" s="80">
        <v>1851960</v>
      </c>
      <c r="AF647" s="80"/>
      <c r="AG647" s="80" t="s">
        <v>46</v>
      </c>
      <c r="AH647" s="80"/>
      <c r="AI647" s="80">
        <v>1851960</v>
      </c>
      <c r="AJ647" s="80"/>
      <c r="AK647" s="6" t="s">
        <v>46</v>
      </c>
      <c r="AL647" s="4" t="s">
        <v>46</v>
      </c>
    </row>
    <row r="648" spans="3:38" ht="36" customHeight="1" x14ac:dyDescent="0.3">
      <c r="C648" s="3" t="s">
        <v>2303</v>
      </c>
      <c r="D648" s="4" t="s">
        <v>196</v>
      </c>
      <c r="E648" s="4" t="s">
        <v>1408</v>
      </c>
      <c r="F648" s="4" t="s">
        <v>1409</v>
      </c>
      <c r="G648" s="79" t="s">
        <v>37</v>
      </c>
      <c r="H648" s="79"/>
      <c r="I648" s="4" t="s">
        <v>47</v>
      </c>
      <c r="J648" s="4" t="s">
        <v>39</v>
      </c>
      <c r="K648" s="4" t="s">
        <v>39</v>
      </c>
      <c r="L648" s="4" t="s">
        <v>152</v>
      </c>
      <c r="M648" s="5">
        <v>54</v>
      </c>
      <c r="N648" s="6">
        <v>7500</v>
      </c>
      <c r="O648" s="90">
        <v>405000</v>
      </c>
      <c r="P648" s="90"/>
      <c r="Q648" s="79" t="s">
        <v>1078</v>
      </c>
      <c r="R648" s="79"/>
      <c r="S648" s="79" t="s">
        <v>70</v>
      </c>
      <c r="T648" s="79"/>
      <c r="U648" s="4" t="s">
        <v>55</v>
      </c>
      <c r="V648" s="4" t="s">
        <v>47</v>
      </c>
      <c r="W648" s="4" t="s">
        <v>56</v>
      </c>
      <c r="X648" s="4" t="s">
        <v>44</v>
      </c>
      <c r="Y648" s="6">
        <v>8750</v>
      </c>
      <c r="Z648" s="6">
        <v>525000</v>
      </c>
      <c r="AA648" s="4" t="s">
        <v>82</v>
      </c>
      <c r="AB648" s="80">
        <v>446250</v>
      </c>
      <c r="AC648" s="80"/>
      <c r="AD648" s="6">
        <v>78750</v>
      </c>
      <c r="AE648" s="80">
        <v>483750</v>
      </c>
      <c r="AF648" s="80"/>
      <c r="AG648" s="80" t="s">
        <v>46</v>
      </c>
      <c r="AH648" s="80"/>
      <c r="AI648" s="80">
        <v>483750</v>
      </c>
      <c r="AJ648" s="80"/>
      <c r="AK648" s="6" t="s">
        <v>46</v>
      </c>
      <c r="AL648" s="4" t="s">
        <v>46</v>
      </c>
    </row>
    <row r="649" spans="3:38" ht="36.75" customHeight="1" x14ac:dyDescent="0.3">
      <c r="C649" s="3" t="s">
        <v>2304</v>
      </c>
      <c r="D649" s="4" t="s">
        <v>196</v>
      </c>
      <c r="E649" s="4" t="s">
        <v>1411</v>
      </c>
      <c r="F649" s="4" t="s">
        <v>1412</v>
      </c>
      <c r="G649" s="79" t="s">
        <v>37</v>
      </c>
      <c r="H649" s="79"/>
      <c r="I649" s="4" t="s">
        <v>38</v>
      </c>
      <c r="J649" s="4" t="s">
        <v>39</v>
      </c>
      <c r="K649" s="4" t="s">
        <v>39</v>
      </c>
      <c r="L649" s="4" t="s">
        <v>141</v>
      </c>
      <c r="M649" s="5">
        <v>43</v>
      </c>
      <c r="N649" s="6">
        <v>3000</v>
      </c>
      <c r="O649" s="90">
        <v>129000</v>
      </c>
      <c r="P649" s="90"/>
      <c r="Q649" s="79" t="s">
        <v>2106</v>
      </c>
      <c r="R649" s="79"/>
      <c r="S649" s="79" t="s">
        <v>76</v>
      </c>
      <c r="T649" s="79"/>
      <c r="U649" s="4" t="s">
        <v>50</v>
      </c>
      <c r="V649" s="4" t="s">
        <v>38</v>
      </c>
      <c r="W649" s="4" t="s">
        <v>61</v>
      </c>
      <c r="X649" s="4" t="s">
        <v>44</v>
      </c>
      <c r="Y649" s="6">
        <v>8800</v>
      </c>
      <c r="Z649" s="6">
        <v>844800</v>
      </c>
      <c r="AA649" s="4" t="s">
        <v>60</v>
      </c>
      <c r="AB649" s="80">
        <v>42240</v>
      </c>
      <c r="AC649" s="80"/>
      <c r="AD649" s="6">
        <v>802560</v>
      </c>
      <c r="AE649" s="80">
        <v>931560</v>
      </c>
      <c r="AF649" s="80"/>
      <c r="AG649" s="80" t="s">
        <v>46</v>
      </c>
      <c r="AH649" s="80"/>
      <c r="AI649" s="80" t="s">
        <v>46</v>
      </c>
      <c r="AJ649" s="80"/>
      <c r="AK649" s="6">
        <v>931560</v>
      </c>
      <c r="AL649" s="5">
        <v>0.3</v>
      </c>
    </row>
    <row r="650" spans="3:38" ht="36.75" customHeight="1" x14ac:dyDescent="0.3">
      <c r="C650" s="3" t="s">
        <v>2305</v>
      </c>
      <c r="D650" s="4" t="s">
        <v>196</v>
      </c>
      <c r="E650" s="4" t="s">
        <v>1414</v>
      </c>
      <c r="F650" s="4" t="s">
        <v>1415</v>
      </c>
      <c r="G650" s="79" t="s">
        <v>37</v>
      </c>
      <c r="H650" s="79"/>
      <c r="I650" s="4" t="s">
        <v>47</v>
      </c>
      <c r="J650" s="4" t="s">
        <v>39</v>
      </c>
      <c r="K650" s="4" t="s">
        <v>39</v>
      </c>
      <c r="L650" s="4" t="s">
        <v>43</v>
      </c>
      <c r="M650" s="5">
        <v>80</v>
      </c>
      <c r="N650" s="6">
        <v>16500</v>
      </c>
      <c r="O650" s="90">
        <v>1320000</v>
      </c>
      <c r="P650" s="90"/>
      <c r="Q650" s="79" t="s">
        <v>706</v>
      </c>
      <c r="R650" s="79"/>
      <c r="S650" s="79" t="s">
        <v>76</v>
      </c>
      <c r="T650" s="79"/>
      <c r="U650" s="4" t="s">
        <v>50</v>
      </c>
      <c r="V650" s="4" t="s">
        <v>47</v>
      </c>
      <c r="W650" s="4" t="s">
        <v>161</v>
      </c>
      <c r="X650" s="4" t="s">
        <v>44</v>
      </c>
      <c r="Y650" s="6">
        <v>8800</v>
      </c>
      <c r="Z650" s="6">
        <v>1760000</v>
      </c>
      <c r="AA650" s="4" t="s">
        <v>45</v>
      </c>
      <c r="AB650" s="80">
        <v>598400</v>
      </c>
      <c r="AC650" s="80"/>
      <c r="AD650" s="6">
        <v>1161600</v>
      </c>
      <c r="AE650" s="80">
        <v>2481600</v>
      </c>
      <c r="AF650" s="80"/>
      <c r="AG650" s="80" t="s">
        <v>46</v>
      </c>
      <c r="AH650" s="80"/>
      <c r="AI650" s="80">
        <v>2481600</v>
      </c>
      <c r="AJ650" s="80"/>
      <c r="AK650" s="6" t="s">
        <v>46</v>
      </c>
      <c r="AL650" s="4" t="s">
        <v>46</v>
      </c>
    </row>
    <row r="651" spans="3:38" ht="36" customHeight="1" x14ac:dyDescent="0.3">
      <c r="C651" s="3" t="s">
        <v>2306</v>
      </c>
      <c r="D651" s="4" t="s">
        <v>196</v>
      </c>
      <c r="E651" s="4" t="s">
        <v>1417</v>
      </c>
      <c r="F651" s="4" t="s">
        <v>1418</v>
      </c>
      <c r="G651" s="79" t="s">
        <v>37</v>
      </c>
      <c r="H651" s="79"/>
      <c r="I651" s="4" t="s">
        <v>38</v>
      </c>
      <c r="J651" s="4" t="s">
        <v>39</v>
      </c>
      <c r="K651" s="4" t="s">
        <v>39</v>
      </c>
      <c r="L651" s="4" t="s">
        <v>110</v>
      </c>
      <c r="M651" s="5">
        <v>27</v>
      </c>
      <c r="N651" s="6">
        <v>16500</v>
      </c>
      <c r="O651" s="90">
        <v>445500</v>
      </c>
      <c r="P651" s="90"/>
      <c r="Q651" s="79" t="s">
        <v>709</v>
      </c>
      <c r="R651" s="79"/>
      <c r="S651" s="79" t="s">
        <v>108</v>
      </c>
      <c r="T651" s="79"/>
      <c r="U651" s="4" t="s">
        <v>42</v>
      </c>
      <c r="V651" s="4" t="s">
        <v>38</v>
      </c>
      <c r="W651" s="4" t="s">
        <v>43</v>
      </c>
      <c r="X651" s="4" t="s">
        <v>44</v>
      </c>
      <c r="Y651" s="6">
        <v>7650</v>
      </c>
      <c r="Z651" s="6">
        <v>612000</v>
      </c>
      <c r="AA651" s="4" t="s">
        <v>45</v>
      </c>
      <c r="AB651" s="80">
        <v>569160</v>
      </c>
      <c r="AC651" s="80"/>
      <c r="AD651" s="6">
        <v>42840</v>
      </c>
      <c r="AE651" s="80">
        <v>488340</v>
      </c>
      <c r="AF651" s="80"/>
      <c r="AG651" s="80" t="s">
        <v>46</v>
      </c>
      <c r="AH651" s="80"/>
      <c r="AI651" s="80" t="s">
        <v>46</v>
      </c>
      <c r="AJ651" s="80"/>
      <c r="AK651" s="6">
        <v>488340</v>
      </c>
      <c r="AL651" s="5">
        <v>0.3</v>
      </c>
    </row>
    <row r="652" spans="3:38" ht="36.75" customHeight="1" x14ac:dyDescent="0.3">
      <c r="C652" s="3" t="s">
        <v>2307</v>
      </c>
      <c r="D652" s="4" t="s">
        <v>196</v>
      </c>
      <c r="E652" s="4" t="s">
        <v>1420</v>
      </c>
      <c r="F652" s="4" t="s">
        <v>1421</v>
      </c>
      <c r="G652" s="79" t="s">
        <v>37</v>
      </c>
      <c r="H652" s="79"/>
      <c r="I652" s="4" t="s">
        <v>38</v>
      </c>
      <c r="J652" s="4" t="s">
        <v>39</v>
      </c>
      <c r="K652" s="4" t="s">
        <v>47</v>
      </c>
      <c r="L652" s="4" t="s">
        <v>53</v>
      </c>
      <c r="M652" s="5">
        <v>275</v>
      </c>
      <c r="N652" s="6">
        <v>3000</v>
      </c>
      <c r="O652" s="90">
        <v>825000</v>
      </c>
      <c r="P652" s="90"/>
      <c r="Q652" s="79" t="s">
        <v>712</v>
      </c>
      <c r="R652" s="79"/>
      <c r="S652" s="79" t="s">
        <v>59</v>
      </c>
      <c r="T652" s="79"/>
      <c r="U652" s="4" t="s">
        <v>50</v>
      </c>
      <c r="V652" s="4" t="s">
        <v>38</v>
      </c>
      <c r="W652" s="4" t="s">
        <v>165</v>
      </c>
      <c r="X652" s="4" t="s">
        <v>44</v>
      </c>
      <c r="Y652" s="6">
        <v>8050</v>
      </c>
      <c r="Z652" s="6">
        <v>4508000</v>
      </c>
      <c r="AA652" s="4" t="s">
        <v>45</v>
      </c>
      <c r="AB652" s="80">
        <v>1532720</v>
      </c>
      <c r="AC652" s="80"/>
      <c r="AD652" s="6">
        <v>2975280</v>
      </c>
      <c r="AE652" s="80">
        <v>3800280</v>
      </c>
      <c r="AF652" s="80"/>
      <c r="AG652" s="80" t="s">
        <v>46</v>
      </c>
      <c r="AH652" s="80"/>
      <c r="AI652" s="80" t="s">
        <v>46</v>
      </c>
      <c r="AJ652" s="80"/>
      <c r="AK652" s="6">
        <v>3800280</v>
      </c>
      <c r="AL652" s="5">
        <v>0.3</v>
      </c>
    </row>
    <row r="653" spans="3:38" ht="36" customHeight="1" x14ac:dyDescent="0.3">
      <c r="C653" s="3" t="s">
        <v>2308</v>
      </c>
      <c r="D653" s="4" t="s">
        <v>196</v>
      </c>
      <c r="E653" s="4" t="s">
        <v>1422</v>
      </c>
      <c r="F653" s="4" t="s">
        <v>1423</v>
      </c>
      <c r="G653" s="79" t="s">
        <v>37</v>
      </c>
      <c r="H653" s="79"/>
      <c r="I653" s="4" t="s">
        <v>38</v>
      </c>
      <c r="J653" s="4" t="s">
        <v>39</v>
      </c>
      <c r="K653" s="4" t="s">
        <v>39</v>
      </c>
      <c r="L653" s="4" t="s">
        <v>116</v>
      </c>
      <c r="M653" s="5">
        <v>30</v>
      </c>
      <c r="N653" s="6">
        <v>16500</v>
      </c>
      <c r="O653" s="90">
        <v>495000</v>
      </c>
      <c r="P653" s="90"/>
      <c r="Q653" s="79" t="s">
        <v>715</v>
      </c>
      <c r="R653" s="79"/>
      <c r="S653" s="79" t="s">
        <v>119</v>
      </c>
      <c r="T653" s="79"/>
      <c r="U653" s="4" t="s">
        <v>50</v>
      </c>
      <c r="V653" s="4" t="s">
        <v>38</v>
      </c>
      <c r="W653" s="4" t="s">
        <v>132</v>
      </c>
      <c r="X653" s="4" t="s">
        <v>44</v>
      </c>
      <c r="Y653" s="6">
        <v>2650</v>
      </c>
      <c r="Z653" s="6">
        <v>185500</v>
      </c>
      <c r="AA653" s="4" t="s">
        <v>60</v>
      </c>
      <c r="AB653" s="80">
        <v>9275</v>
      </c>
      <c r="AC653" s="80"/>
      <c r="AD653" s="6">
        <v>176225</v>
      </c>
      <c r="AE653" s="80">
        <v>671225</v>
      </c>
      <c r="AF653" s="80"/>
      <c r="AG653" s="80" t="s">
        <v>46</v>
      </c>
      <c r="AH653" s="80"/>
      <c r="AI653" s="80" t="s">
        <v>46</v>
      </c>
      <c r="AJ653" s="80"/>
      <c r="AK653" s="6">
        <v>671225</v>
      </c>
      <c r="AL653" s="5">
        <v>0.3</v>
      </c>
    </row>
    <row r="654" spans="3:38" ht="36.75" customHeight="1" x14ac:dyDescent="0.3">
      <c r="C654" s="3" t="s">
        <v>2309</v>
      </c>
      <c r="D654" s="4" t="s">
        <v>196</v>
      </c>
      <c r="E654" s="4" t="s">
        <v>1425</v>
      </c>
      <c r="F654" s="4" t="s">
        <v>1426</v>
      </c>
      <c r="G654" s="79" t="s">
        <v>37</v>
      </c>
      <c r="H654" s="79"/>
      <c r="I654" s="4" t="s">
        <v>38</v>
      </c>
      <c r="J654" s="4" t="s">
        <v>39</v>
      </c>
      <c r="K654" s="4" t="s">
        <v>39</v>
      </c>
      <c r="L654" s="4" t="s">
        <v>118</v>
      </c>
      <c r="M654" s="5">
        <v>31</v>
      </c>
      <c r="N654" s="6">
        <v>16500</v>
      </c>
      <c r="O654" s="90">
        <v>511500</v>
      </c>
      <c r="P654" s="90"/>
      <c r="Q654" s="79" t="s">
        <v>2107</v>
      </c>
      <c r="R654" s="79"/>
      <c r="S654" s="79" t="s">
        <v>1427</v>
      </c>
      <c r="T654" s="79"/>
      <c r="U654" s="4" t="s">
        <v>50</v>
      </c>
      <c r="V654" s="4" t="s">
        <v>38</v>
      </c>
      <c r="W654" s="4" t="s">
        <v>234</v>
      </c>
      <c r="X654" s="4" t="s">
        <v>44</v>
      </c>
      <c r="Y654" s="6">
        <v>8050</v>
      </c>
      <c r="Z654" s="6">
        <v>845250</v>
      </c>
      <c r="AA654" s="4" t="s">
        <v>45</v>
      </c>
      <c r="AB654" s="80">
        <v>287385</v>
      </c>
      <c r="AC654" s="80"/>
      <c r="AD654" s="6">
        <v>557865</v>
      </c>
      <c r="AE654" s="80">
        <v>1069365</v>
      </c>
      <c r="AF654" s="80"/>
      <c r="AG654" s="80" t="s">
        <v>46</v>
      </c>
      <c r="AH654" s="80"/>
      <c r="AI654" s="80" t="s">
        <v>46</v>
      </c>
      <c r="AJ654" s="80"/>
      <c r="AK654" s="6">
        <v>1069365</v>
      </c>
      <c r="AL654" s="5">
        <v>0.3</v>
      </c>
    </row>
    <row r="655" spans="3:38" ht="36.75" customHeight="1" x14ac:dyDescent="0.3">
      <c r="C655" s="3" t="s">
        <v>2310</v>
      </c>
      <c r="D655" s="4" t="s">
        <v>196</v>
      </c>
      <c r="E655" s="4" t="s">
        <v>1890</v>
      </c>
      <c r="F655" s="4" t="s">
        <v>1891</v>
      </c>
      <c r="G655" s="79" t="s">
        <v>37</v>
      </c>
      <c r="H655" s="79"/>
      <c r="I655" s="4" t="s">
        <v>47</v>
      </c>
      <c r="J655" s="4" t="s">
        <v>39</v>
      </c>
      <c r="K655" s="4" t="s">
        <v>39</v>
      </c>
      <c r="L655" s="4" t="s">
        <v>64</v>
      </c>
      <c r="M655" s="5">
        <v>20</v>
      </c>
      <c r="N655" s="6">
        <v>7500</v>
      </c>
      <c r="O655" s="90">
        <v>150000</v>
      </c>
      <c r="P655" s="90"/>
      <c r="Q655" s="79" t="s">
        <v>2108</v>
      </c>
      <c r="R655" s="79"/>
      <c r="S655" s="79" t="s">
        <v>135</v>
      </c>
      <c r="T655" s="79"/>
      <c r="U655" s="4" t="s">
        <v>50</v>
      </c>
      <c r="V655" s="4" t="s">
        <v>47</v>
      </c>
      <c r="W655" s="4" t="s">
        <v>43</v>
      </c>
      <c r="X655" s="4" t="s">
        <v>44</v>
      </c>
      <c r="Y655" s="6">
        <v>8650</v>
      </c>
      <c r="Z655" s="6">
        <v>692000</v>
      </c>
      <c r="AA655" s="4" t="s">
        <v>45</v>
      </c>
      <c r="AB655" s="80">
        <v>235280</v>
      </c>
      <c r="AC655" s="80"/>
      <c r="AD655" s="6">
        <v>456720</v>
      </c>
      <c r="AE655" s="80">
        <v>606720</v>
      </c>
      <c r="AF655" s="80"/>
      <c r="AG655" s="80" t="s">
        <v>46</v>
      </c>
      <c r="AH655" s="80"/>
      <c r="AI655" s="80">
        <v>606720</v>
      </c>
      <c r="AJ655" s="80"/>
      <c r="AK655" s="6" t="s">
        <v>46</v>
      </c>
      <c r="AL655" s="4" t="s">
        <v>46</v>
      </c>
    </row>
    <row r="656" spans="3:38" ht="36" customHeight="1" x14ac:dyDescent="0.3">
      <c r="C656" s="7"/>
      <c r="D656" s="5"/>
      <c r="E656" s="5"/>
      <c r="F656" s="5"/>
      <c r="G656" s="91"/>
      <c r="H656" s="91"/>
      <c r="I656" s="4" t="s">
        <v>38</v>
      </c>
      <c r="J656" s="4" t="s">
        <v>39</v>
      </c>
      <c r="K656" s="4" t="s">
        <v>39</v>
      </c>
      <c r="L656" s="4" t="s">
        <v>52</v>
      </c>
      <c r="M656" s="5">
        <v>12</v>
      </c>
      <c r="N656" s="6">
        <v>7500</v>
      </c>
      <c r="O656" s="90">
        <v>90000</v>
      </c>
      <c r="P656" s="90"/>
      <c r="Q656" s="79" t="s">
        <v>2109</v>
      </c>
      <c r="R656" s="79"/>
      <c r="S656" s="79" t="s">
        <v>1197</v>
      </c>
      <c r="T656" s="79"/>
      <c r="U656" s="4" t="s">
        <v>42</v>
      </c>
      <c r="V656" s="4" t="s">
        <v>38</v>
      </c>
      <c r="W656" s="4" t="s">
        <v>73</v>
      </c>
      <c r="X656" s="4" t="s">
        <v>44</v>
      </c>
      <c r="Y656" s="6">
        <v>8800</v>
      </c>
      <c r="Z656" s="6">
        <v>422400</v>
      </c>
      <c r="AA656" s="4" t="s">
        <v>45</v>
      </c>
      <c r="AB656" s="80">
        <v>392832</v>
      </c>
      <c r="AC656" s="80"/>
      <c r="AD656" s="6">
        <v>29568</v>
      </c>
      <c r="AE656" s="80">
        <v>119568</v>
      </c>
      <c r="AF656" s="80"/>
      <c r="AG656" s="80" t="s">
        <v>46</v>
      </c>
      <c r="AH656" s="80"/>
      <c r="AI656" s="80" t="s">
        <v>46</v>
      </c>
      <c r="AJ656" s="80"/>
      <c r="AK656" s="6">
        <v>119568</v>
      </c>
      <c r="AL656" s="5">
        <v>0.3</v>
      </c>
    </row>
    <row r="657" spans="3:38" ht="36.75" customHeight="1" x14ac:dyDescent="0.3">
      <c r="C657" s="7"/>
      <c r="D657" s="5"/>
      <c r="E657" s="5"/>
      <c r="F657" s="5"/>
      <c r="G657" s="91"/>
      <c r="H657" s="91"/>
      <c r="I657" s="4" t="s">
        <v>38</v>
      </c>
      <c r="J657" s="4" t="s">
        <v>39</v>
      </c>
      <c r="K657" s="4" t="s">
        <v>39</v>
      </c>
      <c r="L657" s="4" t="s">
        <v>152</v>
      </c>
      <c r="M657" s="5">
        <v>54</v>
      </c>
      <c r="N657" s="6">
        <v>7500</v>
      </c>
      <c r="O657" s="90">
        <v>405000</v>
      </c>
      <c r="P657" s="90"/>
      <c r="Q657" s="79" t="s">
        <v>2110</v>
      </c>
      <c r="R657" s="79"/>
      <c r="S657" s="79" t="s">
        <v>76</v>
      </c>
      <c r="T657" s="79"/>
      <c r="U657" s="4" t="s">
        <v>50</v>
      </c>
      <c r="V657" s="4" t="s">
        <v>38</v>
      </c>
      <c r="W657" s="4" t="s">
        <v>73</v>
      </c>
      <c r="X657" s="4" t="s">
        <v>44</v>
      </c>
      <c r="Y657" s="6">
        <v>8800</v>
      </c>
      <c r="Z657" s="6">
        <v>422400</v>
      </c>
      <c r="AA657" s="4" t="s">
        <v>45</v>
      </c>
      <c r="AB657" s="80">
        <v>143616</v>
      </c>
      <c r="AC657" s="80"/>
      <c r="AD657" s="6">
        <v>278784</v>
      </c>
      <c r="AE657" s="80">
        <v>683784</v>
      </c>
      <c r="AF657" s="80"/>
      <c r="AG657" s="80" t="s">
        <v>46</v>
      </c>
      <c r="AH657" s="80"/>
      <c r="AI657" s="80" t="s">
        <v>46</v>
      </c>
      <c r="AJ657" s="80"/>
      <c r="AK657" s="6">
        <v>683784</v>
      </c>
      <c r="AL657" s="5">
        <v>0.3</v>
      </c>
    </row>
    <row r="658" spans="3:38" ht="36" customHeight="1" x14ac:dyDescent="0.3">
      <c r="C658" s="3" t="s">
        <v>2311</v>
      </c>
      <c r="D658" s="4" t="s">
        <v>196</v>
      </c>
      <c r="E658" s="4" t="s">
        <v>1429</v>
      </c>
      <c r="F658" s="4" t="s">
        <v>1430</v>
      </c>
      <c r="G658" s="79" t="s">
        <v>37</v>
      </c>
      <c r="H658" s="79"/>
      <c r="I658" s="4" t="s">
        <v>38</v>
      </c>
      <c r="J658" s="4" t="s">
        <v>39</v>
      </c>
      <c r="K658" s="4" t="s">
        <v>39</v>
      </c>
      <c r="L658" s="4" t="s">
        <v>89</v>
      </c>
      <c r="M658" s="5">
        <v>26</v>
      </c>
      <c r="N658" s="6">
        <v>16500</v>
      </c>
      <c r="O658" s="90">
        <v>429000</v>
      </c>
      <c r="P658" s="90"/>
      <c r="Q658" s="79" t="s">
        <v>2111</v>
      </c>
      <c r="R658" s="79"/>
      <c r="S658" s="79" t="s">
        <v>59</v>
      </c>
      <c r="T658" s="79"/>
      <c r="U658" s="4" t="s">
        <v>50</v>
      </c>
      <c r="V658" s="4" t="s">
        <v>38</v>
      </c>
      <c r="W658" s="4" t="s">
        <v>137</v>
      </c>
      <c r="X658" s="4" t="s">
        <v>44</v>
      </c>
      <c r="Y658" s="6">
        <v>8050</v>
      </c>
      <c r="Z658" s="6">
        <v>676200</v>
      </c>
      <c r="AA658" s="4" t="s">
        <v>68</v>
      </c>
      <c r="AB658" s="80">
        <v>47334</v>
      </c>
      <c r="AC658" s="80"/>
      <c r="AD658" s="6">
        <v>628866</v>
      </c>
      <c r="AE658" s="80">
        <v>1057866</v>
      </c>
      <c r="AF658" s="80"/>
      <c r="AG658" s="80" t="s">
        <v>46</v>
      </c>
      <c r="AH658" s="80"/>
      <c r="AI658" s="80" t="s">
        <v>46</v>
      </c>
      <c r="AJ658" s="80"/>
      <c r="AK658" s="6">
        <v>1057866</v>
      </c>
      <c r="AL658" s="5">
        <v>0.3</v>
      </c>
    </row>
    <row r="659" spans="3:38" ht="36.75" customHeight="1" x14ac:dyDescent="0.3">
      <c r="C659" s="3" t="s">
        <v>2312</v>
      </c>
      <c r="D659" s="4" t="s">
        <v>196</v>
      </c>
      <c r="E659" s="4" t="s">
        <v>1432</v>
      </c>
      <c r="F659" s="4" t="s">
        <v>1433</v>
      </c>
      <c r="G659" s="79" t="s">
        <v>37</v>
      </c>
      <c r="H659" s="79"/>
      <c r="I659" s="4" t="s">
        <v>38</v>
      </c>
      <c r="J659" s="4" t="s">
        <v>39</v>
      </c>
      <c r="K659" s="4" t="s">
        <v>39</v>
      </c>
      <c r="L659" s="4" t="s">
        <v>121</v>
      </c>
      <c r="M659" s="5">
        <v>89</v>
      </c>
      <c r="N659" s="6">
        <v>16500</v>
      </c>
      <c r="O659" s="90">
        <v>1468500</v>
      </c>
      <c r="P659" s="90"/>
      <c r="Q659" s="79" t="s">
        <v>2112</v>
      </c>
      <c r="R659" s="79"/>
      <c r="S659" s="79" t="s">
        <v>59</v>
      </c>
      <c r="T659" s="79"/>
      <c r="U659" s="4" t="s">
        <v>50</v>
      </c>
      <c r="V659" s="4" t="s">
        <v>38</v>
      </c>
      <c r="W659" s="4" t="s">
        <v>61</v>
      </c>
      <c r="X659" s="4" t="s">
        <v>44</v>
      </c>
      <c r="Y659" s="6">
        <v>8050</v>
      </c>
      <c r="Z659" s="6">
        <v>772800</v>
      </c>
      <c r="AA659" s="4" t="s">
        <v>57</v>
      </c>
      <c r="AB659" s="80">
        <v>30912</v>
      </c>
      <c r="AC659" s="80"/>
      <c r="AD659" s="6">
        <v>741888</v>
      </c>
      <c r="AE659" s="80">
        <v>2210388</v>
      </c>
      <c r="AF659" s="80"/>
      <c r="AG659" s="80" t="s">
        <v>46</v>
      </c>
      <c r="AH659" s="80"/>
      <c r="AI659" s="80" t="s">
        <v>46</v>
      </c>
      <c r="AJ659" s="80"/>
      <c r="AK659" s="6">
        <v>2210388</v>
      </c>
      <c r="AL659" s="5">
        <v>0.3</v>
      </c>
    </row>
    <row r="660" spans="3:38" ht="36.75" customHeight="1" x14ac:dyDescent="0.3">
      <c r="C660" s="3" t="s">
        <v>2313</v>
      </c>
      <c r="D660" s="4" t="s">
        <v>196</v>
      </c>
      <c r="E660" s="4" t="s">
        <v>1434</v>
      </c>
      <c r="F660" s="4" t="s">
        <v>1435</v>
      </c>
      <c r="G660" s="79" t="s">
        <v>37</v>
      </c>
      <c r="H660" s="79"/>
      <c r="I660" s="4" t="s">
        <v>38</v>
      </c>
      <c r="J660" s="4" t="s">
        <v>39</v>
      </c>
      <c r="K660" s="4" t="s">
        <v>39</v>
      </c>
      <c r="L660" s="4" t="s">
        <v>82</v>
      </c>
      <c r="M660" s="5">
        <v>32</v>
      </c>
      <c r="N660" s="6">
        <v>14500</v>
      </c>
      <c r="O660" s="90">
        <v>464000</v>
      </c>
      <c r="P660" s="90"/>
      <c r="Q660" s="79" t="s">
        <v>2113</v>
      </c>
      <c r="R660" s="79"/>
      <c r="S660" s="79" t="s">
        <v>59</v>
      </c>
      <c r="T660" s="79"/>
      <c r="U660" s="4" t="s">
        <v>50</v>
      </c>
      <c r="V660" s="4" t="s">
        <v>38</v>
      </c>
      <c r="W660" s="4" t="s">
        <v>71</v>
      </c>
      <c r="X660" s="4" t="s">
        <v>44</v>
      </c>
      <c r="Y660" s="6">
        <v>8050</v>
      </c>
      <c r="Z660" s="6">
        <v>322000</v>
      </c>
      <c r="AA660" s="4" t="s">
        <v>118</v>
      </c>
      <c r="AB660" s="80">
        <v>167440</v>
      </c>
      <c r="AC660" s="80"/>
      <c r="AD660" s="6">
        <v>154560</v>
      </c>
      <c r="AE660" s="80">
        <v>618560</v>
      </c>
      <c r="AF660" s="80"/>
      <c r="AG660" s="80" t="s">
        <v>46</v>
      </c>
      <c r="AH660" s="80"/>
      <c r="AI660" s="80" t="s">
        <v>46</v>
      </c>
      <c r="AJ660" s="80"/>
      <c r="AK660" s="6">
        <v>618560</v>
      </c>
      <c r="AL660" s="5">
        <v>0.3</v>
      </c>
    </row>
    <row r="661" spans="3:38" ht="36" customHeight="1" x14ac:dyDescent="0.3">
      <c r="C661" s="7"/>
      <c r="D661" s="5"/>
      <c r="E661" s="5"/>
      <c r="F661" s="5"/>
      <c r="G661" s="91"/>
      <c r="H661" s="91"/>
      <c r="I661" s="4" t="s">
        <v>47</v>
      </c>
      <c r="J661" s="4" t="s">
        <v>39</v>
      </c>
      <c r="K661" s="4" t="s">
        <v>39</v>
      </c>
      <c r="L661" s="4" t="s">
        <v>73</v>
      </c>
      <c r="M661" s="5">
        <v>48</v>
      </c>
      <c r="N661" s="6">
        <v>14500</v>
      </c>
      <c r="O661" s="90">
        <v>696000</v>
      </c>
      <c r="P661" s="90"/>
      <c r="Q661" s="79" t="s">
        <v>2114</v>
      </c>
      <c r="R661" s="79"/>
      <c r="S661" s="79" t="s">
        <v>59</v>
      </c>
      <c r="T661" s="79"/>
      <c r="U661" s="4" t="s">
        <v>50</v>
      </c>
      <c r="V661" s="4" t="s">
        <v>47</v>
      </c>
      <c r="W661" s="4" t="s">
        <v>53</v>
      </c>
      <c r="X661" s="4" t="s">
        <v>44</v>
      </c>
      <c r="Y661" s="6">
        <v>8050</v>
      </c>
      <c r="Z661" s="6">
        <v>603750</v>
      </c>
      <c r="AA661" s="4" t="s">
        <v>118</v>
      </c>
      <c r="AB661" s="80">
        <v>313950</v>
      </c>
      <c r="AC661" s="80"/>
      <c r="AD661" s="6">
        <v>289800</v>
      </c>
      <c r="AE661" s="80">
        <v>985800</v>
      </c>
      <c r="AF661" s="80"/>
      <c r="AG661" s="80" t="s">
        <v>46</v>
      </c>
      <c r="AH661" s="80"/>
      <c r="AI661" s="80">
        <v>985800</v>
      </c>
      <c r="AJ661" s="80"/>
      <c r="AK661" s="6" t="s">
        <v>46</v>
      </c>
      <c r="AL661" s="4" t="s">
        <v>46</v>
      </c>
    </row>
    <row r="662" spans="3:38" ht="36.75" customHeight="1" x14ac:dyDescent="0.3">
      <c r="C662" s="3" t="s">
        <v>2314</v>
      </c>
      <c r="D662" s="4" t="s">
        <v>196</v>
      </c>
      <c r="E662" s="4" t="s">
        <v>1437</v>
      </c>
      <c r="F662" s="4" t="s">
        <v>1438</v>
      </c>
      <c r="G662" s="79" t="s">
        <v>37</v>
      </c>
      <c r="H662" s="79"/>
      <c r="I662" s="4" t="s">
        <v>47</v>
      </c>
      <c r="J662" s="4" t="s">
        <v>39</v>
      </c>
      <c r="K662" s="4" t="s">
        <v>39</v>
      </c>
      <c r="L662" s="4" t="s">
        <v>40</v>
      </c>
      <c r="M662" s="5">
        <v>69</v>
      </c>
      <c r="N662" s="6">
        <v>7500</v>
      </c>
      <c r="O662" s="90">
        <v>517500</v>
      </c>
      <c r="P662" s="90"/>
      <c r="Q662" s="79" t="s">
        <v>2115</v>
      </c>
      <c r="R662" s="79"/>
      <c r="S662" s="79" t="s">
        <v>76</v>
      </c>
      <c r="T662" s="79"/>
      <c r="U662" s="4" t="s">
        <v>42</v>
      </c>
      <c r="V662" s="4" t="s">
        <v>47</v>
      </c>
      <c r="W662" s="4" t="s">
        <v>61</v>
      </c>
      <c r="X662" s="4" t="s">
        <v>44</v>
      </c>
      <c r="Y662" s="6">
        <v>8800</v>
      </c>
      <c r="Z662" s="6">
        <v>844800</v>
      </c>
      <c r="AA662" s="4" t="s">
        <v>139</v>
      </c>
      <c r="AB662" s="80">
        <v>785664</v>
      </c>
      <c r="AC662" s="80"/>
      <c r="AD662" s="6">
        <v>59136</v>
      </c>
      <c r="AE662" s="80">
        <v>576636</v>
      </c>
      <c r="AF662" s="80"/>
      <c r="AG662" s="80" t="s">
        <v>46</v>
      </c>
      <c r="AH662" s="80"/>
      <c r="AI662" s="80" t="s">
        <v>46</v>
      </c>
      <c r="AJ662" s="80"/>
      <c r="AK662" s="6">
        <v>576636</v>
      </c>
      <c r="AL662" s="5">
        <v>0.02</v>
      </c>
    </row>
    <row r="663" spans="3:38" ht="36" customHeight="1" x14ac:dyDescent="0.3">
      <c r="C663" s="3" t="s">
        <v>2315</v>
      </c>
      <c r="D663" s="4" t="s">
        <v>196</v>
      </c>
      <c r="E663" s="4" t="s">
        <v>1440</v>
      </c>
      <c r="F663" s="4" t="s">
        <v>1441</v>
      </c>
      <c r="G663" s="79" t="s">
        <v>37</v>
      </c>
      <c r="H663" s="79"/>
      <c r="I663" s="4" t="s">
        <v>47</v>
      </c>
      <c r="J663" s="4" t="s">
        <v>39</v>
      </c>
      <c r="K663" s="4" t="s">
        <v>35</v>
      </c>
      <c r="L663" s="4" t="s">
        <v>73</v>
      </c>
      <c r="M663" s="5">
        <v>148</v>
      </c>
      <c r="N663" s="6">
        <v>4400</v>
      </c>
      <c r="O663" s="90">
        <v>651200</v>
      </c>
      <c r="P663" s="90"/>
      <c r="Q663" s="79" t="s">
        <v>648</v>
      </c>
      <c r="R663" s="79"/>
      <c r="S663" s="79" t="s">
        <v>54</v>
      </c>
      <c r="T663" s="79"/>
      <c r="U663" s="4" t="s">
        <v>55</v>
      </c>
      <c r="V663" s="4" t="s">
        <v>47</v>
      </c>
      <c r="W663" s="4" t="s">
        <v>113</v>
      </c>
      <c r="X663" s="4" t="s">
        <v>44</v>
      </c>
      <c r="Y663" s="6">
        <v>8750</v>
      </c>
      <c r="Z663" s="6">
        <v>1470000</v>
      </c>
      <c r="AA663" s="4" t="s">
        <v>118</v>
      </c>
      <c r="AB663" s="80">
        <v>1249500</v>
      </c>
      <c r="AC663" s="80"/>
      <c r="AD663" s="6">
        <v>220500</v>
      </c>
      <c r="AE663" s="80">
        <v>871700</v>
      </c>
      <c r="AF663" s="80"/>
      <c r="AG663" s="80" t="s">
        <v>46</v>
      </c>
      <c r="AH663" s="80"/>
      <c r="AI663" s="80">
        <v>871700</v>
      </c>
      <c r="AJ663" s="80"/>
      <c r="AK663" s="6" t="s">
        <v>46</v>
      </c>
      <c r="AL663" s="4" t="s">
        <v>46</v>
      </c>
    </row>
    <row r="664" spans="3:38" ht="36.75" customHeight="1" x14ac:dyDescent="0.3">
      <c r="C664" s="3" t="s">
        <v>2316</v>
      </c>
      <c r="D664" s="4" t="s">
        <v>196</v>
      </c>
      <c r="E664" s="4" t="s">
        <v>1443</v>
      </c>
      <c r="F664" s="4" t="s">
        <v>1444</v>
      </c>
      <c r="G664" s="79" t="s">
        <v>37</v>
      </c>
      <c r="H664" s="79"/>
      <c r="I664" s="4" t="s">
        <v>47</v>
      </c>
      <c r="J664" s="4" t="s">
        <v>39</v>
      </c>
      <c r="K664" s="4" t="s">
        <v>39</v>
      </c>
      <c r="L664" s="4" t="s">
        <v>90</v>
      </c>
      <c r="M664" s="5">
        <v>14</v>
      </c>
      <c r="N664" s="6">
        <v>7500</v>
      </c>
      <c r="O664" s="90">
        <v>105000</v>
      </c>
      <c r="P664" s="90"/>
      <c r="Q664" s="79" t="s">
        <v>657</v>
      </c>
      <c r="R664" s="79"/>
      <c r="S664" s="79" t="s">
        <v>59</v>
      </c>
      <c r="T664" s="79"/>
      <c r="U664" s="4" t="s">
        <v>50</v>
      </c>
      <c r="V664" s="4" t="s">
        <v>47</v>
      </c>
      <c r="W664" s="4" t="s">
        <v>74</v>
      </c>
      <c r="X664" s="4" t="s">
        <v>44</v>
      </c>
      <c r="Y664" s="6">
        <v>8050</v>
      </c>
      <c r="Z664" s="6">
        <v>450800</v>
      </c>
      <c r="AA664" s="4" t="s">
        <v>45</v>
      </c>
      <c r="AB664" s="80">
        <v>153272</v>
      </c>
      <c r="AC664" s="80"/>
      <c r="AD664" s="6">
        <v>297528</v>
      </c>
      <c r="AE664" s="80">
        <v>402528</v>
      </c>
      <c r="AF664" s="80"/>
      <c r="AG664" s="80" t="s">
        <v>46</v>
      </c>
      <c r="AH664" s="80"/>
      <c r="AI664" s="80">
        <v>402528</v>
      </c>
      <c r="AJ664" s="80"/>
      <c r="AK664" s="6" t="s">
        <v>46</v>
      </c>
      <c r="AL664" s="4" t="s">
        <v>46</v>
      </c>
    </row>
    <row r="665" spans="3:38" ht="36" customHeight="1" x14ac:dyDescent="0.3">
      <c r="C665" s="3" t="s">
        <v>724</v>
      </c>
      <c r="D665" s="4" t="s">
        <v>196</v>
      </c>
      <c r="E665" s="4" t="s">
        <v>1446</v>
      </c>
      <c r="F665" s="4" t="s">
        <v>1447</v>
      </c>
      <c r="G665" s="79" t="s">
        <v>37</v>
      </c>
      <c r="H665" s="79"/>
      <c r="I665" s="4" t="s">
        <v>38</v>
      </c>
      <c r="J665" s="4" t="s">
        <v>39</v>
      </c>
      <c r="K665" s="4" t="s">
        <v>39</v>
      </c>
      <c r="L665" s="4" t="s">
        <v>133</v>
      </c>
      <c r="M665" s="5">
        <v>67</v>
      </c>
      <c r="N665" s="6">
        <v>3000</v>
      </c>
      <c r="O665" s="90">
        <v>201000</v>
      </c>
      <c r="P665" s="90"/>
      <c r="Q665" s="79" t="s">
        <v>2116</v>
      </c>
      <c r="R665" s="79"/>
      <c r="S665" s="79" t="s">
        <v>59</v>
      </c>
      <c r="T665" s="79"/>
      <c r="U665" s="4" t="s">
        <v>50</v>
      </c>
      <c r="V665" s="4" t="s">
        <v>38</v>
      </c>
      <c r="W665" s="4" t="s">
        <v>101</v>
      </c>
      <c r="X665" s="4" t="s">
        <v>44</v>
      </c>
      <c r="Y665" s="6">
        <v>8050</v>
      </c>
      <c r="Z665" s="6">
        <v>225400</v>
      </c>
      <c r="AA665" s="4" t="s">
        <v>94</v>
      </c>
      <c r="AB665" s="80">
        <v>45080</v>
      </c>
      <c r="AC665" s="80"/>
      <c r="AD665" s="6">
        <v>180320</v>
      </c>
      <c r="AE665" s="80">
        <v>381320</v>
      </c>
      <c r="AF665" s="80"/>
      <c r="AG665" s="80" t="s">
        <v>46</v>
      </c>
      <c r="AH665" s="80"/>
      <c r="AI665" s="80" t="s">
        <v>46</v>
      </c>
      <c r="AJ665" s="80"/>
      <c r="AK665" s="6">
        <v>381320</v>
      </c>
      <c r="AL665" s="5">
        <v>0.3</v>
      </c>
    </row>
    <row r="666" spans="3:38" ht="36.75" customHeight="1" x14ac:dyDescent="0.3">
      <c r="C666" s="7"/>
      <c r="D666" s="5"/>
      <c r="E666" s="5"/>
      <c r="F666" s="5"/>
      <c r="G666" s="91"/>
      <c r="H666" s="91"/>
      <c r="I666" s="4"/>
      <c r="J666" s="5"/>
      <c r="K666" s="5"/>
      <c r="L666" s="5"/>
      <c r="M666" s="5"/>
      <c r="N666" s="6"/>
      <c r="O666" s="90">
        <v>0</v>
      </c>
      <c r="P666" s="90"/>
      <c r="Q666" s="79" t="s">
        <v>2117</v>
      </c>
      <c r="R666" s="79"/>
      <c r="S666" s="79" t="s">
        <v>59</v>
      </c>
      <c r="T666" s="79"/>
      <c r="U666" s="4" t="s">
        <v>50</v>
      </c>
      <c r="V666" s="4" t="s">
        <v>38</v>
      </c>
      <c r="W666" s="4" t="s">
        <v>101</v>
      </c>
      <c r="X666" s="4" t="s">
        <v>44</v>
      </c>
      <c r="Y666" s="6">
        <v>8050</v>
      </c>
      <c r="Z666" s="6">
        <v>225400</v>
      </c>
      <c r="AA666" s="4" t="s">
        <v>94</v>
      </c>
      <c r="AB666" s="80">
        <v>45080</v>
      </c>
      <c r="AC666" s="80"/>
      <c r="AD666" s="6">
        <v>180320</v>
      </c>
      <c r="AE666" s="80">
        <v>180320</v>
      </c>
      <c r="AF666" s="80"/>
      <c r="AG666" s="80" t="s">
        <v>46</v>
      </c>
      <c r="AH666" s="80"/>
      <c r="AI666" s="80" t="s">
        <v>46</v>
      </c>
      <c r="AJ666" s="80"/>
      <c r="AK666" s="6">
        <v>180320</v>
      </c>
      <c r="AL666" s="5">
        <v>0.3</v>
      </c>
    </row>
    <row r="667" spans="3:38" ht="36.75" customHeight="1" x14ac:dyDescent="0.3">
      <c r="C667" s="7"/>
      <c r="D667" s="5"/>
      <c r="E667" s="5"/>
      <c r="F667" s="5"/>
      <c r="G667" s="91"/>
      <c r="H667" s="91"/>
      <c r="I667" s="4"/>
      <c r="J667" s="5"/>
      <c r="K667" s="5"/>
      <c r="L667" s="5"/>
      <c r="M667" s="5"/>
      <c r="N667" s="6"/>
      <c r="O667" s="90">
        <v>0</v>
      </c>
      <c r="P667" s="90"/>
      <c r="Q667" s="79" t="s">
        <v>2118</v>
      </c>
      <c r="R667" s="79"/>
      <c r="S667" s="79" t="s">
        <v>59</v>
      </c>
      <c r="T667" s="79"/>
      <c r="U667" s="4" t="s">
        <v>50</v>
      </c>
      <c r="V667" s="4" t="s">
        <v>38</v>
      </c>
      <c r="W667" s="4" t="s">
        <v>101</v>
      </c>
      <c r="X667" s="4" t="s">
        <v>44</v>
      </c>
      <c r="Y667" s="6">
        <v>8050</v>
      </c>
      <c r="Z667" s="6">
        <v>225400</v>
      </c>
      <c r="AA667" s="4" t="s">
        <v>94</v>
      </c>
      <c r="AB667" s="80">
        <v>45080</v>
      </c>
      <c r="AC667" s="80"/>
      <c r="AD667" s="6">
        <v>180320</v>
      </c>
      <c r="AE667" s="80">
        <v>180320</v>
      </c>
      <c r="AF667" s="80"/>
      <c r="AG667" s="80" t="s">
        <v>46</v>
      </c>
      <c r="AH667" s="80"/>
      <c r="AI667" s="80" t="s">
        <v>46</v>
      </c>
      <c r="AJ667" s="80"/>
      <c r="AK667" s="6">
        <v>180320</v>
      </c>
      <c r="AL667" s="5">
        <v>0.3</v>
      </c>
    </row>
    <row r="668" spans="3:38" ht="36" customHeight="1" x14ac:dyDescent="0.3">
      <c r="C668" s="7"/>
      <c r="D668" s="5"/>
      <c r="E668" s="5"/>
      <c r="F668" s="5"/>
      <c r="G668" s="91"/>
      <c r="H668" s="91"/>
      <c r="I668" s="4"/>
      <c r="J668" s="5"/>
      <c r="K668" s="5"/>
      <c r="L668" s="5"/>
      <c r="M668" s="5"/>
      <c r="N668" s="6"/>
      <c r="O668" s="90">
        <v>0</v>
      </c>
      <c r="P668" s="90"/>
      <c r="Q668" s="79" t="s">
        <v>2119</v>
      </c>
      <c r="R668" s="79"/>
      <c r="S668" s="79" t="s">
        <v>59</v>
      </c>
      <c r="T668" s="79"/>
      <c r="U668" s="4" t="s">
        <v>50</v>
      </c>
      <c r="V668" s="4" t="s">
        <v>38</v>
      </c>
      <c r="W668" s="4" t="s">
        <v>101</v>
      </c>
      <c r="X668" s="4" t="s">
        <v>44</v>
      </c>
      <c r="Y668" s="6">
        <v>8050</v>
      </c>
      <c r="Z668" s="6">
        <v>225400</v>
      </c>
      <c r="AA668" s="4" t="s">
        <v>94</v>
      </c>
      <c r="AB668" s="80">
        <v>45080</v>
      </c>
      <c r="AC668" s="80"/>
      <c r="AD668" s="6">
        <v>180320</v>
      </c>
      <c r="AE668" s="80">
        <v>180320</v>
      </c>
      <c r="AF668" s="80"/>
      <c r="AG668" s="80" t="s">
        <v>46</v>
      </c>
      <c r="AH668" s="80"/>
      <c r="AI668" s="80" t="s">
        <v>46</v>
      </c>
      <c r="AJ668" s="80"/>
      <c r="AK668" s="6">
        <v>180320</v>
      </c>
      <c r="AL668" s="5">
        <v>0.3</v>
      </c>
    </row>
    <row r="669" spans="3:38" ht="36.75" customHeight="1" x14ac:dyDescent="0.3">
      <c r="C669" s="7"/>
      <c r="D669" s="5"/>
      <c r="E669" s="5"/>
      <c r="F669" s="5"/>
      <c r="G669" s="91"/>
      <c r="H669" s="91"/>
      <c r="I669" s="4"/>
      <c r="J669" s="5"/>
      <c r="K669" s="5"/>
      <c r="L669" s="5"/>
      <c r="M669" s="5"/>
      <c r="N669" s="6"/>
      <c r="O669" s="90">
        <v>0</v>
      </c>
      <c r="P669" s="90"/>
      <c r="Q669" s="79" t="s">
        <v>2120</v>
      </c>
      <c r="R669" s="79"/>
      <c r="S669" s="79" t="s">
        <v>59</v>
      </c>
      <c r="T669" s="79"/>
      <c r="U669" s="4" t="s">
        <v>50</v>
      </c>
      <c r="V669" s="4" t="s">
        <v>38</v>
      </c>
      <c r="W669" s="4" t="s">
        <v>101</v>
      </c>
      <c r="X669" s="4" t="s">
        <v>44</v>
      </c>
      <c r="Y669" s="6">
        <v>8050</v>
      </c>
      <c r="Z669" s="6">
        <v>225400</v>
      </c>
      <c r="AA669" s="4" t="s">
        <v>94</v>
      </c>
      <c r="AB669" s="80">
        <v>45080</v>
      </c>
      <c r="AC669" s="80"/>
      <c r="AD669" s="6">
        <v>180320</v>
      </c>
      <c r="AE669" s="80">
        <v>180320</v>
      </c>
      <c r="AF669" s="80"/>
      <c r="AG669" s="80" t="s">
        <v>46</v>
      </c>
      <c r="AH669" s="80"/>
      <c r="AI669" s="80" t="s">
        <v>46</v>
      </c>
      <c r="AJ669" s="80"/>
      <c r="AK669" s="6">
        <v>180320</v>
      </c>
      <c r="AL669" s="5">
        <v>0.3</v>
      </c>
    </row>
    <row r="670" spans="3:38" ht="36" customHeight="1" x14ac:dyDescent="0.3">
      <c r="C670" s="7"/>
      <c r="D670" s="5"/>
      <c r="E670" s="5"/>
      <c r="F670" s="5"/>
      <c r="G670" s="91"/>
      <c r="H670" s="91"/>
      <c r="I670" s="4"/>
      <c r="J670" s="5"/>
      <c r="K670" s="5"/>
      <c r="L670" s="5"/>
      <c r="M670" s="5"/>
      <c r="N670" s="6"/>
      <c r="O670" s="90">
        <v>0</v>
      </c>
      <c r="P670" s="90"/>
      <c r="Q670" s="79" t="s">
        <v>2121</v>
      </c>
      <c r="R670" s="79"/>
      <c r="S670" s="79" t="s">
        <v>59</v>
      </c>
      <c r="T670" s="79"/>
      <c r="U670" s="4" t="s">
        <v>50</v>
      </c>
      <c r="V670" s="4" t="s">
        <v>38</v>
      </c>
      <c r="W670" s="4" t="s">
        <v>101</v>
      </c>
      <c r="X670" s="4" t="s">
        <v>44</v>
      </c>
      <c r="Y670" s="6">
        <v>8050</v>
      </c>
      <c r="Z670" s="6">
        <v>225400</v>
      </c>
      <c r="AA670" s="4" t="s">
        <v>94</v>
      </c>
      <c r="AB670" s="80">
        <v>45080</v>
      </c>
      <c r="AC670" s="80"/>
      <c r="AD670" s="6">
        <v>180320</v>
      </c>
      <c r="AE670" s="80">
        <v>180320</v>
      </c>
      <c r="AF670" s="80"/>
      <c r="AG670" s="80" t="s">
        <v>46</v>
      </c>
      <c r="AH670" s="80"/>
      <c r="AI670" s="80" t="s">
        <v>46</v>
      </c>
      <c r="AJ670" s="80"/>
      <c r="AK670" s="6">
        <v>180320</v>
      </c>
      <c r="AL670" s="5">
        <v>0.3</v>
      </c>
    </row>
    <row r="671" spans="3:38" ht="36.75" customHeight="1" x14ac:dyDescent="0.3">
      <c r="C671" s="3" t="s">
        <v>727</v>
      </c>
      <c r="D671" s="4" t="s">
        <v>196</v>
      </c>
      <c r="E671" s="4" t="s">
        <v>1448</v>
      </c>
      <c r="F671" s="4" t="s">
        <v>1449</v>
      </c>
      <c r="G671" s="79" t="s">
        <v>37</v>
      </c>
      <c r="H671" s="79"/>
      <c r="I671" s="4" t="s">
        <v>38</v>
      </c>
      <c r="J671" s="4" t="s">
        <v>39</v>
      </c>
      <c r="K671" s="4" t="s">
        <v>39</v>
      </c>
      <c r="L671" s="4" t="s">
        <v>178</v>
      </c>
      <c r="M671" s="5">
        <v>82</v>
      </c>
      <c r="N671" s="6">
        <v>3000</v>
      </c>
      <c r="O671" s="90">
        <v>246000</v>
      </c>
      <c r="P671" s="90"/>
      <c r="Q671" s="79" t="s">
        <v>2122</v>
      </c>
      <c r="R671" s="79"/>
      <c r="S671" s="79" t="s">
        <v>59</v>
      </c>
      <c r="T671" s="79"/>
      <c r="U671" s="4" t="s">
        <v>50</v>
      </c>
      <c r="V671" s="4" t="s">
        <v>38</v>
      </c>
      <c r="W671" s="4" t="s">
        <v>101</v>
      </c>
      <c r="X671" s="4" t="s">
        <v>44</v>
      </c>
      <c r="Y671" s="6">
        <v>8050</v>
      </c>
      <c r="Z671" s="6">
        <v>225400</v>
      </c>
      <c r="AA671" s="4" t="s">
        <v>94</v>
      </c>
      <c r="AB671" s="80">
        <v>45080</v>
      </c>
      <c r="AC671" s="80"/>
      <c r="AD671" s="6">
        <v>180320</v>
      </c>
      <c r="AE671" s="80">
        <v>426320</v>
      </c>
      <c r="AF671" s="80"/>
      <c r="AG671" s="80" t="s">
        <v>46</v>
      </c>
      <c r="AH671" s="80"/>
      <c r="AI671" s="80" t="s">
        <v>46</v>
      </c>
      <c r="AJ671" s="80"/>
      <c r="AK671" s="6">
        <v>426320</v>
      </c>
      <c r="AL671" s="5">
        <v>0.3</v>
      </c>
    </row>
    <row r="672" spans="3:38" ht="36.75" customHeight="1" x14ac:dyDescent="0.3">
      <c r="C672" s="7"/>
      <c r="D672" s="5"/>
      <c r="E672" s="5"/>
      <c r="F672" s="5"/>
      <c r="G672" s="91"/>
      <c r="H672" s="91"/>
      <c r="I672" s="4"/>
      <c r="J672" s="5"/>
      <c r="K672" s="5"/>
      <c r="L672" s="5"/>
      <c r="M672" s="5"/>
      <c r="N672" s="6"/>
      <c r="O672" s="90">
        <v>0</v>
      </c>
      <c r="P672" s="90"/>
      <c r="Q672" s="79" t="s">
        <v>2123</v>
      </c>
      <c r="R672" s="79"/>
      <c r="S672" s="79" t="s">
        <v>59</v>
      </c>
      <c r="T672" s="79"/>
      <c r="U672" s="4" t="s">
        <v>50</v>
      </c>
      <c r="V672" s="4" t="s">
        <v>38</v>
      </c>
      <c r="W672" s="4" t="s">
        <v>101</v>
      </c>
      <c r="X672" s="4" t="s">
        <v>44</v>
      </c>
      <c r="Y672" s="6">
        <v>8050</v>
      </c>
      <c r="Z672" s="6">
        <v>225400</v>
      </c>
      <c r="AA672" s="4" t="s">
        <v>94</v>
      </c>
      <c r="AB672" s="80">
        <v>45080</v>
      </c>
      <c r="AC672" s="80"/>
      <c r="AD672" s="6">
        <v>180320</v>
      </c>
      <c r="AE672" s="80">
        <v>180320</v>
      </c>
      <c r="AF672" s="80"/>
      <c r="AG672" s="80" t="s">
        <v>46</v>
      </c>
      <c r="AH672" s="80"/>
      <c r="AI672" s="80" t="s">
        <v>46</v>
      </c>
      <c r="AJ672" s="80"/>
      <c r="AK672" s="6">
        <v>180320</v>
      </c>
      <c r="AL672" s="5">
        <v>0.3</v>
      </c>
    </row>
    <row r="673" spans="3:38" ht="36" customHeight="1" x14ac:dyDescent="0.3">
      <c r="C673" s="7"/>
      <c r="D673" s="5"/>
      <c r="E673" s="5"/>
      <c r="F673" s="5"/>
      <c r="G673" s="91"/>
      <c r="H673" s="91"/>
      <c r="I673" s="4"/>
      <c r="J673" s="5"/>
      <c r="K673" s="5"/>
      <c r="L673" s="5"/>
      <c r="M673" s="5"/>
      <c r="N673" s="6"/>
      <c r="O673" s="90">
        <v>0</v>
      </c>
      <c r="P673" s="90"/>
      <c r="Q673" s="79" t="s">
        <v>2124</v>
      </c>
      <c r="R673" s="79"/>
      <c r="S673" s="79" t="s">
        <v>59</v>
      </c>
      <c r="T673" s="79"/>
      <c r="U673" s="4" t="s">
        <v>50</v>
      </c>
      <c r="V673" s="4" t="s">
        <v>38</v>
      </c>
      <c r="W673" s="4" t="s">
        <v>101</v>
      </c>
      <c r="X673" s="4" t="s">
        <v>44</v>
      </c>
      <c r="Y673" s="6">
        <v>8050</v>
      </c>
      <c r="Z673" s="6">
        <v>225400</v>
      </c>
      <c r="AA673" s="4" t="s">
        <v>94</v>
      </c>
      <c r="AB673" s="80">
        <v>45080</v>
      </c>
      <c r="AC673" s="80"/>
      <c r="AD673" s="6">
        <v>180320</v>
      </c>
      <c r="AE673" s="80">
        <v>180320</v>
      </c>
      <c r="AF673" s="80"/>
      <c r="AG673" s="80" t="s">
        <v>46</v>
      </c>
      <c r="AH673" s="80"/>
      <c r="AI673" s="80" t="s">
        <v>46</v>
      </c>
      <c r="AJ673" s="80"/>
      <c r="AK673" s="6">
        <v>180320</v>
      </c>
      <c r="AL673" s="5">
        <v>0.3</v>
      </c>
    </row>
    <row r="674" spans="3:38" ht="36.75" customHeight="1" x14ac:dyDescent="0.3">
      <c r="C674" s="7"/>
      <c r="D674" s="5"/>
      <c r="E674" s="5"/>
      <c r="F674" s="5"/>
      <c r="G674" s="91"/>
      <c r="H674" s="91"/>
      <c r="I674" s="4"/>
      <c r="J674" s="5"/>
      <c r="K674" s="5"/>
      <c r="L674" s="5"/>
      <c r="M674" s="5"/>
      <c r="N674" s="6"/>
      <c r="O674" s="90">
        <v>0</v>
      </c>
      <c r="P674" s="90"/>
      <c r="Q674" s="79" t="s">
        <v>2125</v>
      </c>
      <c r="R674" s="79"/>
      <c r="S674" s="79" t="s">
        <v>59</v>
      </c>
      <c r="T674" s="79"/>
      <c r="U674" s="4" t="s">
        <v>50</v>
      </c>
      <c r="V674" s="4" t="s">
        <v>38</v>
      </c>
      <c r="W674" s="4" t="s">
        <v>101</v>
      </c>
      <c r="X674" s="4" t="s">
        <v>44</v>
      </c>
      <c r="Y674" s="6">
        <v>8050</v>
      </c>
      <c r="Z674" s="6">
        <v>225400</v>
      </c>
      <c r="AA674" s="4" t="s">
        <v>94</v>
      </c>
      <c r="AB674" s="80">
        <v>45080</v>
      </c>
      <c r="AC674" s="80"/>
      <c r="AD674" s="6">
        <v>180320</v>
      </c>
      <c r="AE674" s="80">
        <v>180320</v>
      </c>
      <c r="AF674" s="80"/>
      <c r="AG674" s="80" t="s">
        <v>46</v>
      </c>
      <c r="AH674" s="80"/>
      <c r="AI674" s="80" t="s">
        <v>46</v>
      </c>
      <c r="AJ674" s="80"/>
      <c r="AK674" s="6">
        <v>180320</v>
      </c>
      <c r="AL674" s="5">
        <v>0.3</v>
      </c>
    </row>
    <row r="675" spans="3:38" ht="36" customHeight="1" x14ac:dyDescent="0.3">
      <c r="C675" s="7"/>
      <c r="D675" s="5"/>
      <c r="E675" s="5"/>
      <c r="F675" s="5"/>
      <c r="G675" s="91"/>
      <c r="H675" s="91"/>
      <c r="I675" s="4"/>
      <c r="J675" s="5"/>
      <c r="K675" s="5"/>
      <c r="L675" s="5"/>
      <c r="M675" s="5"/>
      <c r="N675" s="6"/>
      <c r="O675" s="90">
        <v>0</v>
      </c>
      <c r="P675" s="90"/>
      <c r="Q675" s="79" t="s">
        <v>2126</v>
      </c>
      <c r="R675" s="79"/>
      <c r="S675" s="79" t="s">
        <v>59</v>
      </c>
      <c r="T675" s="79"/>
      <c r="U675" s="4" t="s">
        <v>50</v>
      </c>
      <c r="V675" s="4" t="s">
        <v>38</v>
      </c>
      <c r="W675" s="4" t="s">
        <v>101</v>
      </c>
      <c r="X675" s="4" t="s">
        <v>44</v>
      </c>
      <c r="Y675" s="6">
        <v>8050</v>
      </c>
      <c r="Z675" s="6">
        <v>225400</v>
      </c>
      <c r="AA675" s="4" t="s">
        <v>94</v>
      </c>
      <c r="AB675" s="80">
        <v>45080</v>
      </c>
      <c r="AC675" s="80"/>
      <c r="AD675" s="6">
        <v>180320</v>
      </c>
      <c r="AE675" s="80">
        <v>180320</v>
      </c>
      <c r="AF675" s="80"/>
      <c r="AG675" s="80" t="s">
        <v>46</v>
      </c>
      <c r="AH675" s="80"/>
      <c r="AI675" s="80" t="s">
        <v>46</v>
      </c>
      <c r="AJ675" s="80"/>
      <c r="AK675" s="6">
        <v>180320</v>
      </c>
      <c r="AL675" s="5">
        <v>0.3</v>
      </c>
    </row>
    <row r="676" spans="3:38" ht="36.75" customHeight="1" x14ac:dyDescent="0.3">
      <c r="C676" s="7"/>
      <c r="D676" s="5"/>
      <c r="E676" s="5"/>
      <c r="F676" s="5"/>
      <c r="G676" s="91"/>
      <c r="H676" s="91"/>
      <c r="I676" s="4"/>
      <c r="J676" s="5"/>
      <c r="K676" s="5"/>
      <c r="L676" s="5"/>
      <c r="M676" s="5"/>
      <c r="N676" s="6"/>
      <c r="O676" s="90">
        <v>0</v>
      </c>
      <c r="P676" s="90"/>
      <c r="Q676" s="79" t="s">
        <v>2127</v>
      </c>
      <c r="R676" s="79"/>
      <c r="S676" s="79" t="s">
        <v>59</v>
      </c>
      <c r="T676" s="79"/>
      <c r="U676" s="4" t="s">
        <v>50</v>
      </c>
      <c r="V676" s="4" t="s">
        <v>38</v>
      </c>
      <c r="W676" s="4" t="s">
        <v>101</v>
      </c>
      <c r="X676" s="4" t="s">
        <v>44</v>
      </c>
      <c r="Y676" s="6">
        <v>8050</v>
      </c>
      <c r="Z676" s="6">
        <v>225400</v>
      </c>
      <c r="AA676" s="4" t="s">
        <v>94</v>
      </c>
      <c r="AB676" s="80">
        <v>45080</v>
      </c>
      <c r="AC676" s="80"/>
      <c r="AD676" s="6">
        <v>180320</v>
      </c>
      <c r="AE676" s="80">
        <v>180320</v>
      </c>
      <c r="AF676" s="80"/>
      <c r="AG676" s="80" t="s">
        <v>46</v>
      </c>
      <c r="AH676" s="80"/>
      <c r="AI676" s="80" t="s">
        <v>46</v>
      </c>
      <c r="AJ676" s="80"/>
      <c r="AK676" s="6">
        <v>180320</v>
      </c>
      <c r="AL676" s="5">
        <v>0.3</v>
      </c>
    </row>
    <row r="677" spans="3:38" ht="36.75" customHeight="1" x14ac:dyDescent="0.3">
      <c r="C677" s="3" t="s">
        <v>730</v>
      </c>
      <c r="D677" s="4" t="s">
        <v>196</v>
      </c>
      <c r="E677" s="4" t="s">
        <v>1450</v>
      </c>
      <c r="F677" s="4" t="s">
        <v>1451</v>
      </c>
      <c r="G677" s="79" t="s">
        <v>37</v>
      </c>
      <c r="H677" s="79"/>
      <c r="I677" s="4" t="s">
        <v>38</v>
      </c>
      <c r="J677" s="4" t="s">
        <v>39</v>
      </c>
      <c r="K677" s="4" t="s">
        <v>39</v>
      </c>
      <c r="L677" s="4" t="s">
        <v>209</v>
      </c>
      <c r="M677" s="5">
        <v>94</v>
      </c>
      <c r="N677" s="6">
        <v>3000</v>
      </c>
      <c r="O677" s="90">
        <v>282000</v>
      </c>
      <c r="P677" s="90"/>
      <c r="Q677" s="79" t="s">
        <v>2128</v>
      </c>
      <c r="R677" s="79"/>
      <c r="S677" s="79" t="s">
        <v>59</v>
      </c>
      <c r="T677" s="79"/>
      <c r="U677" s="4" t="s">
        <v>50</v>
      </c>
      <c r="V677" s="4" t="s">
        <v>38</v>
      </c>
      <c r="W677" s="4" t="s">
        <v>101</v>
      </c>
      <c r="X677" s="4" t="s">
        <v>44</v>
      </c>
      <c r="Y677" s="6">
        <v>8050</v>
      </c>
      <c r="Z677" s="6">
        <v>225400</v>
      </c>
      <c r="AA677" s="4" t="s">
        <v>94</v>
      </c>
      <c r="AB677" s="80">
        <v>45080</v>
      </c>
      <c r="AC677" s="80"/>
      <c r="AD677" s="6">
        <v>180320</v>
      </c>
      <c r="AE677" s="80">
        <v>462320</v>
      </c>
      <c r="AF677" s="80"/>
      <c r="AG677" s="80" t="s">
        <v>46</v>
      </c>
      <c r="AH677" s="80"/>
      <c r="AI677" s="80" t="s">
        <v>46</v>
      </c>
      <c r="AJ677" s="80"/>
      <c r="AK677" s="6">
        <v>462320</v>
      </c>
      <c r="AL677" s="5">
        <v>0.3</v>
      </c>
    </row>
    <row r="678" spans="3:38" ht="36" customHeight="1" x14ac:dyDescent="0.3">
      <c r="C678" s="7"/>
      <c r="D678" s="5"/>
      <c r="E678" s="5"/>
      <c r="F678" s="5"/>
      <c r="G678" s="91"/>
      <c r="H678" s="91"/>
      <c r="I678" s="4"/>
      <c r="J678" s="5"/>
      <c r="K678" s="5"/>
      <c r="L678" s="5"/>
      <c r="M678" s="5"/>
      <c r="N678" s="6"/>
      <c r="O678" s="90">
        <v>0</v>
      </c>
      <c r="P678" s="90"/>
      <c r="Q678" s="79" t="s">
        <v>659</v>
      </c>
      <c r="R678" s="79"/>
      <c r="S678" s="79" t="s">
        <v>59</v>
      </c>
      <c r="T678" s="79"/>
      <c r="U678" s="4" t="s">
        <v>50</v>
      </c>
      <c r="V678" s="4" t="s">
        <v>38</v>
      </c>
      <c r="W678" s="4" t="s">
        <v>101</v>
      </c>
      <c r="X678" s="4" t="s">
        <v>44</v>
      </c>
      <c r="Y678" s="6">
        <v>8050</v>
      </c>
      <c r="Z678" s="6">
        <v>225400</v>
      </c>
      <c r="AA678" s="4" t="s">
        <v>94</v>
      </c>
      <c r="AB678" s="80">
        <v>45080</v>
      </c>
      <c r="AC678" s="80"/>
      <c r="AD678" s="6">
        <v>180320</v>
      </c>
      <c r="AE678" s="80">
        <v>180320</v>
      </c>
      <c r="AF678" s="80"/>
      <c r="AG678" s="80" t="s">
        <v>46</v>
      </c>
      <c r="AH678" s="80"/>
      <c r="AI678" s="80" t="s">
        <v>46</v>
      </c>
      <c r="AJ678" s="80"/>
      <c r="AK678" s="6">
        <v>180320</v>
      </c>
      <c r="AL678" s="5">
        <v>0.3</v>
      </c>
    </row>
    <row r="679" spans="3:38" ht="36.75" customHeight="1" x14ac:dyDescent="0.3">
      <c r="C679" s="7"/>
      <c r="D679" s="5"/>
      <c r="E679" s="5"/>
      <c r="F679" s="5"/>
      <c r="G679" s="91"/>
      <c r="H679" s="91"/>
      <c r="I679" s="4"/>
      <c r="J679" s="5"/>
      <c r="K679" s="5"/>
      <c r="L679" s="5"/>
      <c r="M679" s="5"/>
      <c r="N679" s="6"/>
      <c r="O679" s="90">
        <v>0</v>
      </c>
      <c r="P679" s="90"/>
      <c r="Q679" s="79" t="s">
        <v>2129</v>
      </c>
      <c r="R679" s="79"/>
      <c r="S679" s="79" t="s">
        <v>59</v>
      </c>
      <c r="T679" s="79"/>
      <c r="U679" s="4" t="s">
        <v>50</v>
      </c>
      <c r="V679" s="4" t="s">
        <v>38</v>
      </c>
      <c r="W679" s="4" t="s">
        <v>101</v>
      </c>
      <c r="X679" s="4" t="s">
        <v>44</v>
      </c>
      <c r="Y679" s="6">
        <v>8050</v>
      </c>
      <c r="Z679" s="6">
        <v>225400</v>
      </c>
      <c r="AA679" s="4" t="s">
        <v>94</v>
      </c>
      <c r="AB679" s="80">
        <v>45080</v>
      </c>
      <c r="AC679" s="80"/>
      <c r="AD679" s="6">
        <v>180320</v>
      </c>
      <c r="AE679" s="80">
        <v>180320</v>
      </c>
      <c r="AF679" s="80"/>
      <c r="AG679" s="80" t="s">
        <v>46</v>
      </c>
      <c r="AH679" s="80"/>
      <c r="AI679" s="80" t="s">
        <v>46</v>
      </c>
      <c r="AJ679" s="80"/>
      <c r="AK679" s="6">
        <v>180320</v>
      </c>
      <c r="AL679" s="5">
        <v>0.3</v>
      </c>
    </row>
    <row r="680" spans="3:38" ht="36" customHeight="1" x14ac:dyDescent="0.3">
      <c r="C680" s="7"/>
      <c r="D680" s="5"/>
      <c r="E680" s="5"/>
      <c r="F680" s="5"/>
      <c r="G680" s="91"/>
      <c r="H680" s="91"/>
      <c r="I680" s="4"/>
      <c r="J680" s="5"/>
      <c r="K680" s="5"/>
      <c r="L680" s="5"/>
      <c r="M680" s="5"/>
      <c r="N680" s="6"/>
      <c r="O680" s="90">
        <v>0</v>
      </c>
      <c r="P680" s="90"/>
      <c r="Q680" s="79" t="s">
        <v>662</v>
      </c>
      <c r="R680" s="79"/>
      <c r="S680" s="79" t="s">
        <v>59</v>
      </c>
      <c r="T680" s="79"/>
      <c r="U680" s="4" t="s">
        <v>50</v>
      </c>
      <c r="V680" s="4" t="s">
        <v>38</v>
      </c>
      <c r="W680" s="4" t="s">
        <v>101</v>
      </c>
      <c r="X680" s="4" t="s">
        <v>44</v>
      </c>
      <c r="Y680" s="6">
        <v>8050</v>
      </c>
      <c r="Z680" s="6">
        <v>225400</v>
      </c>
      <c r="AA680" s="4" t="s">
        <v>94</v>
      </c>
      <c r="AB680" s="80">
        <v>45080</v>
      </c>
      <c r="AC680" s="80"/>
      <c r="AD680" s="6">
        <v>180320</v>
      </c>
      <c r="AE680" s="80">
        <v>180320</v>
      </c>
      <c r="AF680" s="80"/>
      <c r="AG680" s="80" t="s">
        <v>46</v>
      </c>
      <c r="AH680" s="80"/>
      <c r="AI680" s="80" t="s">
        <v>46</v>
      </c>
      <c r="AJ680" s="80"/>
      <c r="AK680" s="6">
        <v>180320</v>
      </c>
      <c r="AL680" s="5">
        <v>0.3</v>
      </c>
    </row>
    <row r="681" spans="3:38" ht="36.75" customHeight="1" x14ac:dyDescent="0.3">
      <c r="C681" s="7"/>
      <c r="D681" s="5"/>
      <c r="E681" s="5"/>
      <c r="F681" s="5"/>
      <c r="G681" s="91"/>
      <c r="H681" s="91"/>
      <c r="I681" s="4"/>
      <c r="J681" s="5"/>
      <c r="K681" s="5"/>
      <c r="L681" s="5"/>
      <c r="M681" s="5"/>
      <c r="N681" s="6"/>
      <c r="O681" s="90">
        <v>0</v>
      </c>
      <c r="P681" s="90"/>
      <c r="Q681" s="79" t="s">
        <v>665</v>
      </c>
      <c r="R681" s="79"/>
      <c r="S681" s="79" t="s">
        <v>59</v>
      </c>
      <c r="T681" s="79"/>
      <c r="U681" s="4" t="s">
        <v>50</v>
      </c>
      <c r="V681" s="4" t="s">
        <v>38</v>
      </c>
      <c r="W681" s="4" t="s">
        <v>101</v>
      </c>
      <c r="X681" s="4" t="s">
        <v>44</v>
      </c>
      <c r="Y681" s="6">
        <v>8050</v>
      </c>
      <c r="Z681" s="6">
        <v>225400</v>
      </c>
      <c r="AA681" s="4" t="s">
        <v>94</v>
      </c>
      <c r="AB681" s="80">
        <v>45080</v>
      </c>
      <c r="AC681" s="80"/>
      <c r="AD681" s="6">
        <v>180320</v>
      </c>
      <c r="AE681" s="80">
        <v>180320</v>
      </c>
      <c r="AF681" s="80"/>
      <c r="AG681" s="80" t="s">
        <v>46</v>
      </c>
      <c r="AH681" s="80"/>
      <c r="AI681" s="80" t="s">
        <v>46</v>
      </c>
      <c r="AJ681" s="80"/>
      <c r="AK681" s="6">
        <v>180320</v>
      </c>
      <c r="AL681" s="5">
        <v>0.3</v>
      </c>
    </row>
    <row r="682" spans="3:38" ht="36.75" customHeight="1" x14ac:dyDescent="0.3">
      <c r="C682" s="7"/>
      <c r="D682" s="5"/>
      <c r="E682" s="5"/>
      <c r="F682" s="5"/>
      <c r="G682" s="91"/>
      <c r="H682" s="91"/>
      <c r="I682" s="4"/>
      <c r="J682" s="5"/>
      <c r="K682" s="5"/>
      <c r="L682" s="5"/>
      <c r="M682" s="5"/>
      <c r="N682" s="6"/>
      <c r="O682" s="90">
        <v>0</v>
      </c>
      <c r="P682" s="90"/>
      <c r="Q682" s="79" t="s">
        <v>2130</v>
      </c>
      <c r="R682" s="79"/>
      <c r="S682" s="79" t="s">
        <v>59</v>
      </c>
      <c r="T682" s="79"/>
      <c r="U682" s="4" t="s">
        <v>50</v>
      </c>
      <c r="V682" s="4" t="s">
        <v>38</v>
      </c>
      <c r="W682" s="4" t="s">
        <v>101</v>
      </c>
      <c r="X682" s="4" t="s">
        <v>44</v>
      </c>
      <c r="Y682" s="6">
        <v>8050</v>
      </c>
      <c r="Z682" s="6">
        <v>225400</v>
      </c>
      <c r="AA682" s="4" t="s">
        <v>94</v>
      </c>
      <c r="AB682" s="80">
        <v>45080</v>
      </c>
      <c r="AC682" s="80"/>
      <c r="AD682" s="6">
        <v>180320</v>
      </c>
      <c r="AE682" s="80">
        <v>180320</v>
      </c>
      <c r="AF682" s="80"/>
      <c r="AG682" s="80" t="s">
        <v>46</v>
      </c>
      <c r="AH682" s="80"/>
      <c r="AI682" s="80" t="s">
        <v>46</v>
      </c>
      <c r="AJ682" s="80"/>
      <c r="AK682" s="6">
        <v>180320</v>
      </c>
      <c r="AL682" s="5">
        <v>0.3</v>
      </c>
    </row>
    <row r="683" spans="3:38" ht="36" customHeight="1" x14ac:dyDescent="0.3">
      <c r="C683" s="3" t="s">
        <v>2317</v>
      </c>
      <c r="D683" s="4" t="s">
        <v>196</v>
      </c>
      <c r="E683" s="4" t="s">
        <v>1453</v>
      </c>
      <c r="F683" s="4" t="s">
        <v>1454</v>
      </c>
      <c r="G683" s="79" t="s">
        <v>37</v>
      </c>
      <c r="H683" s="79"/>
      <c r="I683" s="4" t="s">
        <v>60</v>
      </c>
      <c r="J683" s="4" t="s">
        <v>39</v>
      </c>
      <c r="K683" s="4" t="s">
        <v>39</v>
      </c>
      <c r="L683" s="4" t="s">
        <v>1455</v>
      </c>
      <c r="M683" s="5">
        <v>48.2</v>
      </c>
      <c r="N683" s="6">
        <v>16500</v>
      </c>
      <c r="O683" s="90">
        <v>795300</v>
      </c>
      <c r="P683" s="90"/>
      <c r="Q683" s="79" t="s">
        <v>2131</v>
      </c>
      <c r="R683" s="79"/>
      <c r="S683" s="79" t="s">
        <v>65</v>
      </c>
      <c r="T683" s="79"/>
      <c r="U683" s="4" t="s">
        <v>50</v>
      </c>
      <c r="V683" s="4" t="s">
        <v>46</v>
      </c>
      <c r="W683" s="4" t="s">
        <v>1456</v>
      </c>
      <c r="X683" s="4" t="s">
        <v>44</v>
      </c>
      <c r="Y683" s="6">
        <v>8650</v>
      </c>
      <c r="Z683" s="6">
        <v>2008530</v>
      </c>
      <c r="AA683" s="4" t="s">
        <v>68</v>
      </c>
      <c r="AB683" s="80">
        <v>140597.1</v>
      </c>
      <c r="AC683" s="80"/>
      <c r="AD683" s="6">
        <v>1867932.9</v>
      </c>
      <c r="AE683" s="80">
        <v>2663232.9</v>
      </c>
      <c r="AF683" s="80"/>
      <c r="AG683" s="80" t="s">
        <v>46</v>
      </c>
      <c r="AH683" s="80"/>
      <c r="AI683" s="80" t="s">
        <v>46</v>
      </c>
      <c r="AJ683" s="80"/>
      <c r="AK683" s="6" t="s">
        <v>46</v>
      </c>
      <c r="AL683" s="4" t="s">
        <v>46</v>
      </c>
    </row>
    <row r="684" spans="3:38" ht="36.75" customHeight="1" x14ac:dyDescent="0.3">
      <c r="C684" s="7"/>
      <c r="D684" s="5"/>
      <c r="E684" s="5"/>
      <c r="F684" s="5"/>
      <c r="G684" s="91"/>
      <c r="H684" s="91"/>
      <c r="I684" s="4"/>
      <c r="J684" s="5"/>
      <c r="K684" s="5"/>
      <c r="L684" s="5"/>
      <c r="M684" s="5"/>
      <c r="N684" s="6"/>
      <c r="O684" s="90"/>
      <c r="P684" s="90"/>
      <c r="Q684" s="91"/>
      <c r="R684" s="91"/>
      <c r="S684" s="79" t="s">
        <v>91</v>
      </c>
      <c r="T684" s="79"/>
      <c r="U684" s="4" t="s">
        <v>46</v>
      </c>
      <c r="V684" s="4" t="s">
        <v>38</v>
      </c>
      <c r="W684" s="4" t="s">
        <v>46</v>
      </c>
      <c r="X684" s="4" t="s">
        <v>201</v>
      </c>
      <c r="Y684" s="6" t="s">
        <v>46</v>
      </c>
      <c r="Z684" s="6" t="s">
        <v>46</v>
      </c>
      <c r="AA684" s="4" t="s">
        <v>46</v>
      </c>
      <c r="AB684" s="80" t="s">
        <v>46</v>
      </c>
      <c r="AC684" s="80"/>
      <c r="AD684" s="6" t="s">
        <v>46</v>
      </c>
      <c r="AE684" s="80" t="s">
        <v>46</v>
      </c>
      <c r="AF684" s="80"/>
      <c r="AG684" s="80">
        <v>887655.53</v>
      </c>
      <c r="AH684" s="80"/>
      <c r="AI684" s="80" t="s">
        <v>46</v>
      </c>
      <c r="AJ684" s="80"/>
      <c r="AK684" s="6">
        <v>887655.53</v>
      </c>
      <c r="AL684" s="5">
        <v>0.3</v>
      </c>
    </row>
    <row r="685" spans="3:38" ht="36" customHeight="1" x14ac:dyDescent="0.3">
      <c r="C685" s="7"/>
      <c r="D685" s="5"/>
      <c r="E685" s="5"/>
      <c r="F685" s="5"/>
      <c r="G685" s="91"/>
      <c r="H685" s="91"/>
      <c r="I685" s="4"/>
      <c r="J685" s="5"/>
      <c r="K685" s="5"/>
      <c r="L685" s="5"/>
      <c r="M685" s="5"/>
      <c r="N685" s="6"/>
      <c r="O685" s="90"/>
      <c r="P685" s="90"/>
      <c r="Q685" s="91"/>
      <c r="R685" s="91"/>
      <c r="S685" s="79" t="s">
        <v>92</v>
      </c>
      <c r="T685" s="79"/>
      <c r="U685" s="4" t="s">
        <v>46</v>
      </c>
      <c r="V685" s="4" t="s">
        <v>47</v>
      </c>
      <c r="W685" s="4" t="s">
        <v>46</v>
      </c>
      <c r="X685" s="4" t="s">
        <v>202</v>
      </c>
      <c r="Y685" s="6" t="s">
        <v>46</v>
      </c>
      <c r="Z685" s="6" t="s">
        <v>46</v>
      </c>
      <c r="AA685" s="4" t="s">
        <v>46</v>
      </c>
      <c r="AB685" s="80" t="s">
        <v>46</v>
      </c>
      <c r="AC685" s="80"/>
      <c r="AD685" s="6" t="s">
        <v>46</v>
      </c>
      <c r="AE685" s="80" t="s">
        <v>46</v>
      </c>
      <c r="AF685" s="80"/>
      <c r="AG685" s="80">
        <v>887921.85</v>
      </c>
      <c r="AH685" s="80"/>
      <c r="AI685" s="80">
        <v>887921.85</v>
      </c>
      <c r="AJ685" s="80"/>
      <c r="AK685" s="6" t="s">
        <v>46</v>
      </c>
      <c r="AL685" s="4" t="s">
        <v>46</v>
      </c>
    </row>
    <row r="686" spans="3:38" ht="36.75" customHeight="1" x14ac:dyDescent="0.3">
      <c r="C686" s="7"/>
      <c r="D686" s="5"/>
      <c r="E686" s="5"/>
      <c r="F686" s="5"/>
      <c r="G686" s="91"/>
      <c r="H686" s="91"/>
      <c r="I686" s="4"/>
      <c r="J686" s="5"/>
      <c r="K686" s="5"/>
      <c r="L686" s="5"/>
      <c r="M686" s="5"/>
      <c r="N686" s="6"/>
      <c r="O686" s="90"/>
      <c r="P686" s="90"/>
      <c r="Q686" s="91"/>
      <c r="R686" s="91"/>
      <c r="S686" s="79" t="s">
        <v>203</v>
      </c>
      <c r="T686" s="79"/>
      <c r="U686" s="4" t="s">
        <v>46</v>
      </c>
      <c r="V686" s="4" t="s">
        <v>47</v>
      </c>
      <c r="W686" s="4" t="s">
        <v>46</v>
      </c>
      <c r="X686" s="4" t="s">
        <v>201</v>
      </c>
      <c r="Y686" s="6" t="s">
        <v>46</v>
      </c>
      <c r="Z686" s="6" t="s">
        <v>46</v>
      </c>
      <c r="AA686" s="4" t="s">
        <v>46</v>
      </c>
      <c r="AB686" s="80" t="s">
        <v>46</v>
      </c>
      <c r="AC686" s="80"/>
      <c r="AD686" s="6" t="s">
        <v>46</v>
      </c>
      <c r="AE686" s="80" t="s">
        <v>46</v>
      </c>
      <c r="AF686" s="80"/>
      <c r="AG686" s="80">
        <v>887655.53</v>
      </c>
      <c r="AH686" s="80"/>
      <c r="AI686" s="80">
        <v>887655.53</v>
      </c>
      <c r="AJ686" s="80"/>
      <c r="AK686" s="6" t="s">
        <v>46</v>
      </c>
      <c r="AL686" s="4" t="s">
        <v>46</v>
      </c>
    </row>
    <row r="687" spans="3:38" ht="36.75" customHeight="1" x14ac:dyDescent="0.3">
      <c r="C687" s="3" t="s">
        <v>2318</v>
      </c>
      <c r="D687" s="4" t="s">
        <v>196</v>
      </c>
      <c r="E687" s="4" t="s">
        <v>1457</v>
      </c>
      <c r="F687" s="4" t="s">
        <v>1458</v>
      </c>
      <c r="G687" s="79" t="s">
        <v>37</v>
      </c>
      <c r="H687" s="79"/>
      <c r="I687" s="4" t="s">
        <v>47</v>
      </c>
      <c r="J687" s="4" t="s">
        <v>35</v>
      </c>
      <c r="K687" s="4" t="s">
        <v>38</v>
      </c>
      <c r="L687" s="4" t="s">
        <v>152</v>
      </c>
      <c r="M687" s="5">
        <v>754</v>
      </c>
      <c r="N687" s="6">
        <v>7500</v>
      </c>
      <c r="O687" s="90">
        <v>5655000</v>
      </c>
      <c r="P687" s="90"/>
      <c r="Q687" s="79" t="s">
        <v>2132</v>
      </c>
      <c r="R687" s="79"/>
      <c r="S687" s="79" t="s">
        <v>119</v>
      </c>
      <c r="T687" s="79"/>
      <c r="U687" s="4" t="s">
        <v>50</v>
      </c>
      <c r="V687" s="4" t="s">
        <v>47</v>
      </c>
      <c r="W687" s="4" t="s">
        <v>676</v>
      </c>
      <c r="X687" s="4" t="s">
        <v>44</v>
      </c>
      <c r="Y687" s="6">
        <v>2650</v>
      </c>
      <c r="Z687" s="6">
        <v>662500</v>
      </c>
      <c r="AA687" s="4" t="s">
        <v>45</v>
      </c>
      <c r="AB687" s="80">
        <v>225250</v>
      </c>
      <c r="AC687" s="80"/>
      <c r="AD687" s="6">
        <v>437250</v>
      </c>
      <c r="AE687" s="80">
        <v>6092250</v>
      </c>
      <c r="AF687" s="80"/>
      <c r="AG687" s="80" t="s">
        <v>46</v>
      </c>
      <c r="AH687" s="80"/>
      <c r="AI687" s="80" t="s">
        <v>46</v>
      </c>
      <c r="AJ687" s="80"/>
      <c r="AK687" s="6">
        <v>6092250</v>
      </c>
      <c r="AL687" s="5">
        <v>0.02</v>
      </c>
    </row>
    <row r="688" spans="3:38" ht="36" customHeight="1" x14ac:dyDescent="0.3">
      <c r="C688" s="3" t="s">
        <v>2319</v>
      </c>
      <c r="D688" s="4" t="s">
        <v>196</v>
      </c>
      <c r="E688" s="4" t="s">
        <v>1460</v>
      </c>
      <c r="F688" s="4" t="s">
        <v>1461</v>
      </c>
      <c r="G688" s="79" t="s">
        <v>37</v>
      </c>
      <c r="H688" s="79"/>
      <c r="I688" s="4" t="s">
        <v>47</v>
      </c>
      <c r="J688" s="4" t="s">
        <v>35</v>
      </c>
      <c r="K688" s="4" t="s">
        <v>39</v>
      </c>
      <c r="L688" s="4" t="s">
        <v>39</v>
      </c>
      <c r="M688" s="5">
        <v>400</v>
      </c>
      <c r="N688" s="6">
        <v>1300</v>
      </c>
      <c r="O688" s="90">
        <v>520000</v>
      </c>
      <c r="P688" s="90"/>
      <c r="Q688" s="79" t="s">
        <v>2133</v>
      </c>
      <c r="R688" s="79"/>
      <c r="S688" s="79" t="s">
        <v>76</v>
      </c>
      <c r="T688" s="79"/>
      <c r="U688" s="4" t="s">
        <v>50</v>
      </c>
      <c r="V688" s="4" t="s">
        <v>47</v>
      </c>
      <c r="W688" s="4" t="s">
        <v>214</v>
      </c>
      <c r="X688" s="4" t="s">
        <v>44</v>
      </c>
      <c r="Y688" s="6">
        <v>8800</v>
      </c>
      <c r="Z688" s="6">
        <v>2640000</v>
      </c>
      <c r="AA688" s="4" t="s">
        <v>52</v>
      </c>
      <c r="AB688" s="80">
        <v>369600</v>
      </c>
      <c r="AC688" s="80"/>
      <c r="AD688" s="6">
        <v>2270400</v>
      </c>
      <c r="AE688" s="80">
        <v>2790400</v>
      </c>
      <c r="AF688" s="80"/>
      <c r="AG688" s="80" t="s">
        <v>46</v>
      </c>
      <c r="AH688" s="80"/>
      <c r="AI688" s="80">
        <v>2790400</v>
      </c>
      <c r="AJ688" s="80"/>
      <c r="AK688" s="6" t="s">
        <v>46</v>
      </c>
      <c r="AL688" s="4" t="s">
        <v>46</v>
      </c>
    </row>
    <row r="689" spans="3:38" ht="36.75" customHeight="1" x14ac:dyDescent="0.3">
      <c r="C689" s="3" t="s">
        <v>2320</v>
      </c>
      <c r="D689" s="4" t="s">
        <v>196</v>
      </c>
      <c r="E689" s="4" t="s">
        <v>1463</v>
      </c>
      <c r="F689" s="4" t="s">
        <v>1464</v>
      </c>
      <c r="G689" s="79" t="s">
        <v>37</v>
      </c>
      <c r="H689" s="79"/>
      <c r="I689" s="4" t="s">
        <v>35</v>
      </c>
      <c r="J689" s="4" t="s">
        <v>35</v>
      </c>
      <c r="K689" s="4" t="s">
        <v>39</v>
      </c>
      <c r="L689" s="4" t="s">
        <v>39</v>
      </c>
      <c r="M689" s="5">
        <v>400</v>
      </c>
      <c r="N689" s="6">
        <v>1300</v>
      </c>
      <c r="O689" s="90">
        <v>520000</v>
      </c>
      <c r="P689" s="90"/>
      <c r="Q689" s="91"/>
      <c r="R689" s="91"/>
      <c r="S689" s="79" t="s">
        <v>46</v>
      </c>
      <c r="T689" s="79"/>
      <c r="U689" s="4" t="s">
        <v>46</v>
      </c>
      <c r="V689" s="4" t="s">
        <v>46</v>
      </c>
      <c r="W689" s="4" t="s">
        <v>46</v>
      </c>
      <c r="X689" s="4" t="s">
        <v>46</v>
      </c>
      <c r="Y689" s="6" t="s">
        <v>46</v>
      </c>
      <c r="Z689" s="6" t="s">
        <v>46</v>
      </c>
      <c r="AA689" s="4" t="s">
        <v>46</v>
      </c>
      <c r="AB689" s="80" t="s">
        <v>46</v>
      </c>
      <c r="AC689" s="80"/>
      <c r="AD689" s="6" t="s">
        <v>46</v>
      </c>
      <c r="AE689" s="80">
        <v>520000</v>
      </c>
      <c r="AF689" s="80"/>
      <c r="AG689" s="80" t="s">
        <v>46</v>
      </c>
      <c r="AH689" s="80"/>
      <c r="AI689" s="80">
        <v>520000</v>
      </c>
      <c r="AJ689" s="80"/>
      <c r="AK689" s="6" t="s">
        <v>46</v>
      </c>
      <c r="AL689" s="4" t="s">
        <v>46</v>
      </c>
    </row>
    <row r="690" spans="3:38" ht="36" customHeight="1" x14ac:dyDescent="0.3">
      <c r="C690" s="3" t="s">
        <v>2321</v>
      </c>
      <c r="D690" s="4" t="s">
        <v>196</v>
      </c>
      <c r="E690" s="4" t="s">
        <v>1466</v>
      </c>
      <c r="F690" s="4" t="s">
        <v>1467</v>
      </c>
      <c r="G690" s="79" t="s">
        <v>37</v>
      </c>
      <c r="H690" s="79"/>
      <c r="I690" s="4" t="s">
        <v>57</v>
      </c>
      <c r="J690" s="4" t="s">
        <v>39</v>
      </c>
      <c r="K690" s="4" t="s">
        <v>39</v>
      </c>
      <c r="L690" s="4" t="s">
        <v>107</v>
      </c>
      <c r="M690" s="5">
        <v>25</v>
      </c>
      <c r="N690" s="6">
        <v>2000</v>
      </c>
      <c r="O690" s="90">
        <v>50000</v>
      </c>
      <c r="P690" s="90"/>
      <c r="Q690" s="91"/>
      <c r="R690" s="91"/>
      <c r="S690" s="79" t="s">
        <v>46</v>
      </c>
      <c r="T690" s="79"/>
      <c r="U690" s="4" t="s">
        <v>46</v>
      </c>
      <c r="V690" s="4" t="s">
        <v>46</v>
      </c>
      <c r="W690" s="4" t="s">
        <v>46</v>
      </c>
      <c r="X690" s="4" t="s">
        <v>46</v>
      </c>
      <c r="Y690" s="6" t="s">
        <v>46</v>
      </c>
      <c r="Z690" s="6" t="s">
        <v>46</v>
      </c>
      <c r="AA690" s="4" t="s">
        <v>46</v>
      </c>
      <c r="AB690" s="80" t="s">
        <v>46</v>
      </c>
      <c r="AC690" s="80"/>
      <c r="AD690" s="6" t="s">
        <v>46</v>
      </c>
      <c r="AE690" s="80">
        <v>50000</v>
      </c>
      <c r="AF690" s="80"/>
      <c r="AG690" s="80" t="s">
        <v>46</v>
      </c>
      <c r="AH690" s="80"/>
      <c r="AI690" s="80" t="s">
        <v>46</v>
      </c>
      <c r="AJ690" s="80"/>
      <c r="AK690" s="6">
        <v>50000</v>
      </c>
      <c r="AL690" s="5">
        <v>0.3</v>
      </c>
    </row>
    <row r="691" spans="3:38" ht="36.75" customHeight="1" x14ac:dyDescent="0.3">
      <c r="C691" s="3" t="s">
        <v>2322</v>
      </c>
      <c r="D691" s="4" t="s">
        <v>196</v>
      </c>
      <c r="E691" s="4" t="s">
        <v>1468</v>
      </c>
      <c r="F691" s="4" t="s">
        <v>1469</v>
      </c>
      <c r="G691" s="79" t="s">
        <v>37</v>
      </c>
      <c r="H691" s="79"/>
      <c r="I691" s="4" t="s">
        <v>47</v>
      </c>
      <c r="J691" s="4" t="s">
        <v>39</v>
      </c>
      <c r="K691" s="4" t="s">
        <v>47</v>
      </c>
      <c r="L691" s="4" t="s">
        <v>61</v>
      </c>
      <c r="M691" s="5">
        <v>296</v>
      </c>
      <c r="N691" s="6">
        <v>1000</v>
      </c>
      <c r="O691" s="90">
        <v>296000</v>
      </c>
      <c r="P691" s="90"/>
      <c r="Q691" s="79" t="s">
        <v>2134</v>
      </c>
      <c r="R691" s="79"/>
      <c r="S691" s="79" t="s">
        <v>76</v>
      </c>
      <c r="T691" s="79"/>
      <c r="U691" s="4" t="s">
        <v>50</v>
      </c>
      <c r="V691" s="4" t="s">
        <v>47</v>
      </c>
      <c r="W691" s="4" t="s">
        <v>80</v>
      </c>
      <c r="X691" s="4" t="s">
        <v>44</v>
      </c>
      <c r="Y691" s="6">
        <v>8800</v>
      </c>
      <c r="Z691" s="6">
        <v>1320000</v>
      </c>
      <c r="AA691" s="4" t="s">
        <v>45</v>
      </c>
      <c r="AB691" s="80">
        <v>448800</v>
      </c>
      <c r="AC691" s="80"/>
      <c r="AD691" s="6">
        <v>871200</v>
      </c>
      <c r="AE691" s="80">
        <v>1167200</v>
      </c>
      <c r="AF691" s="80"/>
      <c r="AG691" s="80" t="s">
        <v>46</v>
      </c>
      <c r="AH691" s="80"/>
      <c r="AI691" s="80">
        <v>1167200</v>
      </c>
      <c r="AJ691" s="80"/>
      <c r="AK691" s="6" t="s">
        <v>46</v>
      </c>
      <c r="AL691" s="4" t="s">
        <v>46</v>
      </c>
    </row>
    <row r="692" spans="3:38" ht="36" customHeight="1" x14ac:dyDescent="0.3">
      <c r="C692" s="3" t="s">
        <v>2323</v>
      </c>
      <c r="D692" s="4" t="s">
        <v>196</v>
      </c>
      <c r="E692" s="4" t="s">
        <v>1470</v>
      </c>
      <c r="F692" s="4" t="s">
        <v>1471</v>
      </c>
      <c r="G692" s="79" t="s">
        <v>37</v>
      </c>
      <c r="H692" s="79"/>
      <c r="I692" s="4" t="s">
        <v>57</v>
      </c>
      <c r="J692" s="4" t="s">
        <v>39</v>
      </c>
      <c r="K692" s="4" t="s">
        <v>47</v>
      </c>
      <c r="L692" s="4" t="s">
        <v>61</v>
      </c>
      <c r="M692" s="5">
        <v>296</v>
      </c>
      <c r="N692" s="6">
        <v>1000</v>
      </c>
      <c r="O692" s="90">
        <v>296000</v>
      </c>
      <c r="P692" s="90"/>
      <c r="Q692" s="91"/>
      <c r="R692" s="91"/>
      <c r="S692" s="79" t="s">
        <v>46</v>
      </c>
      <c r="T692" s="79"/>
      <c r="U692" s="4" t="s">
        <v>46</v>
      </c>
      <c r="V692" s="4" t="s">
        <v>46</v>
      </c>
      <c r="W692" s="4" t="s">
        <v>46</v>
      </c>
      <c r="X692" s="4" t="s">
        <v>46</v>
      </c>
      <c r="Y692" s="6" t="s">
        <v>46</v>
      </c>
      <c r="Z692" s="6" t="s">
        <v>46</v>
      </c>
      <c r="AA692" s="4" t="s">
        <v>46</v>
      </c>
      <c r="AB692" s="80" t="s">
        <v>46</v>
      </c>
      <c r="AC692" s="80"/>
      <c r="AD692" s="6" t="s">
        <v>46</v>
      </c>
      <c r="AE692" s="80">
        <v>296000</v>
      </c>
      <c r="AF692" s="80"/>
      <c r="AG692" s="80" t="s">
        <v>46</v>
      </c>
      <c r="AH692" s="80"/>
      <c r="AI692" s="80" t="s">
        <v>46</v>
      </c>
      <c r="AJ692" s="80"/>
      <c r="AK692" s="6">
        <v>296000</v>
      </c>
      <c r="AL692" s="5">
        <v>0.3</v>
      </c>
    </row>
    <row r="693" spans="3:38" ht="36.75" customHeight="1" x14ac:dyDescent="0.3">
      <c r="C693" s="3" t="s">
        <v>2324</v>
      </c>
      <c r="D693" s="4" t="s">
        <v>196</v>
      </c>
      <c r="E693" s="4" t="s">
        <v>1472</v>
      </c>
      <c r="F693" s="4" t="s">
        <v>1473</v>
      </c>
      <c r="G693" s="79" t="s">
        <v>37</v>
      </c>
      <c r="H693" s="79"/>
      <c r="I693" s="4" t="s">
        <v>35</v>
      </c>
      <c r="J693" s="4" t="s">
        <v>115</v>
      </c>
      <c r="K693" s="4" t="s">
        <v>39</v>
      </c>
      <c r="L693" s="4" t="s">
        <v>98</v>
      </c>
      <c r="M693" s="5">
        <v>11665</v>
      </c>
      <c r="N693" s="6">
        <v>2350</v>
      </c>
      <c r="O693" s="90">
        <v>27412750</v>
      </c>
      <c r="P693" s="90"/>
      <c r="Q693" s="91"/>
      <c r="R693" s="91"/>
      <c r="S693" s="79" t="s">
        <v>46</v>
      </c>
      <c r="T693" s="79"/>
      <c r="U693" s="4" t="s">
        <v>46</v>
      </c>
      <c r="V693" s="4" t="s">
        <v>46</v>
      </c>
      <c r="W693" s="4" t="s">
        <v>46</v>
      </c>
      <c r="X693" s="4" t="s">
        <v>46</v>
      </c>
      <c r="Y693" s="6" t="s">
        <v>46</v>
      </c>
      <c r="Z693" s="6" t="s">
        <v>46</v>
      </c>
      <c r="AA693" s="4" t="s">
        <v>46</v>
      </c>
      <c r="AB693" s="80" t="s">
        <v>46</v>
      </c>
      <c r="AC693" s="80"/>
      <c r="AD693" s="6" t="s">
        <v>46</v>
      </c>
      <c r="AE693" s="80">
        <v>27412750</v>
      </c>
      <c r="AF693" s="80"/>
      <c r="AG693" s="80" t="s">
        <v>46</v>
      </c>
      <c r="AH693" s="80"/>
      <c r="AI693" s="80">
        <v>27412750</v>
      </c>
      <c r="AJ693" s="80"/>
      <c r="AK693" s="6" t="s">
        <v>46</v>
      </c>
      <c r="AL693" s="4" t="s">
        <v>46</v>
      </c>
    </row>
    <row r="694" spans="3:38" ht="36.75" customHeight="1" x14ac:dyDescent="0.3">
      <c r="C694" s="3" t="s">
        <v>2325</v>
      </c>
      <c r="D694" s="4" t="s">
        <v>196</v>
      </c>
      <c r="E694" s="4" t="s">
        <v>1474</v>
      </c>
      <c r="F694" s="4" t="s">
        <v>1475</v>
      </c>
      <c r="G694" s="79" t="s">
        <v>37</v>
      </c>
      <c r="H694" s="79"/>
      <c r="I694" s="4" t="s">
        <v>47</v>
      </c>
      <c r="J694" s="4" t="s">
        <v>39</v>
      </c>
      <c r="K694" s="4" t="s">
        <v>35</v>
      </c>
      <c r="L694" s="4" t="s">
        <v>122</v>
      </c>
      <c r="M694" s="5">
        <v>133</v>
      </c>
      <c r="N694" s="6">
        <v>1000</v>
      </c>
      <c r="O694" s="90">
        <v>133000</v>
      </c>
      <c r="P694" s="90"/>
      <c r="Q694" s="79" t="s">
        <v>2135</v>
      </c>
      <c r="R694" s="79"/>
      <c r="S694" s="79" t="s">
        <v>76</v>
      </c>
      <c r="T694" s="79"/>
      <c r="U694" s="4" t="s">
        <v>50</v>
      </c>
      <c r="V694" s="4" t="s">
        <v>47</v>
      </c>
      <c r="W694" s="4" t="s">
        <v>56</v>
      </c>
      <c r="X694" s="4" t="s">
        <v>44</v>
      </c>
      <c r="Y694" s="6">
        <v>8800</v>
      </c>
      <c r="Z694" s="6">
        <v>528000</v>
      </c>
      <c r="AA694" s="4" t="s">
        <v>45</v>
      </c>
      <c r="AB694" s="80">
        <v>179520</v>
      </c>
      <c r="AC694" s="80"/>
      <c r="AD694" s="6">
        <v>348480</v>
      </c>
      <c r="AE694" s="80">
        <v>481480</v>
      </c>
      <c r="AF694" s="80"/>
      <c r="AG694" s="80" t="s">
        <v>46</v>
      </c>
      <c r="AH694" s="80"/>
      <c r="AI694" s="80">
        <v>481480</v>
      </c>
      <c r="AJ694" s="80"/>
      <c r="AK694" s="6" t="s">
        <v>46</v>
      </c>
      <c r="AL694" s="4" t="s">
        <v>46</v>
      </c>
    </row>
    <row r="695" spans="3:38" ht="36" customHeight="1" x14ac:dyDescent="0.3">
      <c r="C695" s="3" t="s">
        <v>2326</v>
      </c>
      <c r="D695" s="4" t="s">
        <v>196</v>
      </c>
      <c r="E695" s="4" t="s">
        <v>1477</v>
      </c>
      <c r="F695" s="4" t="s">
        <v>1478</v>
      </c>
      <c r="G695" s="79" t="s">
        <v>37</v>
      </c>
      <c r="H695" s="79"/>
      <c r="I695" s="4" t="s">
        <v>35</v>
      </c>
      <c r="J695" s="4" t="s">
        <v>39</v>
      </c>
      <c r="K695" s="4" t="s">
        <v>35</v>
      </c>
      <c r="L695" s="4" t="s">
        <v>68</v>
      </c>
      <c r="M695" s="5">
        <v>107</v>
      </c>
      <c r="N695" s="6">
        <v>1300</v>
      </c>
      <c r="O695" s="90">
        <v>139100</v>
      </c>
      <c r="P695" s="90"/>
      <c r="Q695" s="91"/>
      <c r="R695" s="91"/>
      <c r="S695" s="79" t="s">
        <v>46</v>
      </c>
      <c r="T695" s="79"/>
      <c r="U695" s="4" t="s">
        <v>46</v>
      </c>
      <c r="V695" s="4" t="s">
        <v>46</v>
      </c>
      <c r="W695" s="4" t="s">
        <v>46</v>
      </c>
      <c r="X695" s="4" t="s">
        <v>46</v>
      </c>
      <c r="Y695" s="6" t="s">
        <v>46</v>
      </c>
      <c r="Z695" s="6" t="s">
        <v>46</v>
      </c>
      <c r="AA695" s="4" t="s">
        <v>46</v>
      </c>
      <c r="AB695" s="80" t="s">
        <v>46</v>
      </c>
      <c r="AC695" s="80"/>
      <c r="AD695" s="6" t="s">
        <v>46</v>
      </c>
      <c r="AE695" s="80">
        <v>139100</v>
      </c>
      <c r="AF695" s="80"/>
      <c r="AG695" s="80" t="s">
        <v>46</v>
      </c>
      <c r="AH695" s="80"/>
      <c r="AI695" s="80">
        <v>139100</v>
      </c>
      <c r="AJ695" s="80"/>
      <c r="AK695" s="6" t="s">
        <v>46</v>
      </c>
      <c r="AL695" s="4" t="s">
        <v>46</v>
      </c>
    </row>
    <row r="696" spans="3:38" ht="36.75" customHeight="1" x14ac:dyDescent="0.3">
      <c r="C696" s="3" t="s">
        <v>2327</v>
      </c>
      <c r="D696" s="4" t="s">
        <v>196</v>
      </c>
      <c r="E696" s="4" t="s">
        <v>1480</v>
      </c>
      <c r="F696" s="4" t="s">
        <v>1481</v>
      </c>
      <c r="G696" s="79" t="s">
        <v>37</v>
      </c>
      <c r="H696" s="79"/>
      <c r="I696" s="4" t="s">
        <v>35</v>
      </c>
      <c r="J696" s="4" t="s">
        <v>118</v>
      </c>
      <c r="K696" s="4" t="s">
        <v>47</v>
      </c>
      <c r="L696" s="4" t="s">
        <v>101</v>
      </c>
      <c r="M696" s="5">
        <v>12628</v>
      </c>
      <c r="N696" s="6">
        <v>1300</v>
      </c>
      <c r="O696" s="90">
        <v>16416400</v>
      </c>
      <c r="P696" s="90"/>
      <c r="Q696" s="91"/>
      <c r="R696" s="91"/>
      <c r="S696" s="79" t="s">
        <v>46</v>
      </c>
      <c r="T696" s="79"/>
      <c r="U696" s="4" t="s">
        <v>46</v>
      </c>
      <c r="V696" s="4" t="s">
        <v>46</v>
      </c>
      <c r="W696" s="4" t="s">
        <v>46</v>
      </c>
      <c r="X696" s="4" t="s">
        <v>46</v>
      </c>
      <c r="Y696" s="6" t="s">
        <v>46</v>
      </c>
      <c r="Z696" s="6" t="s">
        <v>46</v>
      </c>
      <c r="AA696" s="4" t="s">
        <v>46</v>
      </c>
      <c r="AB696" s="80" t="s">
        <v>46</v>
      </c>
      <c r="AC696" s="80"/>
      <c r="AD696" s="6" t="s">
        <v>46</v>
      </c>
      <c r="AE696" s="80">
        <v>16416400</v>
      </c>
      <c r="AF696" s="80"/>
      <c r="AG696" s="80" t="s">
        <v>46</v>
      </c>
      <c r="AH696" s="80"/>
      <c r="AI696" s="80">
        <v>16416400</v>
      </c>
      <c r="AJ696" s="80"/>
      <c r="AK696" s="6" t="s">
        <v>46</v>
      </c>
      <c r="AL696" s="4" t="s">
        <v>46</v>
      </c>
    </row>
    <row r="697" spans="3:38" ht="36" customHeight="1" x14ac:dyDescent="0.3">
      <c r="C697" s="3" t="s">
        <v>2328</v>
      </c>
      <c r="D697" s="4" t="s">
        <v>196</v>
      </c>
      <c r="E697" s="4" t="s">
        <v>1483</v>
      </c>
      <c r="F697" s="4" t="s">
        <v>1484</v>
      </c>
      <c r="G697" s="79" t="s">
        <v>37</v>
      </c>
      <c r="H697" s="79"/>
      <c r="I697" s="4" t="s">
        <v>47</v>
      </c>
      <c r="J697" s="4" t="s">
        <v>47</v>
      </c>
      <c r="K697" s="4" t="s">
        <v>39</v>
      </c>
      <c r="L697" s="4" t="s">
        <v>147</v>
      </c>
      <c r="M697" s="5">
        <v>851</v>
      </c>
      <c r="N697" s="6">
        <v>3750</v>
      </c>
      <c r="O697" s="90">
        <v>3191250</v>
      </c>
      <c r="P697" s="90"/>
      <c r="Q697" s="79" t="s">
        <v>1341</v>
      </c>
      <c r="R697" s="79"/>
      <c r="S697" s="79" t="s">
        <v>229</v>
      </c>
      <c r="T697" s="79"/>
      <c r="U697" s="4" t="s">
        <v>50</v>
      </c>
      <c r="V697" s="4" t="s">
        <v>47</v>
      </c>
      <c r="W697" s="4" t="s">
        <v>124</v>
      </c>
      <c r="X697" s="4" t="s">
        <v>44</v>
      </c>
      <c r="Y697" s="6">
        <v>5750</v>
      </c>
      <c r="Z697" s="6">
        <v>690000</v>
      </c>
      <c r="AA697" s="4" t="s">
        <v>52</v>
      </c>
      <c r="AB697" s="80">
        <v>96600</v>
      </c>
      <c r="AC697" s="80"/>
      <c r="AD697" s="6">
        <v>593400</v>
      </c>
      <c r="AE697" s="80">
        <v>3784650</v>
      </c>
      <c r="AF697" s="80"/>
      <c r="AG697" s="80" t="s">
        <v>46</v>
      </c>
      <c r="AH697" s="80"/>
      <c r="AI697" s="80">
        <v>3784650</v>
      </c>
      <c r="AJ697" s="80"/>
      <c r="AK697" s="6" t="s">
        <v>46</v>
      </c>
      <c r="AL697" s="4" t="s">
        <v>46</v>
      </c>
    </row>
    <row r="698" spans="3:38" ht="36.75" customHeight="1" x14ac:dyDescent="0.3">
      <c r="C698" s="3" t="s">
        <v>2329</v>
      </c>
      <c r="D698" s="4" t="s">
        <v>196</v>
      </c>
      <c r="E698" s="4" t="s">
        <v>1486</v>
      </c>
      <c r="F698" s="4" t="s">
        <v>1487</v>
      </c>
      <c r="G698" s="79" t="s">
        <v>37</v>
      </c>
      <c r="H698" s="79"/>
      <c r="I698" s="4" t="s">
        <v>57</v>
      </c>
      <c r="J698" s="4" t="s">
        <v>47</v>
      </c>
      <c r="K698" s="4" t="s">
        <v>39</v>
      </c>
      <c r="L698" s="4" t="s">
        <v>72</v>
      </c>
      <c r="M698" s="5">
        <v>878</v>
      </c>
      <c r="N698" s="6">
        <v>1300</v>
      </c>
      <c r="O698" s="90">
        <v>1141400</v>
      </c>
      <c r="P698" s="90"/>
      <c r="Q698" s="91"/>
      <c r="R698" s="91"/>
      <c r="S698" s="79" t="s">
        <v>46</v>
      </c>
      <c r="T698" s="79"/>
      <c r="U698" s="4" t="s">
        <v>46</v>
      </c>
      <c r="V698" s="4" t="s">
        <v>46</v>
      </c>
      <c r="W698" s="4" t="s">
        <v>46</v>
      </c>
      <c r="X698" s="4" t="s">
        <v>46</v>
      </c>
      <c r="Y698" s="6" t="s">
        <v>46</v>
      </c>
      <c r="Z698" s="6" t="s">
        <v>46</v>
      </c>
      <c r="AA698" s="4" t="s">
        <v>46</v>
      </c>
      <c r="AB698" s="80" t="s">
        <v>46</v>
      </c>
      <c r="AC698" s="80"/>
      <c r="AD698" s="6" t="s">
        <v>46</v>
      </c>
      <c r="AE698" s="80">
        <v>1141400</v>
      </c>
      <c r="AF698" s="80"/>
      <c r="AG698" s="80" t="s">
        <v>46</v>
      </c>
      <c r="AH698" s="80"/>
      <c r="AI698" s="80" t="s">
        <v>46</v>
      </c>
      <c r="AJ698" s="80"/>
      <c r="AK698" s="6">
        <v>1141400</v>
      </c>
      <c r="AL698" s="5">
        <v>0.3</v>
      </c>
    </row>
    <row r="699" spans="3:38" ht="36.75" customHeight="1" x14ac:dyDescent="0.3">
      <c r="C699" s="3" t="s">
        <v>2330</v>
      </c>
      <c r="D699" s="4" t="s">
        <v>196</v>
      </c>
      <c r="E699" s="4" t="s">
        <v>1489</v>
      </c>
      <c r="F699" s="4" t="s">
        <v>1490</v>
      </c>
      <c r="G699" s="79" t="s">
        <v>37</v>
      </c>
      <c r="H699" s="79"/>
      <c r="I699" s="4" t="s">
        <v>38</v>
      </c>
      <c r="J699" s="4" t="s">
        <v>39</v>
      </c>
      <c r="K699" s="4" t="s">
        <v>35</v>
      </c>
      <c r="L699" s="4" t="s">
        <v>209</v>
      </c>
      <c r="M699" s="5">
        <v>194</v>
      </c>
      <c r="N699" s="6">
        <v>1300</v>
      </c>
      <c r="O699" s="90">
        <v>252200</v>
      </c>
      <c r="P699" s="90"/>
      <c r="Q699" s="79" t="s">
        <v>2136</v>
      </c>
      <c r="R699" s="79"/>
      <c r="S699" s="79" t="s">
        <v>190</v>
      </c>
      <c r="T699" s="79"/>
      <c r="U699" s="4" t="s">
        <v>50</v>
      </c>
      <c r="V699" s="4" t="s">
        <v>38</v>
      </c>
      <c r="W699" s="4" t="s">
        <v>228</v>
      </c>
      <c r="X699" s="4" t="s">
        <v>44</v>
      </c>
      <c r="Y699" s="6">
        <v>550</v>
      </c>
      <c r="Z699" s="6">
        <v>56650</v>
      </c>
      <c r="AA699" s="4" t="s">
        <v>52</v>
      </c>
      <c r="AB699" s="80">
        <v>7931</v>
      </c>
      <c r="AC699" s="80"/>
      <c r="AD699" s="6">
        <v>48719</v>
      </c>
      <c r="AE699" s="80">
        <v>300919</v>
      </c>
      <c r="AF699" s="80"/>
      <c r="AG699" s="80" t="s">
        <v>46</v>
      </c>
      <c r="AH699" s="80"/>
      <c r="AI699" s="80" t="s">
        <v>46</v>
      </c>
      <c r="AJ699" s="80"/>
      <c r="AK699" s="6">
        <v>300919</v>
      </c>
      <c r="AL699" s="5">
        <v>0.3</v>
      </c>
    </row>
    <row r="700" spans="3:38" ht="36" customHeight="1" x14ac:dyDescent="0.3">
      <c r="C700" s="3" t="s">
        <v>2331</v>
      </c>
      <c r="D700" s="4" t="s">
        <v>196</v>
      </c>
      <c r="E700" s="4" t="s">
        <v>1491</v>
      </c>
      <c r="F700" s="4" t="s">
        <v>1492</v>
      </c>
      <c r="G700" s="79" t="s">
        <v>37</v>
      </c>
      <c r="H700" s="79"/>
      <c r="I700" s="4" t="s">
        <v>35</v>
      </c>
      <c r="J700" s="4" t="s">
        <v>82</v>
      </c>
      <c r="K700" s="4" t="s">
        <v>35</v>
      </c>
      <c r="L700" s="4" t="s">
        <v>39</v>
      </c>
      <c r="M700" s="5">
        <v>12900</v>
      </c>
      <c r="N700" s="6">
        <v>1000</v>
      </c>
      <c r="O700" s="90">
        <v>12900000</v>
      </c>
      <c r="P700" s="90"/>
      <c r="Q700" s="91"/>
      <c r="R700" s="91"/>
      <c r="S700" s="79" t="s">
        <v>46</v>
      </c>
      <c r="T700" s="79"/>
      <c r="U700" s="4" t="s">
        <v>46</v>
      </c>
      <c r="V700" s="4" t="s">
        <v>46</v>
      </c>
      <c r="W700" s="4" t="s">
        <v>46</v>
      </c>
      <c r="X700" s="4" t="s">
        <v>46</v>
      </c>
      <c r="Y700" s="6" t="s">
        <v>46</v>
      </c>
      <c r="Z700" s="6" t="s">
        <v>46</v>
      </c>
      <c r="AA700" s="4" t="s">
        <v>46</v>
      </c>
      <c r="AB700" s="80" t="s">
        <v>46</v>
      </c>
      <c r="AC700" s="80"/>
      <c r="AD700" s="6" t="s">
        <v>46</v>
      </c>
      <c r="AE700" s="80">
        <v>12900000</v>
      </c>
      <c r="AF700" s="80"/>
      <c r="AG700" s="80" t="s">
        <v>46</v>
      </c>
      <c r="AH700" s="80"/>
      <c r="AI700" s="80">
        <v>12900000</v>
      </c>
      <c r="AJ700" s="80"/>
      <c r="AK700" s="6" t="s">
        <v>46</v>
      </c>
      <c r="AL700" s="4" t="s">
        <v>46</v>
      </c>
    </row>
    <row r="701" spans="3:38" ht="36.75" customHeight="1" x14ac:dyDescent="0.3">
      <c r="C701" s="3" t="s">
        <v>2332</v>
      </c>
      <c r="D701" s="4" t="s">
        <v>196</v>
      </c>
      <c r="E701" s="4" t="s">
        <v>1493</v>
      </c>
      <c r="F701" s="4" t="s">
        <v>1494</v>
      </c>
      <c r="G701" s="79" t="s">
        <v>37</v>
      </c>
      <c r="H701" s="79"/>
      <c r="I701" s="4" t="s">
        <v>47</v>
      </c>
      <c r="J701" s="4" t="s">
        <v>35</v>
      </c>
      <c r="K701" s="4" t="s">
        <v>47</v>
      </c>
      <c r="L701" s="4" t="s">
        <v>38</v>
      </c>
      <c r="M701" s="5">
        <v>603</v>
      </c>
      <c r="N701" s="6">
        <v>3500</v>
      </c>
      <c r="O701" s="90">
        <v>2110500</v>
      </c>
      <c r="P701" s="90"/>
      <c r="Q701" s="79" t="s">
        <v>2137</v>
      </c>
      <c r="R701" s="79"/>
      <c r="S701" s="79" t="s">
        <v>135</v>
      </c>
      <c r="T701" s="79"/>
      <c r="U701" s="4" t="s">
        <v>42</v>
      </c>
      <c r="V701" s="4" t="s">
        <v>47</v>
      </c>
      <c r="W701" s="4" t="s">
        <v>61</v>
      </c>
      <c r="X701" s="4" t="s">
        <v>44</v>
      </c>
      <c r="Y701" s="6">
        <v>8650</v>
      </c>
      <c r="Z701" s="6">
        <v>830400</v>
      </c>
      <c r="AA701" s="4" t="s">
        <v>45</v>
      </c>
      <c r="AB701" s="80">
        <v>772272</v>
      </c>
      <c r="AC701" s="80"/>
      <c r="AD701" s="6">
        <v>58128</v>
      </c>
      <c r="AE701" s="80">
        <v>2168628</v>
      </c>
      <c r="AF701" s="80"/>
      <c r="AG701" s="80" t="s">
        <v>46</v>
      </c>
      <c r="AH701" s="80"/>
      <c r="AI701" s="80">
        <v>2168628</v>
      </c>
      <c r="AJ701" s="80"/>
      <c r="AK701" s="6" t="s">
        <v>46</v>
      </c>
      <c r="AL701" s="4" t="s">
        <v>46</v>
      </c>
    </row>
    <row r="702" spans="3:38" ht="36" customHeight="1" x14ac:dyDescent="0.3">
      <c r="C702" s="3" t="s">
        <v>721</v>
      </c>
      <c r="D702" s="4" t="s">
        <v>196</v>
      </c>
      <c r="E702" s="4" t="s">
        <v>1495</v>
      </c>
      <c r="F702" s="4" t="s">
        <v>1496</v>
      </c>
      <c r="G702" s="79" t="s">
        <v>37</v>
      </c>
      <c r="H702" s="79"/>
      <c r="I702" s="4" t="s">
        <v>35</v>
      </c>
      <c r="J702" s="4" t="s">
        <v>35</v>
      </c>
      <c r="K702" s="4" t="s">
        <v>35</v>
      </c>
      <c r="L702" s="4" t="s">
        <v>45</v>
      </c>
      <c r="M702" s="5">
        <v>522</v>
      </c>
      <c r="N702" s="6">
        <v>4000</v>
      </c>
      <c r="O702" s="90">
        <v>2088000</v>
      </c>
      <c r="P702" s="90"/>
      <c r="Q702" s="91"/>
      <c r="R702" s="91"/>
      <c r="S702" s="79" t="s">
        <v>46</v>
      </c>
      <c r="T702" s="79"/>
      <c r="U702" s="4" t="s">
        <v>46</v>
      </c>
      <c r="V702" s="4" t="s">
        <v>46</v>
      </c>
      <c r="W702" s="4" t="s">
        <v>46</v>
      </c>
      <c r="X702" s="4" t="s">
        <v>46</v>
      </c>
      <c r="Y702" s="6" t="s">
        <v>46</v>
      </c>
      <c r="Z702" s="6" t="s">
        <v>46</v>
      </c>
      <c r="AA702" s="4" t="s">
        <v>46</v>
      </c>
      <c r="AB702" s="80" t="s">
        <v>46</v>
      </c>
      <c r="AC702" s="80"/>
      <c r="AD702" s="6" t="s">
        <v>46</v>
      </c>
      <c r="AE702" s="80">
        <v>2088000</v>
      </c>
      <c r="AF702" s="80"/>
      <c r="AG702" s="80" t="s">
        <v>46</v>
      </c>
      <c r="AH702" s="80"/>
      <c r="AI702" s="80">
        <v>2088000</v>
      </c>
      <c r="AJ702" s="80"/>
      <c r="AK702" s="6" t="s">
        <v>46</v>
      </c>
      <c r="AL702" s="4" t="s">
        <v>46</v>
      </c>
    </row>
    <row r="703" spans="3:38" ht="36.75" customHeight="1" x14ac:dyDescent="0.3">
      <c r="C703" s="3" t="s">
        <v>2333</v>
      </c>
      <c r="D703" s="4" t="s">
        <v>196</v>
      </c>
      <c r="E703" s="4" t="s">
        <v>1497</v>
      </c>
      <c r="F703" s="4" t="s">
        <v>1498</v>
      </c>
      <c r="G703" s="79" t="s">
        <v>37</v>
      </c>
      <c r="H703" s="79"/>
      <c r="I703" s="4" t="s">
        <v>60</v>
      </c>
      <c r="J703" s="4" t="s">
        <v>39</v>
      </c>
      <c r="K703" s="4" t="s">
        <v>47</v>
      </c>
      <c r="L703" s="4" t="s">
        <v>39</v>
      </c>
      <c r="M703" s="5">
        <v>200</v>
      </c>
      <c r="N703" s="6">
        <v>14500</v>
      </c>
      <c r="O703" s="90">
        <v>2900000</v>
      </c>
      <c r="P703" s="90"/>
      <c r="Q703" s="79" t="s">
        <v>2138</v>
      </c>
      <c r="R703" s="79"/>
      <c r="S703" s="79" t="s">
        <v>1427</v>
      </c>
      <c r="T703" s="79"/>
      <c r="U703" s="4" t="s">
        <v>50</v>
      </c>
      <c r="V703" s="4" t="s">
        <v>46</v>
      </c>
      <c r="W703" s="4" t="s">
        <v>161</v>
      </c>
      <c r="X703" s="4" t="s">
        <v>44</v>
      </c>
      <c r="Y703" s="6">
        <v>8050</v>
      </c>
      <c r="Z703" s="6">
        <v>1610000</v>
      </c>
      <c r="AA703" s="4" t="s">
        <v>45</v>
      </c>
      <c r="AB703" s="80">
        <v>547400</v>
      </c>
      <c r="AC703" s="80"/>
      <c r="AD703" s="6">
        <v>1062600</v>
      </c>
      <c r="AE703" s="80">
        <v>3962600</v>
      </c>
      <c r="AF703" s="80"/>
      <c r="AG703" s="80" t="s">
        <v>46</v>
      </c>
      <c r="AH703" s="80"/>
      <c r="AI703" s="80" t="s">
        <v>46</v>
      </c>
      <c r="AJ703" s="80"/>
      <c r="AK703" s="6" t="s">
        <v>46</v>
      </c>
      <c r="AL703" s="4" t="s">
        <v>46</v>
      </c>
    </row>
    <row r="704" spans="3:38" ht="36.75" customHeight="1" x14ac:dyDescent="0.3">
      <c r="C704" s="7"/>
      <c r="D704" s="5"/>
      <c r="E704" s="5"/>
      <c r="F704" s="5"/>
      <c r="G704" s="91"/>
      <c r="H704" s="91"/>
      <c r="I704" s="4"/>
      <c r="J704" s="5"/>
      <c r="K704" s="5"/>
      <c r="L704" s="5"/>
      <c r="M704" s="5"/>
      <c r="N704" s="6"/>
      <c r="O704" s="90"/>
      <c r="P704" s="90"/>
      <c r="Q704" s="91"/>
      <c r="R704" s="91"/>
      <c r="S704" s="79" t="s">
        <v>91</v>
      </c>
      <c r="T704" s="79"/>
      <c r="U704" s="4" t="s">
        <v>46</v>
      </c>
      <c r="V704" s="4" t="s">
        <v>38</v>
      </c>
      <c r="W704" s="4" t="s">
        <v>46</v>
      </c>
      <c r="X704" s="4" t="s">
        <v>201</v>
      </c>
      <c r="Y704" s="6" t="s">
        <v>46</v>
      </c>
      <c r="Z704" s="6" t="s">
        <v>46</v>
      </c>
      <c r="AA704" s="4" t="s">
        <v>46</v>
      </c>
      <c r="AB704" s="80" t="s">
        <v>46</v>
      </c>
      <c r="AC704" s="80"/>
      <c r="AD704" s="6" t="s">
        <v>46</v>
      </c>
      <c r="AE704" s="80" t="s">
        <v>46</v>
      </c>
      <c r="AF704" s="80"/>
      <c r="AG704" s="80">
        <v>1320734.58</v>
      </c>
      <c r="AH704" s="80"/>
      <c r="AI704" s="80" t="s">
        <v>46</v>
      </c>
      <c r="AJ704" s="80"/>
      <c r="AK704" s="6">
        <v>1320734.58</v>
      </c>
      <c r="AL704" s="5">
        <v>0.3</v>
      </c>
    </row>
    <row r="705" spans="3:38" ht="36" customHeight="1" x14ac:dyDescent="0.3">
      <c r="C705" s="7"/>
      <c r="D705" s="5"/>
      <c r="E705" s="5"/>
      <c r="F705" s="5"/>
      <c r="G705" s="91"/>
      <c r="H705" s="91"/>
      <c r="I705" s="4"/>
      <c r="J705" s="5"/>
      <c r="K705" s="5"/>
      <c r="L705" s="5"/>
      <c r="M705" s="5"/>
      <c r="N705" s="6"/>
      <c r="O705" s="90"/>
      <c r="P705" s="90"/>
      <c r="Q705" s="91"/>
      <c r="R705" s="91"/>
      <c r="S705" s="79" t="s">
        <v>92</v>
      </c>
      <c r="T705" s="79"/>
      <c r="U705" s="4" t="s">
        <v>46</v>
      </c>
      <c r="V705" s="4" t="s">
        <v>47</v>
      </c>
      <c r="W705" s="4" t="s">
        <v>46</v>
      </c>
      <c r="X705" s="4" t="s">
        <v>202</v>
      </c>
      <c r="Y705" s="6" t="s">
        <v>46</v>
      </c>
      <c r="Z705" s="6" t="s">
        <v>46</v>
      </c>
      <c r="AA705" s="4" t="s">
        <v>46</v>
      </c>
      <c r="AB705" s="80" t="s">
        <v>46</v>
      </c>
      <c r="AC705" s="80"/>
      <c r="AD705" s="6" t="s">
        <v>46</v>
      </c>
      <c r="AE705" s="80" t="s">
        <v>46</v>
      </c>
      <c r="AF705" s="80"/>
      <c r="AG705" s="80">
        <v>1321130.8400000001</v>
      </c>
      <c r="AH705" s="80"/>
      <c r="AI705" s="80">
        <v>1321130.8400000001</v>
      </c>
      <c r="AJ705" s="80"/>
      <c r="AK705" s="6" t="s">
        <v>46</v>
      </c>
      <c r="AL705" s="4" t="s">
        <v>46</v>
      </c>
    </row>
    <row r="706" spans="3:38" ht="36.75" customHeight="1" x14ac:dyDescent="0.3">
      <c r="C706" s="7"/>
      <c r="D706" s="5"/>
      <c r="E706" s="5"/>
      <c r="F706" s="5"/>
      <c r="G706" s="91"/>
      <c r="H706" s="91"/>
      <c r="I706" s="4"/>
      <c r="J706" s="5"/>
      <c r="K706" s="5"/>
      <c r="L706" s="5"/>
      <c r="M706" s="5"/>
      <c r="N706" s="6"/>
      <c r="O706" s="90"/>
      <c r="P706" s="90"/>
      <c r="Q706" s="91"/>
      <c r="R706" s="91"/>
      <c r="S706" s="79" t="s">
        <v>203</v>
      </c>
      <c r="T706" s="79"/>
      <c r="U706" s="4" t="s">
        <v>46</v>
      </c>
      <c r="V706" s="4" t="s">
        <v>47</v>
      </c>
      <c r="W706" s="4" t="s">
        <v>46</v>
      </c>
      <c r="X706" s="4" t="s">
        <v>201</v>
      </c>
      <c r="Y706" s="6" t="s">
        <v>46</v>
      </c>
      <c r="Z706" s="6" t="s">
        <v>46</v>
      </c>
      <c r="AA706" s="4" t="s">
        <v>46</v>
      </c>
      <c r="AB706" s="80" t="s">
        <v>46</v>
      </c>
      <c r="AC706" s="80"/>
      <c r="AD706" s="6" t="s">
        <v>46</v>
      </c>
      <c r="AE706" s="80" t="s">
        <v>46</v>
      </c>
      <c r="AF706" s="80"/>
      <c r="AG706" s="80">
        <v>1320734.58</v>
      </c>
      <c r="AH706" s="80"/>
      <c r="AI706" s="80">
        <v>1320734.58</v>
      </c>
      <c r="AJ706" s="80"/>
      <c r="AK706" s="6" t="s">
        <v>46</v>
      </c>
      <c r="AL706" s="4" t="s">
        <v>46</v>
      </c>
    </row>
    <row r="707" spans="3:38" ht="36" customHeight="1" x14ac:dyDescent="0.3">
      <c r="C707" s="3" t="s">
        <v>2334</v>
      </c>
      <c r="D707" s="4" t="s">
        <v>196</v>
      </c>
      <c r="E707" s="4" t="s">
        <v>1500</v>
      </c>
      <c r="F707" s="4" t="s">
        <v>1501</v>
      </c>
      <c r="G707" s="79" t="s">
        <v>37</v>
      </c>
      <c r="H707" s="79"/>
      <c r="I707" s="4" t="s">
        <v>38</v>
      </c>
      <c r="J707" s="4" t="s">
        <v>39</v>
      </c>
      <c r="K707" s="4" t="s">
        <v>39</v>
      </c>
      <c r="L707" s="4" t="s">
        <v>137</v>
      </c>
      <c r="M707" s="5">
        <v>84</v>
      </c>
      <c r="N707" s="6">
        <v>7500</v>
      </c>
      <c r="O707" s="90">
        <v>630000</v>
      </c>
      <c r="P707" s="90"/>
      <c r="Q707" s="79" t="s">
        <v>2139</v>
      </c>
      <c r="R707" s="79"/>
      <c r="S707" s="79" t="s">
        <v>54</v>
      </c>
      <c r="T707" s="79"/>
      <c r="U707" s="4" t="s">
        <v>55</v>
      </c>
      <c r="V707" s="4" t="s">
        <v>38</v>
      </c>
      <c r="W707" s="4" t="s">
        <v>148</v>
      </c>
      <c r="X707" s="4" t="s">
        <v>44</v>
      </c>
      <c r="Y707" s="6">
        <v>8750</v>
      </c>
      <c r="Z707" s="6">
        <v>455000</v>
      </c>
      <c r="AA707" s="4" t="s">
        <v>45</v>
      </c>
      <c r="AB707" s="80">
        <v>386750</v>
      </c>
      <c r="AC707" s="80"/>
      <c r="AD707" s="6">
        <v>68250</v>
      </c>
      <c r="AE707" s="80">
        <v>698250</v>
      </c>
      <c r="AF707" s="80"/>
      <c r="AG707" s="80" t="s">
        <v>46</v>
      </c>
      <c r="AH707" s="80"/>
      <c r="AI707" s="80" t="s">
        <v>46</v>
      </c>
      <c r="AJ707" s="80"/>
      <c r="AK707" s="6">
        <v>698250</v>
      </c>
      <c r="AL707" s="5">
        <v>0.3</v>
      </c>
    </row>
    <row r="708" spans="3:38" ht="36.75" customHeight="1" x14ac:dyDescent="0.3">
      <c r="C708" s="3" t="s">
        <v>2335</v>
      </c>
      <c r="D708" s="4" t="s">
        <v>196</v>
      </c>
      <c r="E708" s="4" t="s">
        <v>1503</v>
      </c>
      <c r="F708" s="4" t="s">
        <v>1504</v>
      </c>
      <c r="G708" s="79" t="s">
        <v>37</v>
      </c>
      <c r="H708" s="79"/>
      <c r="I708" s="4" t="s">
        <v>38</v>
      </c>
      <c r="J708" s="4" t="s">
        <v>39</v>
      </c>
      <c r="K708" s="4" t="s">
        <v>47</v>
      </c>
      <c r="L708" s="4" t="s">
        <v>114</v>
      </c>
      <c r="M708" s="5">
        <v>264</v>
      </c>
      <c r="N708" s="6">
        <v>7500</v>
      </c>
      <c r="O708" s="90">
        <v>1980000</v>
      </c>
      <c r="P708" s="90"/>
      <c r="Q708" s="79" t="s">
        <v>2140</v>
      </c>
      <c r="R708" s="79"/>
      <c r="S708" s="79" t="s">
        <v>59</v>
      </c>
      <c r="T708" s="79"/>
      <c r="U708" s="4" t="s">
        <v>50</v>
      </c>
      <c r="V708" s="4" t="s">
        <v>38</v>
      </c>
      <c r="W708" s="4" t="s">
        <v>74</v>
      </c>
      <c r="X708" s="4" t="s">
        <v>44</v>
      </c>
      <c r="Y708" s="6">
        <v>8050</v>
      </c>
      <c r="Z708" s="6">
        <v>450800</v>
      </c>
      <c r="AA708" s="4" t="s">
        <v>45</v>
      </c>
      <c r="AB708" s="80">
        <v>153272</v>
      </c>
      <c r="AC708" s="80"/>
      <c r="AD708" s="6">
        <v>297528</v>
      </c>
      <c r="AE708" s="80">
        <v>2277528</v>
      </c>
      <c r="AF708" s="80"/>
      <c r="AG708" s="80" t="s">
        <v>46</v>
      </c>
      <c r="AH708" s="80"/>
      <c r="AI708" s="80" t="s">
        <v>46</v>
      </c>
      <c r="AJ708" s="80"/>
      <c r="AK708" s="6">
        <v>2277528</v>
      </c>
      <c r="AL708" s="5">
        <v>0.3</v>
      </c>
    </row>
    <row r="709" spans="3:38" ht="36.75" customHeight="1" x14ac:dyDescent="0.3">
      <c r="C709" s="3" t="s">
        <v>2336</v>
      </c>
      <c r="D709" s="4" t="s">
        <v>196</v>
      </c>
      <c r="E709" s="4" t="s">
        <v>1506</v>
      </c>
      <c r="F709" s="4" t="s">
        <v>1507</v>
      </c>
      <c r="G709" s="79" t="s">
        <v>37</v>
      </c>
      <c r="H709" s="79"/>
      <c r="I709" s="4" t="s">
        <v>35</v>
      </c>
      <c r="J709" s="4" t="s">
        <v>39</v>
      </c>
      <c r="K709" s="4" t="s">
        <v>39</v>
      </c>
      <c r="L709" s="4" t="s">
        <v>93</v>
      </c>
      <c r="M709" s="5">
        <v>47</v>
      </c>
      <c r="N709" s="6">
        <v>2650</v>
      </c>
      <c r="O709" s="90">
        <v>124550</v>
      </c>
      <c r="P709" s="90"/>
      <c r="Q709" s="91"/>
      <c r="R709" s="91"/>
      <c r="S709" s="79" t="s">
        <v>46</v>
      </c>
      <c r="T709" s="79"/>
      <c r="U709" s="4" t="s">
        <v>46</v>
      </c>
      <c r="V709" s="4" t="s">
        <v>46</v>
      </c>
      <c r="W709" s="4" t="s">
        <v>46</v>
      </c>
      <c r="X709" s="4" t="s">
        <v>46</v>
      </c>
      <c r="Y709" s="6" t="s">
        <v>46</v>
      </c>
      <c r="Z709" s="6" t="s">
        <v>46</v>
      </c>
      <c r="AA709" s="4" t="s">
        <v>46</v>
      </c>
      <c r="AB709" s="80" t="s">
        <v>46</v>
      </c>
      <c r="AC709" s="80"/>
      <c r="AD709" s="6" t="s">
        <v>46</v>
      </c>
      <c r="AE709" s="80">
        <v>124550</v>
      </c>
      <c r="AF709" s="80"/>
      <c r="AG709" s="80" t="s">
        <v>46</v>
      </c>
      <c r="AH709" s="80"/>
      <c r="AI709" s="80">
        <v>124550</v>
      </c>
      <c r="AJ709" s="80"/>
      <c r="AK709" s="6" t="s">
        <v>46</v>
      </c>
      <c r="AL709" s="4" t="s">
        <v>46</v>
      </c>
    </row>
    <row r="710" spans="3:38" ht="36" customHeight="1" x14ac:dyDescent="0.3">
      <c r="C710" s="3" t="s">
        <v>2337</v>
      </c>
      <c r="D710" s="4" t="s">
        <v>196</v>
      </c>
      <c r="E710" s="4" t="s">
        <v>1509</v>
      </c>
      <c r="F710" s="4" t="s">
        <v>1510</v>
      </c>
      <c r="G710" s="79" t="s">
        <v>37</v>
      </c>
      <c r="H710" s="79"/>
      <c r="I710" s="4" t="s">
        <v>47</v>
      </c>
      <c r="J710" s="4" t="s">
        <v>35</v>
      </c>
      <c r="K710" s="4" t="s">
        <v>39</v>
      </c>
      <c r="L710" s="4" t="s">
        <v>133</v>
      </c>
      <c r="M710" s="5">
        <v>467</v>
      </c>
      <c r="N710" s="6">
        <v>2650</v>
      </c>
      <c r="O710" s="90">
        <v>1237550</v>
      </c>
      <c r="P710" s="90"/>
      <c r="Q710" s="79" t="s">
        <v>2141</v>
      </c>
      <c r="R710" s="79"/>
      <c r="S710" s="79" t="s">
        <v>54</v>
      </c>
      <c r="T710" s="79"/>
      <c r="U710" s="4" t="s">
        <v>55</v>
      </c>
      <c r="V710" s="4" t="s">
        <v>47</v>
      </c>
      <c r="W710" s="4" t="s">
        <v>114</v>
      </c>
      <c r="X710" s="4" t="s">
        <v>44</v>
      </c>
      <c r="Y710" s="6">
        <v>8750</v>
      </c>
      <c r="Z710" s="6">
        <v>560000</v>
      </c>
      <c r="AA710" s="4" t="s">
        <v>45</v>
      </c>
      <c r="AB710" s="80">
        <v>476000</v>
      </c>
      <c r="AC710" s="80"/>
      <c r="AD710" s="6">
        <v>84000</v>
      </c>
      <c r="AE710" s="80">
        <v>1321550</v>
      </c>
      <c r="AF710" s="80"/>
      <c r="AG710" s="80" t="s">
        <v>46</v>
      </c>
      <c r="AH710" s="80"/>
      <c r="AI710" s="80">
        <v>1321550</v>
      </c>
      <c r="AJ710" s="80"/>
      <c r="AK710" s="6" t="s">
        <v>46</v>
      </c>
      <c r="AL710" s="4" t="s">
        <v>46</v>
      </c>
    </row>
    <row r="711" spans="3:38" ht="36.75" customHeight="1" x14ac:dyDescent="0.3">
      <c r="C711" s="3" t="s">
        <v>2338</v>
      </c>
      <c r="D711" s="4" t="s">
        <v>196</v>
      </c>
      <c r="E711" s="4" t="s">
        <v>1512</v>
      </c>
      <c r="F711" s="4" t="s">
        <v>1513</v>
      </c>
      <c r="G711" s="79" t="s">
        <v>37</v>
      </c>
      <c r="H711" s="79"/>
      <c r="I711" s="4" t="s">
        <v>38</v>
      </c>
      <c r="J711" s="4" t="s">
        <v>39</v>
      </c>
      <c r="K711" s="4" t="s">
        <v>39</v>
      </c>
      <c r="L711" s="4" t="s">
        <v>131</v>
      </c>
      <c r="M711" s="5">
        <v>38</v>
      </c>
      <c r="N711" s="6">
        <v>7500</v>
      </c>
      <c r="O711" s="90">
        <v>285000</v>
      </c>
      <c r="P711" s="90"/>
      <c r="Q711" s="79" t="s">
        <v>2142</v>
      </c>
      <c r="R711" s="79"/>
      <c r="S711" s="79" t="s">
        <v>59</v>
      </c>
      <c r="T711" s="79"/>
      <c r="U711" s="4" t="s">
        <v>50</v>
      </c>
      <c r="V711" s="4" t="s">
        <v>38</v>
      </c>
      <c r="W711" s="4" t="s">
        <v>137</v>
      </c>
      <c r="X711" s="4" t="s">
        <v>44</v>
      </c>
      <c r="Y711" s="6">
        <v>8050</v>
      </c>
      <c r="Z711" s="6">
        <v>676200</v>
      </c>
      <c r="AA711" s="4" t="s">
        <v>68</v>
      </c>
      <c r="AB711" s="80">
        <v>47334</v>
      </c>
      <c r="AC711" s="80"/>
      <c r="AD711" s="6">
        <v>628866</v>
      </c>
      <c r="AE711" s="80">
        <v>913866</v>
      </c>
      <c r="AF711" s="80"/>
      <c r="AG711" s="80" t="s">
        <v>46</v>
      </c>
      <c r="AH711" s="80"/>
      <c r="AI711" s="80" t="s">
        <v>46</v>
      </c>
      <c r="AJ711" s="80"/>
      <c r="AK711" s="6">
        <v>913866</v>
      </c>
      <c r="AL711" s="5">
        <v>0.3</v>
      </c>
    </row>
    <row r="712" spans="3:38" ht="36" customHeight="1" x14ac:dyDescent="0.3">
      <c r="C712" s="3" t="s">
        <v>2339</v>
      </c>
      <c r="D712" s="4" t="s">
        <v>196</v>
      </c>
      <c r="E712" s="4" t="s">
        <v>1515</v>
      </c>
      <c r="F712" s="4" t="s">
        <v>1516</v>
      </c>
      <c r="G712" s="79" t="s">
        <v>37</v>
      </c>
      <c r="H712" s="79"/>
      <c r="I712" s="4" t="s">
        <v>38</v>
      </c>
      <c r="J712" s="4" t="s">
        <v>39</v>
      </c>
      <c r="K712" s="4" t="s">
        <v>39</v>
      </c>
      <c r="L712" s="4" t="s">
        <v>99</v>
      </c>
      <c r="M712" s="5">
        <v>17</v>
      </c>
      <c r="N712" s="6">
        <v>1500</v>
      </c>
      <c r="O712" s="90">
        <v>25500</v>
      </c>
      <c r="P712" s="90"/>
      <c r="Q712" s="79" t="s">
        <v>2143</v>
      </c>
      <c r="R712" s="79"/>
      <c r="S712" s="79" t="s">
        <v>65</v>
      </c>
      <c r="T712" s="79"/>
      <c r="U712" s="4" t="s">
        <v>50</v>
      </c>
      <c r="V712" s="4" t="s">
        <v>38</v>
      </c>
      <c r="W712" s="4" t="s">
        <v>210</v>
      </c>
      <c r="X712" s="4" t="s">
        <v>44</v>
      </c>
      <c r="Y712" s="6">
        <v>8650</v>
      </c>
      <c r="Z712" s="6">
        <v>2491200</v>
      </c>
      <c r="AA712" s="4" t="s">
        <v>52</v>
      </c>
      <c r="AB712" s="80">
        <v>348768</v>
      </c>
      <c r="AC712" s="80"/>
      <c r="AD712" s="6">
        <v>2142432</v>
      </c>
      <c r="AE712" s="80">
        <v>2167932</v>
      </c>
      <c r="AF712" s="80"/>
      <c r="AG712" s="80" t="s">
        <v>46</v>
      </c>
      <c r="AH712" s="80"/>
      <c r="AI712" s="80" t="s">
        <v>46</v>
      </c>
      <c r="AJ712" s="80"/>
      <c r="AK712" s="6">
        <v>2167932</v>
      </c>
      <c r="AL712" s="5">
        <v>0.3</v>
      </c>
    </row>
    <row r="713" spans="3:38" ht="36.75" customHeight="1" x14ac:dyDescent="0.3">
      <c r="C713" s="3" t="s">
        <v>2340</v>
      </c>
      <c r="D713" s="4" t="s">
        <v>196</v>
      </c>
      <c r="E713" s="4" t="s">
        <v>1518</v>
      </c>
      <c r="F713" s="4" t="s">
        <v>1519</v>
      </c>
      <c r="G713" s="79" t="s">
        <v>37</v>
      </c>
      <c r="H713" s="79"/>
      <c r="I713" s="4" t="s">
        <v>60</v>
      </c>
      <c r="J713" s="4" t="s">
        <v>39</v>
      </c>
      <c r="K713" s="4" t="s">
        <v>39</v>
      </c>
      <c r="L713" s="4" t="s">
        <v>99</v>
      </c>
      <c r="M713" s="5">
        <v>17</v>
      </c>
      <c r="N713" s="6">
        <v>1500</v>
      </c>
      <c r="O713" s="90">
        <v>25500</v>
      </c>
      <c r="P713" s="90"/>
      <c r="Q713" s="79" t="s">
        <v>2144</v>
      </c>
      <c r="R713" s="79"/>
      <c r="S713" s="79" t="s">
        <v>65</v>
      </c>
      <c r="T713" s="79"/>
      <c r="U713" s="4" t="s">
        <v>50</v>
      </c>
      <c r="V713" s="4" t="s">
        <v>46</v>
      </c>
      <c r="W713" s="4" t="s">
        <v>210</v>
      </c>
      <c r="X713" s="4" t="s">
        <v>44</v>
      </c>
      <c r="Y713" s="6">
        <v>8650</v>
      </c>
      <c r="Z713" s="6">
        <v>2491200</v>
      </c>
      <c r="AA713" s="4" t="s">
        <v>85</v>
      </c>
      <c r="AB713" s="80">
        <v>398592</v>
      </c>
      <c r="AC713" s="80"/>
      <c r="AD713" s="6">
        <v>2092608</v>
      </c>
      <c r="AE713" s="80">
        <v>2118108</v>
      </c>
      <c r="AF713" s="80"/>
      <c r="AG713" s="80" t="s">
        <v>46</v>
      </c>
      <c r="AH713" s="80"/>
      <c r="AI713" s="80" t="s">
        <v>46</v>
      </c>
      <c r="AJ713" s="80"/>
      <c r="AK713" s="6" t="s">
        <v>46</v>
      </c>
      <c r="AL713" s="4" t="s">
        <v>46</v>
      </c>
    </row>
    <row r="714" spans="3:38" ht="36.75" customHeight="1" x14ac:dyDescent="0.3">
      <c r="C714" s="7"/>
      <c r="D714" s="5"/>
      <c r="E714" s="5"/>
      <c r="F714" s="5"/>
      <c r="G714" s="91"/>
      <c r="H714" s="91"/>
      <c r="I714" s="4"/>
      <c r="J714" s="5"/>
      <c r="K714" s="5"/>
      <c r="L714" s="5"/>
      <c r="M714" s="5"/>
      <c r="N714" s="6"/>
      <c r="O714" s="90"/>
      <c r="P714" s="90"/>
      <c r="Q714" s="91"/>
      <c r="R714" s="91"/>
      <c r="S714" s="79" t="s">
        <v>91</v>
      </c>
      <c r="T714" s="79"/>
      <c r="U714" s="4" t="s">
        <v>46</v>
      </c>
      <c r="V714" s="4" t="s">
        <v>38</v>
      </c>
      <c r="W714" s="4" t="s">
        <v>46</v>
      </c>
      <c r="X714" s="4" t="s">
        <v>1520</v>
      </c>
      <c r="Y714" s="6" t="s">
        <v>46</v>
      </c>
      <c r="Z714" s="6" t="s">
        <v>46</v>
      </c>
      <c r="AA714" s="4" t="s">
        <v>46</v>
      </c>
      <c r="AB714" s="80" t="s">
        <v>46</v>
      </c>
      <c r="AC714" s="80"/>
      <c r="AD714" s="6" t="s">
        <v>46</v>
      </c>
      <c r="AE714" s="80" t="s">
        <v>46</v>
      </c>
      <c r="AF714" s="80"/>
      <c r="AG714" s="80">
        <v>470643.6</v>
      </c>
      <c r="AH714" s="80"/>
      <c r="AI714" s="80" t="s">
        <v>46</v>
      </c>
      <c r="AJ714" s="80"/>
      <c r="AK714" s="6">
        <v>470643.6</v>
      </c>
      <c r="AL714" s="5">
        <v>0.3</v>
      </c>
    </row>
    <row r="715" spans="3:38" ht="36" customHeight="1" x14ac:dyDescent="0.3">
      <c r="C715" s="7"/>
      <c r="D715" s="5"/>
      <c r="E715" s="5"/>
      <c r="F715" s="5"/>
      <c r="G715" s="91"/>
      <c r="H715" s="91"/>
      <c r="I715" s="4"/>
      <c r="J715" s="5"/>
      <c r="K715" s="5"/>
      <c r="L715" s="5"/>
      <c r="M715" s="5"/>
      <c r="N715" s="6"/>
      <c r="O715" s="90"/>
      <c r="P715" s="90"/>
      <c r="Q715" s="91"/>
      <c r="R715" s="91"/>
      <c r="S715" s="79" t="s">
        <v>92</v>
      </c>
      <c r="T715" s="79"/>
      <c r="U715" s="4" t="s">
        <v>46</v>
      </c>
      <c r="V715" s="4" t="s">
        <v>47</v>
      </c>
      <c r="W715" s="4" t="s">
        <v>46</v>
      </c>
      <c r="X715" s="4" t="s">
        <v>201</v>
      </c>
      <c r="Y715" s="6" t="s">
        <v>46</v>
      </c>
      <c r="Z715" s="6" t="s">
        <v>46</v>
      </c>
      <c r="AA715" s="4" t="s">
        <v>46</v>
      </c>
      <c r="AB715" s="80" t="s">
        <v>46</v>
      </c>
      <c r="AC715" s="80"/>
      <c r="AD715" s="6" t="s">
        <v>46</v>
      </c>
      <c r="AE715" s="80" t="s">
        <v>46</v>
      </c>
      <c r="AF715" s="80"/>
      <c r="AG715" s="80">
        <v>705965.4</v>
      </c>
      <c r="AH715" s="80"/>
      <c r="AI715" s="80" t="s">
        <v>46</v>
      </c>
      <c r="AJ715" s="80"/>
      <c r="AK715" s="6">
        <v>705965.4</v>
      </c>
      <c r="AL715" s="5">
        <v>0.02</v>
      </c>
    </row>
    <row r="716" spans="3:38" ht="36.75" customHeight="1" x14ac:dyDescent="0.3">
      <c r="C716" s="7"/>
      <c r="D716" s="5"/>
      <c r="E716" s="5"/>
      <c r="F716" s="5"/>
      <c r="G716" s="91"/>
      <c r="H716" s="91"/>
      <c r="I716" s="4"/>
      <c r="J716" s="5"/>
      <c r="K716" s="5"/>
      <c r="L716" s="5"/>
      <c r="M716" s="5"/>
      <c r="N716" s="6"/>
      <c r="O716" s="90"/>
      <c r="P716" s="90"/>
      <c r="Q716" s="91"/>
      <c r="R716" s="91"/>
      <c r="S716" s="79" t="s">
        <v>203</v>
      </c>
      <c r="T716" s="79"/>
      <c r="U716" s="4" t="s">
        <v>46</v>
      </c>
      <c r="V716" s="4" t="s">
        <v>47</v>
      </c>
      <c r="W716" s="4" t="s">
        <v>46</v>
      </c>
      <c r="X716" s="4" t="s">
        <v>201</v>
      </c>
      <c r="Y716" s="6" t="s">
        <v>46</v>
      </c>
      <c r="Z716" s="6" t="s">
        <v>46</v>
      </c>
      <c r="AA716" s="4" t="s">
        <v>46</v>
      </c>
      <c r="AB716" s="80" t="s">
        <v>46</v>
      </c>
      <c r="AC716" s="80"/>
      <c r="AD716" s="6" t="s">
        <v>46</v>
      </c>
      <c r="AE716" s="80" t="s">
        <v>46</v>
      </c>
      <c r="AF716" s="80"/>
      <c r="AG716" s="80">
        <v>705965.4</v>
      </c>
      <c r="AH716" s="80"/>
      <c r="AI716" s="80" t="s">
        <v>46</v>
      </c>
      <c r="AJ716" s="80"/>
      <c r="AK716" s="6">
        <v>705965.4</v>
      </c>
      <c r="AL716" s="5">
        <v>0.02</v>
      </c>
    </row>
    <row r="717" spans="3:38" ht="36" customHeight="1" x14ac:dyDescent="0.3">
      <c r="C717" s="3" t="s">
        <v>2341</v>
      </c>
      <c r="D717" s="4" t="s">
        <v>196</v>
      </c>
      <c r="E717" s="4" t="s">
        <v>1522</v>
      </c>
      <c r="F717" s="4" t="s">
        <v>1523</v>
      </c>
      <c r="G717" s="79" t="s">
        <v>37</v>
      </c>
      <c r="H717" s="79"/>
      <c r="I717" s="4" t="s">
        <v>47</v>
      </c>
      <c r="J717" s="4" t="s">
        <v>39</v>
      </c>
      <c r="K717" s="4" t="s">
        <v>39</v>
      </c>
      <c r="L717" s="4" t="s">
        <v>99</v>
      </c>
      <c r="M717" s="5">
        <v>17</v>
      </c>
      <c r="N717" s="6">
        <v>1500</v>
      </c>
      <c r="O717" s="90">
        <v>25500</v>
      </c>
      <c r="P717" s="90"/>
      <c r="Q717" s="79" t="s">
        <v>2145</v>
      </c>
      <c r="R717" s="79"/>
      <c r="S717" s="79" t="s">
        <v>1524</v>
      </c>
      <c r="T717" s="79"/>
      <c r="U717" s="4" t="s">
        <v>50</v>
      </c>
      <c r="V717" s="4" t="s">
        <v>47</v>
      </c>
      <c r="W717" s="4" t="s">
        <v>61</v>
      </c>
      <c r="X717" s="4" t="s">
        <v>44</v>
      </c>
      <c r="Y717" s="6">
        <v>8650</v>
      </c>
      <c r="Z717" s="6">
        <v>830400</v>
      </c>
      <c r="AA717" s="4" t="s">
        <v>52</v>
      </c>
      <c r="AB717" s="80">
        <v>116256</v>
      </c>
      <c r="AC717" s="80"/>
      <c r="AD717" s="6">
        <v>714144</v>
      </c>
      <c r="AE717" s="80">
        <v>739644</v>
      </c>
      <c r="AF717" s="80"/>
      <c r="AG717" s="80" t="s">
        <v>46</v>
      </c>
      <c r="AH717" s="80"/>
      <c r="AI717" s="80">
        <v>739644</v>
      </c>
      <c r="AJ717" s="80"/>
      <c r="AK717" s="6" t="s">
        <v>46</v>
      </c>
      <c r="AL717" s="4" t="s">
        <v>46</v>
      </c>
    </row>
    <row r="718" spans="3:38" ht="36.75" customHeight="1" x14ac:dyDescent="0.3">
      <c r="C718" s="3" t="s">
        <v>2342</v>
      </c>
      <c r="D718" s="4" t="s">
        <v>196</v>
      </c>
      <c r="E718" s="4" t="s">
        <v>1526</v>
      </c>
      <c r="F718" s="4" t="s">
        <v>1527</v>
      </c>
      <c r="G718" s="79" t="s">
        <v>37</v>
      </c>
      <c r="H718" s="79"/>
      <c r="I718" s="4" t="s">
        <v>47</v>
      </c>
      <c r="J718" s="4" t="s">
        <v>39</v>
      </c>
      <c r="K718" s="4" t="s">
        <v>39</v>
      </c>
      <c r="L718" s="4" t="s">
        <v>68</v>
      </c>
      <c r="M718" s="5">
        <v>7</v>
      </c>
      <c r="N718" s="6">
        <v>10000</v>
      </c>
      <c r="O718" s="90">
        <v>70000</v>
      </c>
      <c r="P718" s="90"/>
      <c r="Q718" s="79" t="s">
        <v>2146</v>
      </c>
      <c r="R718" s="79"/>
      <c r="S718" s="79" t="s">
        <v>65</v>
      </c>
      <c r="T718" s="79"/>
      <c r="U718" s="4" t="s">
        <v>46</v>
      </c>
      <c r="V718" s="4" t="s">
        <v>47</v>
      </c>
      <c r="W718" s="4" t="s">
        <v>87</v>
      </c>
      <c r="X718" s="4" t="s">
        <v>44</v>
      </c>
      <c r="Y718" s="6">
        <v>8650</v>
      </c>
      <c r="Z718" s="6">
        <v>1245600</v>
      </c>
      <c r="AA718" s="4" t="s">
        <v>85</v>
      </c>
      <c r="AB718" s="80" t="s">
        <v>46</v>
      </c>
      <c r="AC718" s="80"/>
      <c r="AD718" s="6">
        <v>1245600</v>
      </c>
      <c r="AE718" s="80">
        <v>1315600</v>
      </c>
      <c r="AF718" s="80"/>
      <c r="AG718" s="80" t="s">
        <v>46</v>
      </c>
      <c r="AH718" s="80"/>
      <c r="AI718" s="80">
        <v>1315600</v>
      </c>
      <c r="AJ718" s="80"/>
      <c r="AK718" s="6" t="s">
        <v>46</v>
      </c>
      <c r="AL718" s="4" t="s">
        <v>46</v>
      </c>
    </row>
    <row r="719" spans="3:38" ht="36" customHeight="1" x14ac:dyDescent="0.3">
      <c r="C719" s="3" t="s">
        <v>2343</v>
      </c>
      <c r="D719" s="4" t="s">
        <v>196</v>
      </c>
      <c r="E719" s="4" t="s">
        <v>1529</v>
      </c>
      <c r="F719" s="4" t="s">
        <v>1530</v>
      </c>
      <c r="G719" s="79" t="s">
        <v>37</v>
      </c>
      <c r="H719" s="79"/>
      <c r="I719" s="4" t="s">
        <v>47</v>
      </c>
      <c r="J719" s="4" t="s">
        <v>39</v>
      </c>
      <c r="K719" s="4" t="s">
        <v>39</v>
      </c>
      <c r="L719" s="4" t="s">
        <v>99</v>
      </c>
      <c r="M719" s="5">
        <v>17</v>
      </c>
      <c r="N719" s="6">
        <v>10000</v>
      </c>
      <c r="O719" s="90">
        <v>170000</v>
      </c>
      <c r="P719" s="90"/>
      <c r="Q719" s="79" t="s">
        <v>2147</v>
      </c>
      <c r="R719" s="79"/>
      <c r="S719" s="79" t="s">
        <v>65</v>
      </c>
      <c r="T719" s="79"/>
      <c r="U719" s="4" t="s">
        <v>50</v>
      </c>
      <c r="V719" s="4" t="s">
        <v>47</v>
      </c>
      <c r="W719" s="4" t="s">
        <v>137</v>
      </c>
      <c r="X719" s="4" t="s">
        <v>44</v>
      </c>
      <c r="Y719" s="6">
        <v>8650</v>
      </c>
      <c r="Z719" s="6">
        <v>726600</v>
      </c>
      <c r="AA719" s="4" t="s">
        <v>52</v>
      </c>
      <c r="AB719" s="80">
        <v>87192</v>
      </c>
      <c r="AC719" s="80"/>
      <c r="AD719" s="6">
        <v>639408</v>
      </c>
      <c r="AE719" s="80">
        <v>809408</v>
      </c>
      <c r="AF719" s="80"/>
      <c r="AG719" s="80" t="s">
        <v>46</v>
      </c>
      <c r="AH719" s="80"/>
      <c r="AI719" s="80">
        <v>809408</v>
      </c>
      <c r="AJ719" s="80"/>
      <c r="AK719" s="6" t="s">
        <v>46</v>
      </c>
      <c r="AL719" s="4" t="s">
        <v>46</v>
      </c>
    </row>
    <row r="720" spans="3:38" ht="36.75" customHeight="1" x14ac:dyDescent="0.3">
      <c r="C720" s="3" t="s">
        <v>790</v>
      </c>
      <c r="D720" s="4" t="s">
        <v>196</v>
      </c>
      <c r="E720" s="4" t="s">
        <v>1532</v>
      </c>
      <c r="F720" s="4" t="s">
        <v>1533</v>
      </c>
      <c r="G720" s="79" t="s">
        <v>37</v>
      </c>
      <c r="H720" s="79"/>
      <c r="I720" s="4" t="s">
        <v>47</v>
      </c>
      <c r="J720" s="4" t="s">
        <v>39</v>
      </c>
      <c r="K720" s="4" t="s">
        <v>39</v>
      </c>
      <c r="L720" s="4" t="s">
        <v>99</v>
      </c>
      <c r="M720" s="5">
        <v>17</v>
      </c>
      <c r="N720" s="6">
        <v>10000</v>
      </c>
      <c r="O720" s="90">
        <v>170000</v>
      </c>
      <c r="P720" s="90"/>
      <c r="Q720" s="79" t="s">
        <v>2148</v>
      </c>
      <c r="R720" s="79"/>
      <c r="S720" s="79" t="s">
        <v>65</v>
      </c>
      <c r="T720" s="79"/>
      <c r="U720" s="4" t="s">
        <v>50</v>
      </c>
      <c r="V720" s="4" t="s">
        <v>47</v>
      </c>
      <c r="W720" s="4" t="s">
        <v>137</v>
      </c>
      <c r="X720" s="4" t="s">
        <v>44</v>
      </c>
      <c r="Y720" s="6">
        <v>8650</v>
      </c>
      <c r="Z720" s="6">
        <v>726600</v>
      </c>
      <c r="AA720" s="4" t="s">
        <v>52</v>
      </c>
      <c r="AB720" s="80">
        <v>87192</v>
      </c>
      <c r="AC720" s="80"/>
      <c r="AD720" s="6">
        <v>639408</v>
      </c>
      <c r="AE720" s="80">
        <v>809408</v>
      </c>
      <c r="AF720" s="80"/>
      <c r="AG720" s="80" t="s">
        <v>46</v>
      </c>
      <c r="AH720" s="80"/>
      <c r="AI720" s="80">
        <v>809408</v>
      </c>
      <c r="AJ720" s="80"/>
      <c r="AK720" s="6" t="s">
        <v>46</v>
      </c>
      <c r="AL720" s="4" t="s">
        <v>46</v>
      </c>
    </row>
    <row r="721" spans="3:38" ht="36.75" customHeight="1" x14ac:dyDescent="0.3">
      <c r="C721" s="3" t="s">
        <v>794</v>
      </c>
      <c r="D721" s="4" t="s">
        <v>196</v>
      </c>
      <c r="E721" s="4" t="s">
        <v>1534</v>
      </c>
      <c r="F721" s="4" t="s">
        <v>1535</v>
      </c>
      <c r="G721" s="79" t="s">
        <v>37</v>
      </c>
      <c r="H721" s="79"/>
      <c r="I721" s="4" t="s">
        <v>47</v>
      </c>
      <c r="J721" s="4" t="s">
        <v>39</v>
      </c>
      <c r="K721" s="4" t="s">
        <v>39</v>
      </c>
      <c r="L721" s="4" t="s">
        <v>103</v>
      </c>
      <c r="M721" s="5">
        <v>21</v>
      </c>
      <c r="N721" s="6">
        <v>10000</v>
      </c>
      <c r="O721" s="90">
        <v>210000</v>
      </c>
      <c r="P721" s="90"/>
      <c r="Q721" s="79" t="s">
        <v>2149</v>
      </c>
      <c r="R721" s="79"/>
      <c r="S721" s="79" t="s">
        <v>65</v>
      </c>
      <c r="T721" s="79"/>
      <c r="U721" s="4" t="s">
        <v>50</v>
      </c>
      <c r="V721" s="4" t="s">
        <v>47</v>
      </c>
      <c r="W721" s="4" t="s">
        <v>137</v>
      </c>
      <c r="X721" s="4" t="s">
        <v>44</v>
      </c>
      <c r="Y721" s="6">
        <v>8650</v>
      </c>
      <c r="Z721" s="6">
        <v>726600</v>
      </c>
      <c r="AA721" s="4" t="s">
        <v>52</v>
      </c>
      <c r="AB721" s="80">
        <v>87192</v>
      </c>
      <c r="AC721" s="80"/>
      <c r="AD721" s="6">
        <v>639408</v>
      </c>
      <c r="AE721" s="80">
        <v>849408</v>
      </c>
      <c r="AF721" s="80"/>
      <c r="AG721" s="80" t="s">
        <v>46</v>
      </c>
      <c r="AH721" s="80"/>
      <c r="AI721" s="80">
        <v>849408</v>
      </c>
      <c r="AJ721" s="80"/>
      <c r="AK721" s="6" t="s">
        <v>46</v>
      </c>
      <c r="AL721" s="4" t="s">
        <v>46</v>
      </c>
    </row>
    <row r="722" spans="3:38" ht="36" customHeight="1" x14ac:dyDescent="0.3">
      <c r="C722" s="3" t="s">
        <v>2344</v>
      </c>
      <c r="D722" s="4" t="s">
        <v>196</v>
      </c>
      <c r="E722" s="4" t="s">
        <v>1537</v>
      </c>
      <c r="F722" s="4" t="s">
        <v>1538</v>
      </c>
      <c r="G722" s="79" t="s">
        <v>37</v>
      </c>
      <c r="H722" s="79"/>
      <c r="I722" s="4" t="s">
        <v>35</v>
      </c>
      <c r="J722" s="4" t="s">
        <v>35</v>
      </c>
      <c r="K722" s="4" t="s">
        <v>39</v>
      </c>
      <c r="L722" s="4" t="s">
        <v>140</v>
      </c>
      <c r="M722" s="5">
        <v>444</v>
      </c>
      <c r="N722" s="6">
        <v>7500</v>
      </c>
      <c r="O722" s="90">
        <v>3330000</v>
      </c>
      <c r="P722" s="90"/>
      <c r="Q722" s="91"/>
      <c r="R722" s="91"/>
      <c r="S722" s="79" t="s">
        <v>46</v>
      </c>
      <c r="T722" s="79"/>
      <c r="U722" s="4" t="s">
        <v>46</v>
      </c>
      <c r="V722" s="4" t="s">
        <v>46</v>
      </c>
      <c r="W722" s="4" t="s">
        <v>46</v>
      </c>
      <c r="X722" s="4" t="s">
        <v>46</v>
      </c>
      <c r="Y722" s="6" t="s">
        <v>46</v>
      </c>
      <c r="Z722" s="6" t="s">
        <v>46</v>
      </c>
      <c r="AA722" s="4" t="s">
        <v>46</v>
      </c>
      <c r="AB722" s="80" t="s">
        <v>46</v>
      </c>
      <c r="AC722" s="80"/>
      <c r="AD722" s="6" t="s">
        <v>46</v>
      </c>
      <c r="AE722" s="80">
        <v>3330000</v>
      </c>
      <c r="AF722" s="80"/>
      <c r="AG722" s="80" t="s">
        <v>46</v>
      </c>
      <c r="AH722" s="80"/>
      <c r="AI722" s="80">
        <v>3330000</v>
      </c>
      <c r="AJ722" s="80"/>
      <c r="AK722" s="6" t="s">
        <v>46</v>
      </c>
      <c r="AL722" s="4" t="s">
        <v>46</v>
      </c>
    </row>
    <row r="723" spans="3:38" ht="36.75" customHeight="1" x14ac:dyDescent="0.3">
      <c r="C723" s="3" t="s">
        <v>2345</v>
      </c>
      <c r="D723" s="4" t="s">
        <v>196</v>
      </c>
      <c r="E723" s="4" t="s">
        <v>1540</v>
      </c>
      <c r="F723" s="4" t="s">
        <v>1541</v>
      </c>
      <c r="G723" s="79" t="s">
        <v>37</v>
      </c>
      <c r="H723" s="79"/>
      <c r="I723" s="4" t="s">
        <v>35</v>
      </c>
      <c r="J723" s="4" t="s">
        <v>39</v>
      </c>
      <c r="K723" s="4" t="s">
        <v>39</v>
      </c>
      <c r="L723" s="4" t="s">
        <v>35</v>
      </c>
      <c r="M723" s="5">
        <v>1</v>
      </c>
      <c r="N723" s="6">
        <v>3500</v>
      </c>
      <c r="O723" s="90">
        <v>3500</v>
      </c>
      <c r="P723" s="90"/>
      <c r="Q723" s="91"/>
      <c r="R723" s="91"/>
      <c r="S723" s="79" t="s">
        <v>46</v>
      </c>
      <c r="T723" s="79"/>
      <c r="U723" s="4" t="s">
        <v>46</v>
      </c>
      <c r="V723" s="4" t="s">
        <v>46</v>
      </c>
      <c r="W723" s="4" t="s">
        <v>46</v>
      </c>
      <c r="X723" s="4" t="s">
        <v>46</v>
      </c>
      <c r="Y723" s="6" t="s">
        <v>46</v>
      </c>
      <c r="Z723" s="6" t="s">
        <v>46</v>
      </c>
      <c r="AA723" s="4" t="s">
        <v>46</v>
      </c>
      <c r="AB723" s="80" t="s">
        <v>46</v>
      </c>
      <c r="AC723" s="80"/>
      <c r="AD723" s="6" t="s">
        <v>46</v>
      </c>
      <c r="AE723" s="80">
        <v>3500</v>
      </c>
      <c r="AF723" s="80"/>
      <c r="AG723" s="80" t="s">
        <v>46</v>
      </c>
      <c r="AH723" s="80"/>
      <c r="AI723" s="80">
        <v>3500</v>
      </c>
      <c r="AJ723" s="80"/>
      <c r="AK723" s="6" t="s">
        <v>46</v>
      </c>
      <c r="AL723" s="4" t="s">
        <v>46</v>
      </c>
    </row>
    <row r="724" spans="3:38" ht="36" customHeight="1" x14ac:dyDescent="0.3">
      <c r="C724" s="3" t="s">
        <v>2346</v>
      </c>
      <c r="D724" s="4" t="s">
        <v>196</v>
      </c>
      <c r="E724" s="4" t="s">
        <v>1543</v>
      </c>
      <c r="F724" s="4" t="s">
        <v>1544</v>
      </c>
      <c r="G724" s="79" t="s">
        <v>37</v>
      </c>
      <c r="H724" s="79"/>
      <c r="I724" s="4" t="s">
        <v>35</v>
      </c>
      <c r="J724" s="4" t="s">
        <v>39</v>
      </c>
      <c r="K724" s="4" t="s">
        <v>39</v>
      </c>
      <c r="L724" s="4" t="s">
        <v>102</v>
      </c>
      <c r="M724" s="5">
        <v>19</v>
      </c>
      <c r="N724" s="6">
        <v>7500</v>
      </c>
      <c r="O724" s="90">
        <v>142500</v>
      </c>
      <c r="P724" s="90"/>
      <c r="Q724" s="91"/>
      <c r="R724" s="91"/>
      <c r="S724" s="79" t="s">
        <v>46</v>
      </c>
      <c r="T724" s="79"/>
      <c r="U724" s="4" t="s">
        <v>46</v>
      </c>
      <c r="V724" s="4" t="s">
        <v>46</v>
      </c>
      <c r="W724" s="4" t="s">
        <v>46</v>
      </c>
      <c r="X724" s="4" t="s">
        <v>46</v>
      </c>
      <c r="Y724" s="6" t="s">
        <v>46</v>
      </c>
      <c r="Z724" s="6" t="s">
        <v>46</v>
      </c>
      <c r="AA724" s="4" t="s">
        <v>46</v>
      </c>
      <c r="AB724" s="80" t="s">
        <v>46</v>
      </c>
      <c r="AC724" s="80"/>
      <c r="AD724" s="6" t="s">
        <v>46</v>
      </c>
      <c r="AE724" s="80">
        <v>142500</v>
      </c>
      <c r="AF724" s="80"/>
      <c r="AG724" s="80" t="s">
        <v>46</v>
      </c>
      <c r="AH724" s="80"/>
      <c r="AI724" s="80">
        <v>142500</v>
      </c>
      <c r="AJ724" s="80"/>
      <c r="AK724" s="6" t="s">
        <v>46</v>
      </c>
      <c r="AL724" s="4" t="s">
        <v>46</v>
      </c>
    </row>
    <row r="725" spans="3:38" ht="36.75" customHeight="1" x14ac:dyDescent="0.3">
      <c r="C725" s="3" t="s">
        <v>2347</v>
      </c>
      <c r="D725" s="4" t="s">
        <v>196</v>
      </c>
      <c r="E725" s="4" t="s">
        <v>1546</v>
      </c>
      <c r="F725" s="4" t="s">
        <v>1547</v>
      </c>
      <c r="G725" s="79" t="s">
        <v>37</v>
      </c>
      <c r="H725" s="79"/>
      <c r="I725" s="4" t="s">
        <v>47</v>
      </c>
      <c r="J725" s="4" t="s">
        <v>39</v>
      </c>
      <c r="K725" s="4" t="s">
        <v>39</v>
      </c>
      <c r="L725" s="4" t="s">
        <v>52</v>
      </c>
      <c r="M725" s="5">
        <v>12</v>
      </c>
      <c r="N725" s="6">
        <v>10000</v>
      </c>
      <c r="O725" s="90">
        <v>120000</v>
      </c>
      <c r="P725" s="90"/>
      <c r="Q725" s="79" t="s">
        <v>2150</v>
      </c>
      <c r="R725" s="79"/>
      <c r="S725" s="79" t="s">
        <v>65</v>
      </c>
      <c r="T725" s="79"/>
      <c r="U725" s="4" t="s">
        <v>50</v>
      </c>
      <c r="V725" s="4" t="s">
        <v>47</v>
      </c>
      <c r="W725" s="4" t="s">
        <v>137</v>
      </c>
      <c r="X725" s="4" t="s">
        <v>44</v>
      </c>
      <c r="Y725" s="6">
        <v>8650</v>
      </c>
      <c r="Z725" s="6">
        <v>726600</v>
      </c>
      <c r="AA725" s="4" t="s">
        <v>52</v>
      </c>
      <c r="AB725" s="80">
        <v>87192</v>
      </c>
      <c r="AC725" s="80"/>
      <c r="AD725" s="6">
        <v>639408</v>
      </c>
      <c r="AE725" s="80">
        <v>759408</v>
      </c>
      <c r="AF725" s="80"/>
      <c r="AG725" s="80" t="s">
        <v>46</v>
      </c>
      <c r="AH725" s="80"/>
      <c r="AI725" s="80">
        <v>759408</v>
      </c>
      <c r="AJ725" s="80"/>
      <c r="AK725" s="6" t="s">
        <v>46</v>
      </c>
      <c r="AL725" s="4" t="s">
        <v>46</v>
      </c>
    </row>
    <row r="726" spans="3:38" ht="36.75" customHeight="1" x14ac:dyDescent="0.3">
      <c r="C726" s="3" t="s">
        <v>2348</v>
      </c>
      <c r="D726" s="4" t="s">
        <v>196</v>
      </c>
      <c r="E726" s="4" t="s">
        <v>1549</v>
      </c>
      <c r="F726" s="4" t="s">
        <v>1550</v>
      </c>
      <c r="G726" s="79" t="s">
        <v>37</v>
      </c>
      <c r="H726" s="79"/>
      <c r="I726" s="4" t="s">
        <v>35</v>
      </c>
      <c r="J726" s="4" t="s">
        <v>39</v>
      </c>
      <c r="K726" s="4" t="s">
        <v>38</v>
      </c>
      <c r="L726" s="4" t="s">
        <v>114</v>
      </c>
      <c r="M726" s="5">
        <v>364</v>
      </c>
      <c r="N726" s="6">
        <v>1300</v>
      </c>
      <c r="O726" s="90">
        <v>473200</v>
      </c>
      <c r="P726" s="90"/>
      <c r="Q726" s="91"/>
      <c r="R726" s="91"/>
      <c r="S726" s="79" t="s">
        <v>46</v>
      </c>
      <c r="T726" s="79"/>
      <c r="U726" s="4" t="s">
        <v>46</v>
      </c>
      <c r="V726" s="4" t="s">
        <v>46</v>
      </c>
      <c r="W726" s="4" t="s">
        <v>46</v>
      </c>
      <c r="X726" s="4" t="s">
        <v>46</v>
      </c>
      <c r="Y726" s="6" t="s">
        <v>46</v>
      </c>
      <c r="Z726" s="6" t="s">
        <v>46</v>
      </c>
      <c r="AA726" s="4" t="s">
        <v>46</v>
      </c>
      <c r="AB726" s="80" t="s">
        <v>46</v>
      </c>
      <c r="AC726" s="80"/>
      <c r="AD726" s="6" t="s">
        <v>46</v>
      </c>
      <c r="AE726" s="80">
        <v>473200</v>
      </c>
      <c r="AF726" s="80"/>
      <c r="AG726" s="80" t="s">
        <v>46</v>
      </c>
      <c r="AH726" s="80"/>
      <c r="AI726" s="80">
        <v>473200</v>
      </c>
      <c r="AJ726" s="80"/>
      <c r="AK726" s="6" t="s">
        <v>46</v>
      </c>
      <c r="AL726" s="4" t="s">
        <v>46</v>
      </c>
    </row>
    <row r="727" spans="3:38" ht="36" customHeight="1" x14ac:dyDescent="0.3">
      <c r="C727" s="3" t="s">
        <v>2349</v>
      </c>
      <c r="D727" s="4" t="s">
        <v>196</v>
      </c>
      <c r="E727" s="4" t="s">
        <v>1552</v>
      </c>
      <c r="F727" s="4" t="s">
        <v>1553</v>
      </c>
      <c r="G727" s="79" t="s">
        <v>37</v>
      </c>
      <c r="H727" s="79"/>
      <c r="I727" s="4" t="s">
        <v>35</v>
      </c>
      <c r="J727" s="4" t="s">
        <v>39</v>
      </c>
      <c r="K727" s="4" t="s">
        <v>39</v>
      </c>
      <c r="L727" s="4" t="s">
        <v>96</v>
      </c>
      <c r="M727" s="5">
        <v>16</v>
      </c>
      <c r="N727" s="6">
        <v>10000</v>
      </c>
      <c r="O727" s="90">
        <v>160000</v>
      </c>
      <c r="P727" s="90"/>
      <c r="Q727" s="91"/>
      <c r="R727" s="91"/>
      <c r="S727" s="79" t="s">
        <v>46</v>
      </c>
      <c r="T727" s="79"/>
      <c r="U727" s="4" t="s">
        <v>46</v>
      </c>
      <c r="V727" s="4" t="s">
        <v>46</v>
      </c>
      <c r="W727" s="4" t="s">
        <v>46</v>
      </c>
      <c r="X727" s="4" t="s">
        <v>46</v>
      </c>
      <c r="Y727" s="6" t="s">
        <v>46</v>
      </c>
      <c r="Z727" s="6" t="s">
        <v>46</v>
      </c>
      <c r="AA727" s="4" t="s">
        <v>46</v>
      </c>
      <c r="AB727" s="80" t="s">
        <v>46</v>
      </c>
      <c r="AC727" s="80"/>
      <c r="AD727" s="6" t="s">
        <v>46</v>
      </c>
      <c r="AE727" s="80">
        <v>160000</v>
      </c>
      <c r="AF727" s="80"/>
      <c r="AG727" s="80" t="s">
        <v>46</v>
      </c>
      <c r="AH727" s="80"/>
      <c r="AI727" s="80">
        <v>160000</v>
      </c>
      <c r="AJ727" s="80"/>
      <c r="AK727" s="6" t="s">
        <v>46</v>
      </c>
      <c r="AL727" s="4" t="s">
        <v>46</v>
      </c>
    </row>
    <row r="728" spans="3:38" ht="36.75" customHeight="1" x14ac:dyDescent="0.3">
      <c r="C728" s="3" t="s">
        <v>2350</v>
      </c>
      <c r="D728" s="4" t="s">
        <v>196</v>
      </c>
      <c r="E728" s="4" t="s">
        <v>1555</v>
      </c>
      <c r="F728" s="4" t="s">
        <v>1556</v>
      </c>
      <c r="G728" s="79" t="s">
        <v>37</v>
      </c>
      <c r="H728" s="79"/>
      <c r="I728" s="4" t="s">
        <v>35</v>
      </c>
      <c r="J728" s="4" t="s">
        <v>39</v>
      </c>
      <c r="K728" s="4" t="s">
        <v>38</v>
      </c>
      <c r="L728" s="4" t="s">
        <v>147</v>
      </c>
      <c r="M728" s="5">
        <v>351</v>
      </c>
      <c r="N728" s="6">
        <v>1300</v>
      </c>
      <c r="O728" s="90">
        <v>456300</v>
      </c>
      <c r="P728" s="90"/>
      <c r="Q728" s="91"/>
      <c r="R728" s="91"/>
      <c r="S728" s="79" t="s">
        <v>46</v>
      </c>
      <c r="T728" s="79"/>
      <c r="U728" s="4" t="s">
        <v>46</v>
      </c>
      <c r="V728" s="4" t="s">
        <v>46</v>
      </c>
      <c r="W728" s="4" t="s">
        <v>46</v>
      </c>
      <c r="X728" s="4" t="s">
        <v>46</v>
      </c>
      <c r="Y728" s="6" t="s">
        <v>46</v>
      </c>
      <c r="Z728" s="6" t="s">
        <v>46</v>
      </c>
      <c r="AA728" s="4" t="s">
        <v>46</v>
      </c>
      <c r="AB728" s="80" t="s">
        <v>46</v>
      </c>
      <c r="AC728" s="80"/>
      <c r="AD728" s="6" t="s">
        <v>46</v>
      </c>
      <c r="AE728" s="80">
        <v>456300</v>
      </c>
      <c r="AF728" s="80"/>
      <c r="AG728" s="80" t="s">
        <v>46</v>
      </c>
      <c r="AH728" s="80"/>
      <c r="AI728" s="80">
        <v>456300</v>
      </c>
      <c r="AJ728" s="80"/>
      <c r="AK728" s="6" t="s">
        <v>46</v>
      </c>
      <c r="AL728" s="4" t="s">
        <v>46</v>
      </c>
    </row>
    <row r="729" spans="3:38" ht="36" customHeight="1" x14ac:dyDescent="0.3">
      <c r="C729" s="3" t="s">
        <v>2351</v>
      </c>
      <c r="D729" s="4" t="s">
        <v>196</v>
      </c>
      <c r="E729" s="4" t="s">
        <v>1558</v>
      </c>
      <c r="F729" s="4" t="s">
        <v>1559</v>
      </c>
      <c r="G729" s="79" t="s">
        <v>37</v>
      </c>
      <c r="H729" s="79"/>
      <c r="I729" s="4" t="s">
        <v>38</v>
      </c>
      <c r="J729" s="4" t="s">
        <v>39</v>
      </c>
      <c r="K729" s="4" t="s">
        <v>39</v>
      </c>
      <c r="L729" s="4" t="s">
        <v>68</v>
      </c>
      <c r="M729" s="5">
        <v>7</v>
      </c>
      <c r="N729" s="6">
        <v>1500</v>
      </c>
      <c r="O729" s="90">
        <v>10500</v>
      </c>
      <c r="P729" s="90"/>
      <c r="Q729" s="91"/>
      <c r="R729" s="91"/>
      <c r="S729" s="79" t="s">
        <v>46</v>
      </c>
      <c r="T729" s="79"/>
      <c r="U729" s="4" t="s">
        <v>46</v>
      </c>
      <c r="V729" s="4" t="s">
        <v>46</v>
      </c>
      <c r="W729" s="4" t="s">
        <v>46</v>
      </c>
      <c r="X729" s="4" t="s">
        <v>46</v>
      </c>
      <c r="Y729" s="6" t="s">
        <v>46</v>
      </c>
      <c r="Z729" s="6" t="s">
        <v>46</v>
      </c>
      <c r="AA729" s="4" t="s">
        <v>46</v>
      </c>
      <c r="AB729" s="80" t="s">
        <v>46</v>
      </c>
      <c r="AC729" s="80"/>
      <c r="AD729" s="6" t="s">
        <v>46</v>
      </c>
      <c r="AE729" s="80">
        <v>10500</v>
      </c>
      <c r="AF729" s="80"/>
      <c r="AG729" s="80" t="s">
        <v>46</v>
      </c>
      <c r="AH729" s="80"/>
      <c r="AI729" s="80" t="s">
        <v>46</v>
      </c>
      <c r="AJ729" s="80"/>
      <c r="AK729" s="6">
        <v>10500</v>
      </c>
      <c r="AL729" s="5">
        <v>0.3</v>
      </c>
    </row>
    <row r="730" spans="3:38" ht="36.75" customHeight="1" x14ac:dyDescent="0.3">
      <c r="C730" s="3" t="s">
        <v>2352</v>
      </c>
      <c r="D730" s="4" t="s">
        <v>196</v>
      </c>
      <c r="E730" s="4" t="s">
        <v>1561</v>
      </c>
      <c r="F730" s="4" t="s">
        <v>1562</v>
      </c>
      <c r="G730" s="79" t="s">
        <v>37</v>
      </c>
      <c r="H730" s="79"/>
      <c r="I730" s="4" t="s">
        <v>38</v>
      </c>
      <c r="J730" s="4" t="s">
        <v>39</v>
      </c>
      <c r="K730" s="4" t="s">
        <v>39</v>
      </c>
      <c r="L730" s="4" t="s">
        <v>99</v>
      </c>
      <c r="M730" s="5">
        <v>17</v>
      </c>
      <c r="N730" s="6">
        <v>1500</v>
      </c>
      <c r="O730" s="90">
        <v>25500</v>
      </c>
      <c r="P730" s="90"/>
      <c r="Q730" s="79" t="s">
        <v>2151</v>
      </c>
      <c r="R730" s="79"/>
      <c r="S730" s="79" t="s">
        <v>65</v>
      </c>
      <c r="T730" s="79"/>
      <c r="U730" s="4" t="s">
        <v>50</v>
      </c>
      <c r="V730" s="4" t="s">
        <v>38</v>
      </c>
      <c r="W730" s="4" t="s">
        <v>87</v>
      </c>
      <c r="X730" s="4" t="s">
        <v>44</v>
      </c>
      <c r="Y730" s="6">
        <v>8650</v>
      </c>
      <c r="Z730" s="6">
        <v>1245600</v>
      </c>
      <c r="AA730" s="4" t="s">
        <v>52</v>
      </c>
      <c r="AB730" s="80">
        <v>174384</v>
      </c>
      <c r="AC730" s="80"/>
      <c r="AD730" s="6">
        <v>1071216</v>
      </c>
      <c r="AE730" s="80">
        <v>1096716</v>
      </c>
      <c r="AF730" s="80"/>
      <c r="AG730" s="80" t="s">
        <v>46</v>
      </c>
      <c r="AH730" s="80"/>
      <c r="AI730" s="80" t="s">
        <v>46</v>
      </c>
      <c r="AJ730" s="80"/>
      <c r="AK730" s="6">
        <v>1096716</v>
      </c>
      <c r="AL730" s="5">
        <v>0.3</v>
      </c>
    </row>
    <row r="731" spans="3:38" ht="36.75" customHeight="1" x14ac:dyDescent="0.3">
      <c r="C731" s="3" t="s">
        <v>2353</v>
      </c>
      <c r="D731" s="4" t="s">
        <v>196</v>
      </c>
      <c r="E731" s="4" t="s">
        <v>1564</v>
      </c>
      <c r="F731" s="4" t="s">
        <v>1565</v>
      </c>
      <c r="G731" s="79" t="s">
        <v>37</v>
      </c>
      <c r="H731" s="79"/>
      <c r="I731" s="4" t="s">
        <v>38</v>
      </c>
      <c r="J731" s="4" t="s">
        <v>39</v>
      </c>
      <c r="K731" s="4" t="s">
        <v>39</v>
      </c>
      <c r="L731" s="4" t="s">
        <v>99</v>
      </c>
      <c r="M731" s="5">
        <v>17</v>
      </c>
      <c r="N731" s="6">
        <v>1500</v>
      </c>
      <c r="O731" s="90">
        <v>25500</v>
      </c>
      <c r="P731" s="90"/>
      <c r="Q731" s="91"/>
      <c r="R731" s="91"/>
      <c r="S731" s="79" t="s">
        <v>46</v>
      </c>
      <c r="T731" s="79"/>
      <c r="U731" s="4" t="s">
        <v>46</v>
      </c>
      <c r="V731" s="4" t="s">
        <v>46</v>
      </c>
      <c r="W731" s="4" t="s">
        <v>46</v>
      </c>
      <c r="X731" s="4" t="s">
        <v>46</v>
      </c>
      <c r="Y731" s="6" t="s">
        <v>46</v>
      </c>
      <c r="Z731" s="6" t="s">
        <v>46</v>
      </c>
      <c r="AA731" s="4" t="s">
        <v>46</v>
      </c>
      <c r="AB731" s="80" t="s">
        <v>46</v>
      </c>
      <c r="AC731" s="80"/>
      <c r="AD731" s="6" t="s">
        <v>46</v>
      </c>
      <c r="AE731" s="80">
        <v>25500</v>
      </c>
      <c r="AF731" s="80"/>
      <c r="AG731" s="80" t="s">
        <v>46</v>
      </c>
      <c r="AH731" s="80"/>
      <c r="AI731" s="80" t="s">
        <v>46</v>
      </c>
      <c r="AJ731" s="80"/>
      <c r="AK731" s="6">
        <v>25500</v>
      </c>
      <c r="AL731" s="5">
        <v>0.3</v>
      </c>
    </row>
    <row r="732" spans="3:38" ht="36" customHeight="1" x14ac:dyDescent="0.3">
      <c r="C732" s="3" t="s">
        <v>2354</v>
      </c>
      <c r="D732" s="4" t="s">
        <v>196</v>
      </c>
      <c r="E732" s="4" t="s">
        <v>1566</v>
      </c>
      <c r="F732" s="4" t="s">
        <v>1567</v>
      </c>
      <c r="G732" s="79" t="s">
        <v>37</v>
      </c>
      <c r="H732" s="79"/>
      <c r="I732" s="4" t="s">
        <v>35</v>
      </c>
      <c r="J732" s="4" t="s">
        <v>39</v>
      </c>
      <c r="K732" s="4" t="s">
        <v>39</v>
      </c>
      <c r="L732" s="4" t="s">
        <v>100</v>
      </c>
      <c r="M732" s="5">
        <v>18</v>
      </c>
      <c r="N732" s="6">
        <v>1500</v>
      </c>
      <c r="O732" s="90">
        <v>27000</v>
      </c>
      <c r="P732" s="90"/>
      <c r="Q732" s="91"/>
      <c r="R732" s="91"/>
      <c r="S732" s="79" t="s">
        <v>46</v>
      </c>
      <c r="T732" s="79"/>
      <c r="U732" s="4" t="s">
        <v>46</v>
      </c>
      <c r="V732" s="4" t="s">
        <v>46</v>
      </c>
      <c r="W732" s="4" t="s">
        <v>46</v>
      </c>
      <c r="X732" s="4" t="s">
        <v>46</v>
      </c>
      <c r="Y732" s="6" t="s">
        <v>46</v>
      </c>
      <c r="Z732" s="6" t="s">
        <v>46</v>
      </c>
      <c r="AA732" s="4" t="s">
        <v>46</v>
      </c>
      <c r="AB732" s="80" t="s">
        <v>46</v>
      </c>
      <c r="AC732" s="80"/>
      <c r="AD732" s="6" t="s">
        <v>46</v>
      </c>
      <c r="AE732" s="80">
        <v>27000</v>
      </c>
      <c r="AF732" s="80"/>
      <c r="AG732" s="80" t="s">
        <v>46</v>
      </c>
      <c r="AH732" s="80"/>
      <c r="AI732" s="80">
        <v>27000</v>
      </c>
      <c r="AJ732" s="80"/>
      <c r="AK732" s="6" t="s">
        <v>46</v>
      </c>
      <c r="AL732" s="4" t="s">
        <v>46</v>
      </c>
    </row>
    <row r="733" spans="3:38" ht="36.75" customHeight="1" x14ac:dyDescent="0.3">
      <c r="C733" s="3" t="s">
        <v>2355</v>
      </c>
      <c r="D733" s="4" t="s">
        <v>196</v>
      </c>
      <c r="E733" s="4" t="s">
        <v>1569</v>
      </c>
      <c r="F733" s="4" t="s">
        <v>1570</v>
      </c>
      <c r="G733" s="79" t="s">
        <v>37</v>
      </c>
      <c r="H733" s="79"/>
      <c r="I733" s="4" t="s">
        <v>35</v>
      </c>
      <c r="J733" s="4" t="s">
        <v>39</v>
      </c>
      <c r="K733" s="4" t="s">
        <v>35</v>
      </c>
      <c r="L733" s="4" t="s">
        <v>82</v>
      </c>
      <c r="M733" s="5">
        <v>132</v>
      </c>
      <c r="N733" s="6">
        <v>1000</v>
      </c>
      <c r="O733" s="90">
        <v>132000</v>
      </c>
      <c r="P733" s="90"/>
      <c r="Q733" s="91"/>
      <c r="R733" s="91"/>
      <c r="S733" s="79" t="s">
        <v>46</v>
      </c>
      <c r="T733" s="79"/>
      <c r="U733" s="4" t="s">
        <v>46</v>
      </c>
      <c r="V733" s="4" t="s">
        <v>46</v>
      </c>
      <c r="W733" s="4" t="s">
        <v>46</v>
      </c>
      <c r="X733" s="4" t="s">
        <v>46</v>
      </c>
      <c r="Y733" s="6" t="s">
        <v>46</v>
      </c>
      <c r="Z733" s="6" t="s">
        <v>46</v>
      </c>
      <c r="AA733" s="4" t="s">
        <v>46</v>
      </c>
      <c r="AB733" s="80" t="s">
        <v>46</v>
      </c>
      <c r="AC733" s="80"/>
      <c r="AD733" s="6" t="s">
        <v>46</v>
      </c>
      <c r="AE733" s="80">
        <v>132000</v>
      </c>
      <c r="AF733" s="80"/>
      <c r="AG733" s="80" t="s">
        <v>46</v>
      </c>
      <c r="AH733" s="80"/>
      <c r="AI733" s="80">
        <v>132000</v>
      </c>
      <c r="AJ733" s="80"/>
      <c r="AK733" s="6" t="s">
        <v>46</v>
      </c>
      <c r="AL733" s="4" t="s">
        <v>46</v>
      </c>
    </row>
    <row r="734" spans="3:38" ht="36" customHeight="1" x14ac:dyDescent="0.3">
      <c r="C734" s="3" t="s">
        <v>2356</v>
      </c>
      <c r="D734" s="4" t="s">
        <v>196</v>
      </c>
      <c r="E734" s="4" t="s">
        <v>1572</v>
      </c>
      <c r="F734" s="4" t="s">
        <v>1573</v>
      </c>
      <c r="G734" s="79" t="s">
        <v>37</v>
      </c>
      <c r="H734" s="79"/>
      <c r="I734" s="4" t="s">
        <v>47</v>
      </c>
      <c r="J734" s="4" t="s">
        <v>39</v>
      </c>
      <c r="K734" s="4" t="s">
        <v>39</v>
      </c>
      <c r="L734" s="4" t="s">
        <v>99</v>
      </c>
      <c r="M734" s="5">
        <v>17</v>
      </c>
      <c r="N734" s="6">
        <v>1500</v>
      </c>
      <c r="O734" s="90">
        <v>25500</v>
      </c>
      <c r="P734" s="90"/>
      <c r="Q734" s="79" t="s">
        <v>2152</v>
      </c>
      <c r="R734" s="79"/>
      <c r="S734" s="79" t="s">
        <v>65</v>
      </c>
      <c r="T734" s="79"/>
      <c r="U734" s="4" t="s">
        <v>50</v>
      </c>
      <c r="V734" s="4" t="s">
        <v>47</v>
      </c>
      <c r="W734" s="4" t="s">
        <v>73</v>
      </c>
      <c r="X734" s="4" t="s">
        <v>44</v>
      </c>
      <c r="Y734" s="6">
        <v>8650</v>
      </c>
      <c r="Z734" s="6">
        <v>415200</v>
      </c>
      <c r="AA734" s="4" t="s">
        <v>68</v>
      </c>
      <c r="AB734" s="80">
        <v>29064</v>
      </c>
      <c r="AC734" s="80"/>
      <c r="AD734" s="6">
        <v>386136</v>
      </c>
      <c r="AE734" s="80">
        <v>411636</v>
      </c>
      <c r="AF734" s="80"/>
      <c r="AG734" s="80" t="s">
        <v>46</v>
      </c>
      <c r="AH734" s="80"/>
      <c r="AI734" s="80">
        <v>411636</v>
      </c>
      <c r="AJ734" s="80"/>
      <c r="AK734" s="6" t="s">
        <v>46</v>
      </c>
      <c r="AL734" s="4" t="s">
        <v>46</v>
      </c>
    </row>
    <row r="735" spans="3:38" ht="36.75" customHeight="1" x14ac:dyDescent="0.3">
      <c r="C735" s="3" t="s">
        <v>2357</v>
      </c>
      <c r="D735" s="4" t="s">
        <v>196</v>
      </c>
      <c r="E735" s="4" t="s">
        <v>1575</v>
      </c>
      <c r="F735" s="4" t="s">
        <v>1576</v>
      </c>
      <c r="G735" s="79" t="s">
        <v>37</v>
      </c>
      <c r="H735" s="79"/>
      <c r="I735" s="4" t="s">
        <v>60</v>
      </c>
      <c r="J735" s="4" t="s">
        <v>39</v>
      </c>
      <c r="K735" s="4" t="s">
        <v>39</v>
      </c>
      <c r="L735" s="4" t="s">
        <v>69</v>
      </c>
      <c r="M735" s="5">
        <v>10</v>
      </c>
      <c r="N735" s="6">
        <v>2000</v>
      </c>
      <c r="O735" s="90">
        <v>20000</v>
      </c>
      <c r="P735" s="90"/>
      <c r="Q735" s="79" t="s">
        <v>2153</v>
      </c>
      <c r="R735" s="79"/>
      <c r="S735" s="79" t="s">
        <v>65</v>
      </c>
      <c r="T735" s="79"/>
      <c r="U735" s="4" t="s">
        <v>50</v>
      </c>
      <c r="V735" s="4" t="s">
        <v>46</v>
      </c>
      <c r="W735" s="4" t="s">
        <v>87</v>
      </c>
      <c r="X735" s="4" t="s">
        <v>44</v>
      </c>
      <c r="Y735" s="6">
        <v>8650</v>
      </c>
      <c r="Z735" s="6">
        <v>1245600</v>
      </c>
      <c r="AA735" s="4" t="s">
        <v>79</v>
      </c>
      <c r="AB735" s="80">
        <v>149472</v>
      </c>
      <c r="AC735" s="80"/>
      <c r="AD735" s="6">
        <v>1096128</v>
      </c>
      <c r="AE735" s="80">
        <v>1116128</v>
      </c>
      <c r="AF735" s="80"/>
      <c r="AG735" s="80" t="s">
        <v>46</v>
      </c>
      <c r="AH735" s="80"/>
      <c r="AI735" s="80" t="s">
        <v>46</v>
      </c>
      <c r="AJ735" s="80"/>
      <c r="AK735" s="6" t="s">
        <v>46</v>
      </c>
      <c r="AL735" s="4" t="s">
        <v>46</v>
      </c>
    </row>
    <row r="736" spans="3:38" ht="36.75" customHeight="1" x14ac:dyDescent="0.3">
      <c r="C736" s="7"/>
      <c r="D736" s="5"/>
      <c r="E736" s="5"/>
      <c r="F736" s="5"/>
      <c r="G736" s="91"/>
      <c r="H736" s="91"/>
      <c r="I736" s="4"/>
      <c r="J736" s="5"/>
      <c r="K736" s="5"/>
      <c r="L736" s="5"/>
      <c r="M736" s="5"/>
      <c r="N736" s="6"/>
      <c r="O736" s="90"/>
      <c r="P736" s="90"/>
      <c r="Q736" s="91"/>
      <c r="R736" s="91"/>
      <c r="S736" s="79" t="s">
        <v>91</v>
      </c>
      <c r="T736" s="79"/>
      <c r="U736" s="4" t="s">
        <v>46</v>
      </c>
      <c r="V736" s="4" t="s">
        <v>38</v>
      </c>
      <c r="W736" s="4" t="s">
        <v>46</v>
      </c>
      <c r="X736" s="4" t="s">
        <v>201</v>
      </c>
      <c r="Y736" s="6" t="s">
        <v>46</v>
      </c>
      <c r="Z736" s="6" t="s">
        <v>46</v>
      </c>
      <c r="AA736" s="4" t="s">
        <v>46</v>
      </c>
      <c r="AB736" s="80" t="s">
        <v>46</v>
      </c>
      <c r="AC736" s="80"/>
      <c r="AD736" s="6" t="s">
        <v>46</v>
      </c>
      <c r="AE736" s="80" t="s">
        <v>46</v>
      </c>
      <c r="AF736" s="80"/>
      <c r="AG736" s="80">
        <v>372005.46</v>
      </c>
      <c r="AH736" s="80"/>
      <c r="AI736" s="80" t="s">
        <v>46</v>
      </c>
      <c r="AJ736" s="80"/>
      <c r="AK736" s="6">
        <v>372005.46</v>
      </c>
      <c r="AL736" s="5">
        <v>0.3</v>
      </c>
    </row>
    <row r="737" spans="3:38" ht="36" customHeight="1" x14ac:dyDescent="0.3">
      <c r="C737" s="7"/>
      <c r="D737" s="5"/>
      <c r="E737" s="5"/>
      <c r="F737" s="5"/>
      <c r="G737" s="91"/>
      <c r="H737" s="91"/>
      <c r="I737" s="4"/>
      <c r="J737" s="5"/>
      <c r="K737" s="5"/>
      <c r="L737" s="5"/>
      <c r="M737" s="5"/>
      <c r="N737" s="6"/>
      <c r="O737" s="90"/>
      <c r="P737" s="90"/>
      <c r="Q737" s="91"/>
      <c r="R737" s="91"/>
      <c r="S737" s="79" t="s">
        <v>92</v>
      </c>
      <c r="T737" s="79"/>
      <c r="U737" s="4" t="s">
        <v>46</v>
      </c>
      <c r="V737" s="4" t="s">
        <v>47</v>
      </c>
      <c r="W737" s="4" t="s">
        <v>46</v>
      </c>
      <c r="X737" s="4" t="s">
        <v>202</v>
      </c>
      <c r="Y737" s="6" t="s">
        <v>46</v>
      </c>
      <c r="Z737" s="6" t="s">
        <v>46</v>
      </c>
      <c r="AA737" s="4" t="s">
        <v>46</v>
      </c>
      <c r="AB737" s="80" t="s">
        <v>46</v>
      </c>
      <c r="AC737" s="80"/>
      <c r="AD737" s="6" t="s">
        <v>46</v>
      </c>
      <c r="AE737" s="80" t="s">
        <v>46</v>
      </c>
      <c r="AF737" s="80"/>
      <c r="AG737" s="80">
        <v>372117.08</v>
      </c>
      <c r="AH737" s="80"/>
      <c r="AI737" s="80">
        <v>372117.08</v>
      </c>
      <c r="AJ737" s="80"/>
      <c r="AK737" s="6" t="s">
        <v>46</v>
      </c>
      <c r="AL737" s="4" t="s">
        <v>46</v>
      </c>
    </row>
    <row r="738" spans="3:38" ht="36.75" customHeight="1" x14ac:dyDescent="0.3">
      <c r="C738" s="7"/>
      <c r="D738" s="5"/>
      <c r="E738" s="5"/>
      <c r="F738" s="5"/>
      <c r="G738" s="91"/>
      <c r="H738" s="91"/>
      <c r="I738" s="4"/>
      <c r="J738" s="5"/>
      <c r="K738" s="5"/>
      <c r="L738" s="5"/>
      <c r="M738" s="5"/>
      <c r="N738" s="6"/>
      <c r="O738" s="90"/>
      <c r="P738" s="90"/>
      <c r="Q738" s="91"/>
      <c r="R738" s="91"/>
      <c r="S738" s="79" t="s">
        <v>203</v>
      </c>
      <c r="T738" s="79"/>
      <c r="U738" s="4" t="s">
        <v>46</v>
      </c>
      <c r="V738" s="4" t="s">
        <v>47</v>
      </c>
      <c r="W738" s="4" t="s">
        <v>46</v>
      </c>
      <c r="X738" s="4" t="s">
        <v>201</v>
      </c>
      <c r="Y738" s="6" t="s">
        <v>46</v>
      </c>
      <c r="Z738" s="6" t="s">
        <v>46</v>
      </c>
      <c r="AA738" s="4" t="s">
        <v>46</v>
      </c>
      <c r="AB738" s="80" t="s">
        <v>46</v>
      </c>
      <c r="AC738" s="80"/>
      <c r="AD738" s="6" t="s">
        <v>46</v>
      </c>
      <c r="AE738" s="80" t="s">
        <v>46</v>
      </c>
      <c r="AF738" s="80"/>
      <c r="AG738" s="80">
        <v>372005.46</v>
      </c>
      <c r="AH738" s="80"/>
      <c r="AI738" s="80">
        <v>372005.46</v>
      </c>
      <c r="AJ738" s="80"/>
      <c r="AK738" s="6" t="s">
        <v>46</v>
      </c>
      <c r="AL738" s="4" t="s">
        <v>46</v>
      </c>
    </row>
    <row r="739" spans="3:38" ht="36" customHeight="1" x14ac:dyDescent="0.3">
      <c r="C739" s="3" t="s">
        <v>2358</v>
      </c>
      <c r="D739" s="4" t="s">
        <v>196</v>
      </c>
      <c r="E739" s="4" t="s">
        <v>1578</v>
      </c>
      <c r="F739" s="4" t="s">
        <v>1579</v>
      </c>
      <c r="G739" s="79" t="s">
        <v>37</v>
      </c>
      <c r="H739" s="79"/>
      <c r="I739" s="4" t="s">
        <v>47</v>
      </c>
      <c r="J739" s="4" t="s">
        <v>39</v>
      </c>
      <c r="K739" s="4" t="s">
        <v>38</v>
      </c>
      <c r="L739" s="4" t="s">
        <v>94</v>
      </c>
      <c r="M739" s="5">
        <v>315</v>
      </c>
      <c r="N739" s="6">
        <v>3000</v>
      </c>
      <c r="O739" s="90">
        <v>945000</v>
      </c>
      <c r="P739" s="90"/>
      <c r="Q739" s="79" t="s">
        <v>2154</v>
      </c>
      <c r="R739" s="79"/>
      <c r="S739" s="79" t="s">
        <v>76</v>
      </c>
      <c r="T739" s="79"/>
      <c r="U739" s="4" t="s">
        <v>50</v>
      </c>
      <c r="V739" s="4" t="s">
        <v>47</v>
      </c>
      <c r="W739" s="4" t="s">
        <v>497</v>
      </c>
      <c r="X739" s="4" t="s">
        <v>44</v>
      </c>
      <c r="Y739" s="6">
        <v>8800</v>
      </c>
      <c r="Z739" s="6">
        <v>1672000</v>
      </c>
      <c r="AA739" s="4" t="s">
        <v>45</v>
      </c>
      <c r="AB739" s="80">
        <v>568480</v>
      </c>
      <c r="AC739" s="80"/>
      <c r="AD739" s="6">
        <v>1103520</v>
      </c>
      <c r="AE739" s="80">
        <v>2048520</v>
      </c>
      <c r="AF739" s="80"/>
      <c r="AG739" s="80" t="s">
        <v>46</v>
      </c>
      <c r="AH739" s="80"/>
      <c r="AI739" s="80">
        <v>2048520</v>
      </c>
      <c r="AJ739" s="80"/>
      <c r="AK739" s="6" t="s">
        <v>46</v>
      </c>
      <c r="AL739" s="4" t="s">
        <v>46</v>
      </c>
    </row>
    <row r="740" spans="3:38" ht="36.75" customHeight="1" x14ac:dyDescent="0.3">
      <c r="C740" s="3" t="s">
        <v>2359</v>
      </c>
      <c r="D740" s="4" t="s">
        <v>196</v>
      </c>
      <c r="E740" s="4" t="s">
        <v>1580</v>
      </c>
      <c r="F740" s="4" t="s">
        <v>1581</v>
      </c>
      <c r="G740" s="79" t="s">
        <v>37</v>
      </c>
      <c r="H740" s="79"/>
      <c r="I740" s="4" t="s">
        <v>47</v>
      </c>
      <c r="J740" s="4" t="s">
        <v>39</v>
      </c>
      <c r="K740" s="4" t="s">
        <v>38</v>
      </c>
      <c r="L740" s="4" t="s">
        <v>39</v>
      </c>
      <c r="M740" s="5">
        <v>300</v>
      </c>
      <c r="N740" s="6">
        <v>3000</v>
      </c>
      <c r="O740" s="90">
        <v>900000</v>
      </c>
      <c r="P740" s="90"/>
      <c r="Q740" s="79" t="s">
        <v>2155</v>
      </c>
      <c r="R740" s="79"/>
      <c r="S740" s="79" t="s">
        <v>76</v>
      </c>
      <c r="T740" s="79"/>
      <c r="U740" s="4" t="s">
        <v>50</v>
      </c>
      <c r="V740" s="4" t="s">
        <v>47</v>
      </c>
      <c r="W740" s="4" t="s">
        <v>80</v>
      </c>
      <c r="X740" s="4" t="s">
        <v>44</v>
      </c>
      <c r="Y740" s="6">
        <v>8800</v>
      </c>
      <c r="Z740" s="6">
        <v>1320000</v>
      </c>
      <c r="AA740" s="4" t="s">
        <v>45</v>
      </c>
      <c r="AB740" s="80">
        <v>448800</v>
      </c>
      <c r="AC740" s="80"/>
      <c r="AD740" s="6">
        <v>871200</v>
      </c>
      <c r="AE740" s="80">
        <v>1771200</v>
      </c>
      <c r="AF740" s="80"/>
      <c r="AG740" s="80" t="s">
        <v>46</v>
      </c>
      <c r="AH740" s="80"/>
      <c r="AI740" s="80">
        <v>1771200</v>
      </c>
      <c r="AJ740" s="80"/>
      <c r="AK740" s="6" t="s">
        <v>46</v>
      </c>
      <c r="AL740" s="4" t="s">
        <v>46</v>
      </c>
    </row>
    <row r="741" spans="3:38" ht="36.75" customHeight="1" x14ac:dyDescent="0.3">
      <c r="C741" s="3" t="s">
        <v>221</v>
      </c>
      <c r="D741" s="4" t="s">
        <v>196</v>
      </c>
      <c r="E741" s="4" t="s">
        <v>1583</v>
      </c>
      <c r="F741" s="4" t="s">
        <v>1584</v>
      </c>
      <c r="G741" s="79" t="s">
        <v>37</v>
      </c>
      <c r="H741" s="79"/>
      <c r="I741" s="4" t="s">
        <v>35</v>
      </c>
      <c r="J741" s="4" t="s">
        <v>39</v>
      </c>
      <c r="K741" s="4" t="s">
        <v>39</v>
      </c>
      <c r="L741" s="4" t="s">
        <v>99</v>
      </c>
      <c r="M741" s="5">
        <v>17</v>
      </c>
      <c r="N741" s="6">
        <v>10000</v>
      </c>
      <c r="O741" s="90">
        <v>170000</v>
      </c>
      <c r="P741" s="90"/>
      <c r="Q741" s="91"/>
      <c r="R741" s="91"/>
      <c r="S741" s="79" t="s">
        <v>46</v>
      </c>
      <c r="T741" s="79"/>
      <c r="U741" s="4" t="s">
        <v>46</v>
      </c>
      <c r="V741" s="4" t="s">
        <v>46</v>
      </c>
      <c r="W741" s="4" t="s">
        <v>46</v>
      </c>
      <c r="X741" s="4" t="s">
        <v>46</v>
      </c>
      <c r="Y741" s="6" t="s">
        <v>46</v>
      </c>
      <c r="Z741" s="6" t="s">
        <v>46</v>
      </c>
      <c r="AA741" s="4" t="s">
        <v>46</v>
      </c>
      <c r="AB741" s="80" t="s">
        <v>46</v>
      </c>
      <c r="AC741" s="80"/>
      <c r="AD741" s="6" t="s">
        <v>46</v>
      </c>
      <c r="AE741" s="80">
        <v>170000</v>
      </c>
      <c r="AF741" s="80"/>
      <c r="AG741" s="80" t="s">
        <v>46</v>
      </c>
      <c r="AH741" s="80"/>
      <c r="AI741" s="80">
        <v>170000</v>
      </c>
      <c r="AJ741" s="80"/>
      <c r="AK741" s="6" t="s">
        <v>46</v>
      </c>
      <c r="AL741" s="4" t="s">
        <v>46</v>
      </c>
    </row>
    <row r="742" spans="3:38" ht="36" customHeight="1" x14ac:dyDescent="0.3">
      <c r="C742" s="3" t="s">
        <v>222</v>
      </c>
      <c r="D742" s="4" t="s">
        <v>196</v>
      </c>
      <c r="E742" s="4" t="s">
        <v>1586</v>
      </c>
      <c r="F742" s="4" t="s">
        <v>1587</v>
      </c>
      <c r="G742" s="79" t="s">
        <v>37</v>
      </c>
      <c r="H742" s="79"/>
      <c r="I742" s="4" t="s">
        <v>38</v>
      </c>
      <c r="J742" s="4" t="s">
        <v>39</v>
      </c>
      <c r="K742" s="4" t="s">
        <v>39</v>
      </c>
      <c r="L742" s="4" t="s">
        <v>90</v>
      </c>
      <c r="M742" s="5">
        <v>14</v>
      </c>
      <c r="N742" s="6">
        <v>1750</v>
      </c>
      <c r="O742" s="90">
        <v>24500</v>
      </c>
      <c r="P742" s="90"/>
      <c r="Q742" s="79" t="s">
        <v>2156</v>
      </c>
      <c r="R742" s="79"/>
      <c r="S742" s="79" t="s">
        <v>76</v>
      </c>
      <c r="T742" s="79"/>
      <c r="U742" s="4" t="s">
        <v>50</v>
      </c>
      <c r="V742" s="4" t="s">
        <v>38</v>
      </c>
      <c r="W742" s="4" t="s">
        <v>74</v>
      </c>
      <c r="X742" s="4" t="s">
        <v>44</v>
      </c>
      <c r="Y742" s="6">
        <v>8800</v>
      </c>
      <c r="Z742" s="6">
        <v>492800</v>
      </c>
      <c r="AA742" s="4" t="s">
        <v>52</v>
      </c>
      <c r="AB742" s="80">
        <v>68992</v>
      </c>
      <c r="AC742" s="80"/>
      <c r="AD742" s="6">
        <v>423808</v>
      </c>
      <c r="AE742" s="80">
        <v>448308</v>
      </c>
      <c r="AF742" s="80"/>
      <c r="AG742" s="80" t="s">
        <v>46</v>
      </c>
      <c r="AH742" s="80"/>
      <c r="AI742" s="80" t="s">
        <v>46</v>
      </c>
      <c r="AJ742" s="80"/>
      <c r="AK742" s="6">
        <v>448308</v>
      </c>
      <c r="AL742" s="5">
        <v>0.3</v>
      </c>
    </row>
    <row r="743" spans="3:38" ht="36.75" customHeight="1" x14ac:dyDescent="0.3">
      <c r="C743" s="7"/>
      <c r="D743" s="5"/>
      <c r="E743" s="5"/>
      <c r="F743" s="5"/>
      <c r="G743" s="91"/>
      <c r="H743" s="91"/>
      <c r="I743" s="4" t="s">
        <v>35</v>
      </c>
      <c r="J743" s="4" t="s">
        <v>47</v>
      </c>
      <c r="K743" s="4" t="s">
        <v>39</v>
      </c>
      <c r="L743" s="4" t="s">
        <v>160</v>
      </c>
      <c r="M743" s="5">
        <v>890</v>
      </c>
      <c r="N743" s="6">
        <v>1750</v>
      </c>
      <c r="O743" s="90">
        <v>1557500</v>
      </c>
      <c r="P743" s="90"/>
      <c r="Q743" s="91"/>
      <c r="R743" s="91"/>
      <c r="S743" s="79" t="s">
        <v>46</v>
      </c>
      <c r="T743" s="79"/>
      <c r="U743" s="4" t="s">
        <v>46</v>
      </c>
      <c r="V743" s="4" t="s">
        <v>46</v>
      </c>
      <c r="W743" s="4" t="s">
        <v>46</v>
      </c>
      <c r="X743" s="4" t="s">
        <v>46</v>
      </c>
      <c r="Y743" s="6" t="s">
        <v>46</v>
      </c>
      <c r="Z743" s="6" t="s">
        <v>46</v>
      </c>
      <c r="AA743" s="4" t="s">
        <v>46</v>
      </c>
      <c r="AB743" s="80" t="s">
        <v>46</v>
      </c>
      <c r="AC743" s="80"/>
      <c r="AD743" s="6" t="s">
        <v>46</v>
      </c>
      <c r="AE743" s="80">
        <v>1557500</v>
      </c>
      <c r="AF743" s="80"/>
      <c r="AG743" s="80" t="s">
        <v>46</v>
      </c>
      <c r="AH743" s="80"/>
      <c r="AI743" s="80" t="s">
        <v>46</v>
      </c>
      <c r="AJ743" s="80"/>
      <c r="AK743" s="6">
        <v>1557500</v>
      </c>
      <c r="AL743" s="5">
        <v>0.01</v>
      </c>
    </row>
    <row r="744" spans="3:38" ht="36" customHeight="1" x14ac:dyDescent="0.3">
      <c r="C744" s="7"/>
      <c r="D744" s="5"/>
      <c r="E744" s="5"/>
      <c r="F744" s="5"/>
      <c r="G744" s="91"/>
      <c r="H744" s="91"/>
      <c r="I744" s="4" t="s">
        <v>38</v>
      </c>
      <c r="J744" s="4" t="s">
        <v>39</v>
      </c>
      <c r="K744" s="4" t="s">
        <v>39</v>
      </c>
      <c r="L744" s="4" t="s">
        <v>132</v>
      </c>
      <c r="M744" s="5">
        <v>70</v>
      </c>
      <c r="N744" s="6">
        <v>1750</v>
      </c>
      <c r="O744" s="90">
        <v>122500</v>
      </c>
      <c r="P744" s="90"/>
      <c r="Q744" s="79" t="s">
        <v>2157</v>
      </c>
      <c r="R744" s="79"/>
      <c r="S744" s="79" t="s">
        <v>59</v>
      </c>
      <c r="T744" s="79"/>
      <c r="U744" s="4" t="s">
        <v>50</v>
      </c>
      <c r="V744" s="4" t="s">
        <v>38</v>
      </c>
      <c r="W744" s="4" t="s">
        <v>767</v>
      </c>
      <c r="X744" s="4" t="s">
        <v>44</v>
      </c>
      <c r="Y744" s="6">
        <v>8050</v>
      </c>
      <c r="Z744" s="6">
        <v>2254000</v>
      </c>
      <c r="AA744" s="4" t="s">
        <v>52</v>
      </c>
      <c r="AB744" s="80">
        <v>315560</v>
      </c>
      <c r="AC744" s="80"/>
      <c r="AD744" s="6">
        <v>1938440</v>
      </c>
      <c r="AE744" s="80">
        <v>2060940</v>
      </c>
      <c r="AF744" s="80"/>
      <c r="AG744" s="80" t="s">
        <v>46</v>
      </c>
      <c r="AH744" s="80"/>
      <c r="AI744" s="80" t="s">
        <v>46</v>
      </c>
      <c r="AJ744" s="80"/>
      <c r="AK744" s="6">
        <v>2060940</v>
      </c>
      <c r="AL744" s="5">
        <v>0.3</v>
      </c>
    </row>
    <row r="745" spans="3:38" ht="36.75" customHeight="1" x14ac:dyDescent="0.3">
      <c r="C745" s="3" t="s">
        <v>224</v>
      </c>
      <c r="D745" s="4" t="s">
        <v>196</v>
      </c>
      <c r="E745" s="4" t="s">
        <v>1588</v>
      </c>
      <c r="F745" s="4" t="s">
        <v>1589</v>
      </c>
      <c r="G745" s="79" t="s">
        <v>37</v>
      </c>
      <c r="H745" s="79"/>
      <c r="I745" s="4" t="s">
        <v>38</v>
      </c>
      <c r="J745" s="4" t="s">
        <v>39</v>
      </c>
      <c r="K745" s="4" t="s">
        <v>39</v>
      </c>
      <c r="L745" s="4" t="s">
        <v>81</v>
      </c>
      <c r="M745" s="5">
        <v>34</v>
      </c>
      <c r="N745" s="6">
        <v>7500</v>
      </c>
      <c r="O745" s="90">
        <v>255000</v>
      </c>
      <c r="P745" s="90"/>
      <c r="Q745" s="79" t="s">
        <v>2158</v>
      </c>
      <c r="R745" s="79"/>
      <c r="S745" s="79" t="s">
        <v>59</v>
      </c>
      <c r="T745" s="79"/>
      <c r="U745" s="4" t="s">
        <v>42</v>
      </c>
      <c r="V745" s="4" t="s">
        <v>38</v>
      </c>
      <c r="W745" s="4" t="s">
        <v>61</v>
      </c>
      <c r="X745" s="4" t="s">
        <v>44</v>
      </c>
      <c r="Y745" s="6">
        <v>8050</v>
      </c>
      <c r="Z745" s="6">
        <v>772800</v>
      </c>
      <c r="AA745" s="4" t="s">
        <v>69</v>
      </c>
      <c r="AB745" s="80">
        <v>309120</v>
      </c>
      <c r="AC745" s="80"/>
      <c r="AD745" s="6">
        <v>463680</v>
      </c>
      <c r="AE745" s="80">
        <v>718680</v>
      </c>
      <c r="AF745" s="80"/>
      <c r="AG745" s="80" t="s">
        <v>46</v>
      </c>
      <c r="AH745" s="80"/>
      <c r="AI745" s="80" t="s">
        <v>46</v>
      </c>
      <c r="AJ745" s="80"/>
      <c r="AK745" s="6">
        <v>718680</v>
      </c>
      <c r="AL745" s="5">
        <v>0.3</v>
      </c>
    </row>
    <row r="746" spans="3:38" ht="36" customHeight="1" x14ac:dyDescent="0.3">
      <c r="C746" s="3" t="s">
        <v>225</v>
      </c>
      <c r="D746" s="4" t="s">
        <v>196</v>
      </c>
      <c r="E746" s="4" t="s">
        <v>1590</v>
      </c>
      <c r="F746" s="4" t="s">
        <v>1591</v>
      </c>
      <c r="G746" s="79" t="s">
        <v>37</v>
      </c>
      <c r="H746" s="79"/>
      <c r="I746" s="4" t="s">
        <v>35</v>
      </c>
      <c r="J746" s="4" t="s">
        <v>39</v>
      </c>
      <c r="K746" s="4" t="s">
        <v>39</v>
      </c>
      <c r="L746" s="4" t="s">
        <v>52</v>
      </c>
      <c r="M746" s="5">
        <v>12</v>
      </c>
      <c r="N746" s="6">
        <v>1000</v>
      </c>
      <c r="O746" s="90">
        <v>12000</v>
      </c>
      <c r="P746" s="90"/>
      <c r="Q746" s="91"/>
      <c r="R746" s="91"/>
      <c r="S746" s="79" t="s">
        <v>46</v>
      </c>
      <c r="T746" s="79"/>
      <c r="U746" s="4" t="s">
        <v>46</v>
      </c>
      <c r="V746" s="4" t="s">
        <v>46</v>
      </c>
      <c r="W746" s="4" t="s">
        <v>46</v>
      </c>
      <c r="X746" s="4" t="s">
        <v>46</v>
      </c>
      <c r="Y746" s="6" t="s">
        <v>46</v>
      </c>
      <c r="Z746" s="6" t="s">
        <v>46</v>
      </c>
      <c r="AA746" s="4" t="s">
        <v>46</v>
      </c>
      <c r="AB746" s="80" t="s">
        <v>46</v>
      </c>
      <c r="AC746" s="80"/>
      <c r="AD746" s="6" t="s">
        <v>46</v>
      </c>
      <c r="AE746" s="80">
        <v>12000</v>
      </c>
      <c r="AF746" s="80"/>
      <c r="AG746" s="80" t="s">
        <v>46</v>
      </c>
      <c r="AH746" s="80"/>
      <c r="AI746" s="80">
        <v>12000</v>
      </c>
      <c r="AJ746" s="80"/>
      <c r="AK746" s="6" t="s">
        <v>46</v>
      </c>
      <c r="AL746" s="4" t="s">
        <v>46</v>
      </c>
    </row>
    <row r="747" spans="3:38" ht="36.75" customHeight="1" x14ac:dyDescent="0.3">
      <c r="C747" s="3" t="s">
        <v>226</v>
      </c>
      <c r="D747" s="4" t="s">
        <v>196</v>
      </c>
      <c r="E747" s="4" t="s">
        <v>1593</v>
      </c>
      <c r="F747" s="4" t="s">
        <v>1594</v>
      </c>
      <c r="G747" s="79" t="s">
        <v>37</v>
      </c>
      <c r="H747" s="79"/>
      <c r="I747" s="4" t="s">
        <v>38</v>
      </c>
      <c r="J747" s="4" t="s">
        <v>39</v>
      </c>
      <c r="K747" s="4" t="s">
        <v>35</v>
      </c>
      <c r="L747" s="4" t="s">
        <v>57</v>
      </c>
      <c r="M747" s="5">
        <v>104</v>
      </c>
      <c r="N747" s="6">
        <v>3000</v>
      </c>
      <c r="O747" s="90">
        <v>312000</v>
      </c>
      <c r="P747" s="90"/>
      <c r="Q747" s="79" t="s">
        <v>2159</v>
      </c>
      <c r="R747" s="79"/>
      <c r="S747" s="79" t="s">
        <v>229</v>
      </c>
      <c r="T747" s="79"/>
      <c r="U747" s="4" t="s">
        <v>50</v>
      </c>
      <c r="V747" s="4" t="s">
        <v>38</v>
      </c>
      <c r="W747" s="4" t="s">
        <v>61</v>
      </c>
      <c r="X747" s="4" t="s">
        <v>44</v>
      </c>
      <c r="Y747" s="6">
        <v>5750</v>
      </c>
      <c r="Z747" s="6">
        <v>552000</v>
      </c>
      <c r="AA747" s="4" t="s">
        <v>99</v>
      </c>
      <c r="AB747" s="80">
        <v>132480</v>
      </c>
      <c r="AC747" s="80"/>
      <c r="AD747" s="6">
        <v>419520</v>
      </c>
      <c r="AE747" s="80">
        <v>731520</v>
      </c>
      <c r="AF747" s="80"/>
      <c r="AG747" s="80" t="s">
        <v>46</v>
      </c>
      <c r="AH747" s="80"/>
      <c r="AI747" s="80" t="s">
        <v>46</v>
      </c>
      <c r="AJ747" s="80"/>
      <c r="AK747" s="6">
        <v>731520</v>
      </c>
      <c r="AL747" s="5">
        <v>0.3</v>
      </c>
    </row>
    <row r="748" spans="3:38" ht="36.75" customHeight="1" x14ac:dyDescent="0.3">
      <c r="C748" s="3" t="s">
        <v>2360</v>
      </c>
      <c r="D748" s="4" t="s">
        <v>196</v>
      </c>
      <c r="E748" s="4" t="s">
        <v>1595</v>
      </c>
      <c r="F748" s="4" t="s">
        <v>1596</v>
      </c>
      <c r="G748" s="79" t="s">
        <v>37</v>
      </c>
      <c r="H748" s="79"/>
      <c r="I748" s="4" t="s">
        <v>47</v>
      </c>
      <c r="J748" s="4" t="s">
        <v>39</v>
      </c>
      <c r="K748" s="4" t="s">
        <v>39</v>
      </c>
      <c r="L748" s="4" t="s">
        <v>121</v>
      </c>
      <c r="M748" s="5">
        <v>89</v>
      </c>
      <c r="N748" s="6">
        <v>4000</v>
      </c>
      <c r="O748" s="90">
        <v>356000</v>
      </c>
      <c r="P748" s="90"/>
      <c r="Q748" s="79" t="s">
        <v>2160</v>
      </c>
      <c r="R748" s="79"/>
      <c r="S748" s="79" t="s">
        <v>54</v>
      </c>
      <c r="T748" s="79"/>
      <c r="U748" s="4" t="s">
        <v>55</v>
      </c>
      <c r="V748" s="4" t="s">
        <v>47</v>
      </c>
      <c r="W748" s="4" t="s">
        <v>124</v>
      </c>
      <c r="X748" s="4" t="s">
        <v>44</v>
      </c>
      <c r="Y748" s="6">
        <v>8750</v>
      </c>
      <c r="Z748" s="6">
        <v>1050000</v>
      </c>
      <c r="AA748" s="4" t="s">
        <v>45</v>
      </c>
      <c r="AB748" s="80">
        <v>892500</v>
      </c>
      <c r="AC748" s="80"/>
      <c r="AD748" s="6">
        <v>157500</v>
      </c>
      <c r="AE748" s="80">
        <v>513500</v>
      </c>
      <c r="AF748" s="80"/>
      <c r="AG748" s="80" t="s">
        <v>46</v>
      </c>
      <c r="AH748" s="80"/>
      <c r="AI748" s="80">
        <v>513500</v>
      </c>
      <c r="AJ748" s="80"/>
      <c r="AK748" s="6" t="s">
        <v>46</v>
      </c>
      <c r="AL748" s="4" t="s">
        <v>46</v>
      </c>
    </row>
    <row r="749" spans="3:38" ht="36" customHeight="1" x14ac:dyDescent="0.3">
      <c r="C749" s="3" t="s">
        <v>2361</v>
      </c>
      <c r="D749" s="4" t="s">
        <v>196</v>
      </c>
      <c r="E749" s="4" t="s">
        <v>1598</v>
      </c>
      <c r="F749" s="4" t="s">
        <v>1599</v>
      </c>
      <c r="G749" s="79" t="s">
        <v>37</v>
      </c>
      <c r="H749" s="79"/>
      <c r="I749" s="4" t="s">
        <v>47</v>
      </c>
      <c r="J749" s="4" t="s">
        <v>39</v>
      </c>
      <c r="K749" s="4" t="s">
        <v>35</v>
      </c>
      <c r="L749" s="4" t="s">
        <v>98</v>
      </c>
      <c r="M749" s="5">
        <v>165</v>
      </c>
      <c r="N749" s="6">
        <v>2000</v>
      </c>
      <c r="O749" s="90">
        <v>330000</v>
      </c>
      <c r="P749" s="90"/>
      <c r="Q749" s="79" t="s">
        <v>2161</v>
      </c>
      <c r="R749" s="79"/>
      <c r="S749" s="79" t="s">
        <v>135</v>
      </c>
      <c r="T749" s="79"/>
      <c r="U749" s="4" t="s">
        <v>42</v>
      </c>
      <c r="V749" s="4" t="s">
        <v>47</v>
      </c>
      <c r="W749" s="4" t="s">
        <v>43</v>
      </c>
      <c r="X749" s="4" t="s">
        <v>44</v>
      </c>
      <c r="Y749" s="6">
        <v>8650</v>
      </c>
      <c r="Z749" s="6">
        <v>692000</v>
      </c>
      <c r="AA749" s="4" t="s">
        <v>45</v>
      </c>
      <c r="AB749" s="80">
        <v>643560</v>
      </c>
      <c r="AC749" s="80"/>
      <c r="AD749" s="6">
        <v>48440</v>
      </c>
      <c r="AE749" s="80">
        <v>378440</v>
      </c>
      <c r="AF749" s="80"/>
      <c r="AG749" s="80" t="s">
        <v>46</v>
      </c>
      <c r="AH749" s="80"/>
      <c r="AI749" s="80">
        <v>378440</v>
      </c>
      <c r="AJ749" s="80"/>
      <c r="AK749" s="6" t="s">
        <v>46</v>
      </c>
      <c r="AL749" s="4" t="s">
        <v>46</v>
      </c>
    </row>
    <row r="750" spans="3:38" ht="36.75" customHeight="1" x14ac:dyDescent="0.3">
      <c r="C750" s="3" t="s">
        <v>2362</v>
      </c>
      <c r="D750" s="4" t="s">
        <v>196</v>
      </c>
      <c r="E750" s="4" t="s">
        <v>1601</v>
      </c>
      <c r="F750" s="4" t="s">
        <v>1602</v>
      </c>
      <c r="G750" s="79" t="s">
        <v>37</v>
      </c>
      <c r="H750" s="79"/>
      <c r="I750" s="4" t="s">
        <v>47</v>
      </c>
      <c r="J750" s="4" t="s">
        <v>39</v>
      </c>
      <c r="K750" s="4" t="s">
        <v>35</v>
      </c>
      <c r="L750" s="4" t="s">
        <v>39</v>
      </c>
      <c r="M750" s="5">
        <v>100</v>
      </c>
      <c r="N750" s="6">
        <v>2000</v>
      </c>
      <c r="O750" s="90">
        <v>200000</v>
      </c>
      <c r="P750" s="90"/>
      <c r="Q750" s="79" t="s">
        <v>2162</v>
      </c>
      <c r="R750" s="79"/>
      <c r="S750" s="79" t="s">
        <v>1197</v>
      </c>
      <c r="T750" s="79"/>
      <c r="U750" s="4" t="s">
        <v>42</v>
      </c>
      <c r="V750" s="4" t="s">
        <v>47</v>
      </c>
      <c r="W750" s="4" t="s">
        <v>61</v>
      </c>
      <c r="X750" s="4" t="s">
        <v>44</v>
      </c>
      <c r="Y750" s="6">
        <v>8800</v>
      </c>
      <c r="Z750" s="6">
        <v>844800</v>
      </c>
      <c r="AA750" s="4" t="s">
        <v>45</v>
      </c>
      <c r="AB750" s="80">
        <v>785664</v>
      </c>
      <c r="AC750" s="80"/>
      <c r="AD750" s="6">
        <v>59136</v>
      </c>
      <c r="AE750" s="80">
        <v>259136</v>
      </c>
      <c r="AF750" s="80"/>
      <c r="AG750" s="80" t="s">
        <v>46</v>
      </c>
      <c r="AH750" s="80"/>
      <c r="AI750" s="80">
        <v>259136</v>
      </c>
      <c r="AJ750" s="80"/>
      <c r="AK750" s="6" t="s">
        <v>46</v>
      </c>
      <c r="AL750" s="4" t="s">
        <v>46</v>
      </c>
    </row>
    <row r="751" spans="3:38" ht="36" customHeight="1" x14ac:dyDescent="0.3">
      <c r="C751" s="3" t="s">
        <v>2363</v>
      </c>
      <c r="D751" s="4" t="s">
        <v>196</v>
      </c>
      <c r="E751" s="4" t="s">
        <v>1604</v>
      </c>
      <c r="F751" s="4" t="s">
        <v>1605</v>
      </c>
      <c r="G751" s="79" t="s">
        <v>37</v>
      </c>
      <c r="H751" s="79"/>
      <c r="I751" s="4" t="s">
        <v>47</v>
      </c>
      <c r="J751" s="4" t="s">
        <v>39</v>
      </c>
      <c r="K751" s="4" t="s">
        <v>39</v>
      </c>
      <c r="L751" s="4" t="s">
        <v>93</v>
      </c>
      <c r="M751" s="5">
        <v>47</v>
      </c>
      <c r="N751" s="6">
        <v>2000</v>
      </c>
      <c r="O751" s="90">
        <v>94000</v>
      </c>
      <c r="P751" s="90"/>
      <c r="Q751" s="79" t="s">
        <v>2163</v>
      </c>
      <c r="R751" s="79"/>
      <c r="S751" s="79" t="s">
        <v>76</v>
      </c>
      <c r="T751" s="79"/>
      <c r="U751" s="4" t="s">
        <v>42</v>
      </c>
      <c r="V751" s="4" t="s">
        <v>47</v>
      </c>
      <c r="W751" s="4" t="s">
        <v>61</v>
      </c>
      <c r="X751" s="4" t="s">
        <v>44</v>
      </c>
      <c r="Y751" s="6">
        <v>8800</v>
      </c>
      <c r="Z751" s="6">
        <v>844800</v>
      </c>
      <c r="AA751" s="4" t="s">
        <v>45</v>
      </c>
      <c r="AB751" s="80">
        <v>785664</v>
      </c>
      <c r="AC751" s="80"/>
      <c r="AD751" s="6">
        <v>59136</v>
      </c>
      <c r="AE751" s="80">
        <v>153136</v>
      </c>
      <c r="AF751" s="80"/>
      <c r="AG751" s="80" t="s">
        <v>46</v>
      </c>
      <c r="AH751" s="80"/>
      <c r="AI751" s="80">
        <v>153136</v>
      </c>
      <c r="AJ751" s="80"/>
      <c r="AK751" s="6" t="s">
        <v>46</v>
      </c>
      <c r="AL751" s="4" t="s">
        <v>46</v>
      </c>
    </row>
    <row r="752" spans="3:38" ht="36.75" customHeight="1" x14ac:dyDescent="0.3">
      <c r="C752" s="3" t="s">
        <v>2364</v>
      </c>
      <c r="D752" s="4" t="s">
        <v>196</v>
      </c>
      <c r="E752" s="4" t="s">
        <v>1607</v>
      </c>
      <c r="F752" s="4" t="s">
        <v>1608</v>
      </c>
      <c r="G752" s="79" t="s">
        <v>37</v>
      </c>
      <c r="H752" s="79"/>
      <c r="I752" s="4" t="s">
        <v>47</v>
      </c>
      <c r="J752" s="4" t="s">
        <v>39</v>
      </c>
      <c r="K752" s="4" t="s">
        <v>39</v>
      </c>
      <c r="L752" s="4" t="s">
        <v>84</v>
      </c>
      <c r="M752" s="5">
        <v>50</v>
      </c>
      <c r="N752" s="6">
        <v>2000</v>
      </c>
      <c r="O752" s="90">
        <v>100000</v>
      </c>
      <c r="P752" s="90"/>
      <c r="Q752" s="79" t="s">
        <v>2164</v>
      </c>
      <c r="R752" s="79"/>
      <c r="S752" s="79" t="s">
        <v>76</v>
      </c>
      <c r="T752" s="79"/>
      <c r="U752" s="4" t="s">
        <v>50</v>
      </c>
      <c r="V752" s="4" t="s">
        <v>47</v>
      </c>
      <c r="W752" s="4" t="s">
        <v>43</v>
      </c>
      <c r="X752" s="4" t="s">
        <v>44</v>
      </c>
      <c r="Y752" s="6">
        <v>8800</v>
      </c>
      <c r="Z752" s="6">
        <v>704000</v>
      </c>
      <c r="AA752" s="4" t="s">
        <v>45</v>
      </c>
      <c r="AB752" s="80">
        <v>239360</v>
      </c>
      <c r="AC752" s="80"/>
      <c r="AD752" s="6">
        <v>464640</v>
      </c>
      <c r="AE752" s="80">
        <v>564640</v>
      </c>
      <c r="AF752" s="80"/>
      <c r="AG752" s="80" t="s">
        <v>46</v>
      </c>
      <c r="AH752" s="80"/>
      <c r="AI752" s="80">
        <v>564640</v>
      </c>
      <c r="AJ752" s="80"/>
      <c r="AK752" s="6" t="s">
        <v>46</v>
      </c>
      <c r="AL752" s="4" t="s">
        <v>46</v>
      </c>
    </row>
    <row r="753" spans="3:38" ht="36.75" customHeight="1" x14ac:dyDescent="0.3">
      <c r="C753" s="3" t="s">
        <v>2365</v>
      </c>
      <c r="D753" s="4" t="s">
        <v>196</v>
      </c>
      <c r="E753" s="4" t="s">
        <v>1610</v>
      </c>
      <c r="F753" s="4" t="s">
        <v>1611</v>
      </c>
      <c r="G753" s="79" t="s">
        <v>37</v>
      </c>
      <c r="H753" s="79"/>
      <c r="I753" s="4" t="s">
        <v>57</v>
      </c>
      <c r="J753" s="4" t="s">
        <v>62</v>
      </c>
      <c r="K753" s="4" t="s">
        <v>39</v>
      </c>
      <c r="L753" s="4" t="s">
        <v>85</v>
      </c>
      <c r="M753" s="5">
        <v>2413</v>
      </c>
      <c r="N753" s="6">
        <v>1300</v>
      </c>
      <c r="O753" s="90">
        <v>3136900</v>
      </c>
      <c r="P753" s="90"/>
      <c r="Q753" s="91"/>
      <c r="R753" s="91"/>
      <c r="S753" s="79" t="s">
        <v>46</v>
      </c>
      <c r="T753" s="79"/>
      <c r="U753" s="4" t="s">
        <v>46</v>
      </c>
      <c r="V753" s="4" t="s">
        <v>46</v>
      </c>
      <c r="W753" s="4" t="s">
        <v>46</v>
      </c>
      <c r="X753" s="4" t="s">
        <v>46</v>
      </c>
      <c r="Y753" s="6" t="s">
        <v>46</v>
      </c>
      <c r="Z753" s="6" t="s">
        <v>46</v>
      </c>
      <c r="AA753" s="4" t="s">
        <v>46</v>
      </c>
      <c r="AB753" s="80" t="s">
        <v>46</v>
      </c>
      <c r="AC753" s="80"/>
      <c r="AD753" s="6" t="s">
        <v>46</v>
      </c>
      <c r="AE753" s="80">
        <v>3136900</v>
      </c>
      <c r="AF753" s="80"/>
      <c r="AG753" s="80" t="s">
        <v>46</v>
      </c>
      <c r="AH753" s="80"/>
      <c r="AI753" s="80" t="s">
        <v>46</v>
      </c>
      <c r="AJ753" s="80"/>
      <c r="AK753" s="6">
        <v>3136900</v>
      </c>
      <c r="AL753" s="5">
        <v>0.3</v>
      </c>
    </row>
    <row r="754" spans="3:38" ht="36" customHeight="1" x14ac:dyDescent="0.3">
      <c r="C754" s="3" t="s">
        <v>2366</v>
      </c>
      <c r="D754" s="4" t="s">
        <v>196</v>
      </c>
      <c r="E754" s="4" t="s">
        <v>1613</v>
      </c>
      <c r="F754" s="4" t="s">
        <v>1614</v>
      </c>
      <c r="G754" s="79" t="s">
        <v>37</v>
      </c>
      <c r="H754" s="79"/>
      <c r="I754" s="4" t="s">
        <v>35</v>
      </c>
      <c r="J754" s="4" t="s">
        <v>39</v>
      </c>
      <c r="K754" s="4" t="s">
        <v>47</v>
      </c>
      <c r="L754" s="4" t="s">
        <v>162</v>
      </c>
      <c r="M754" s="5">
        <v>266</v>
      </c>
      <c r="N754" s="6">
        <v>1900</v>
      </c>
      <c r="O754" s="90">
        <v>505400</v>
      </c>
      <c r="P754" s="90"/>
      <c r="Q754" s="91"/>
      <c r="R754" s="91"/>
      <c r="S754" s="79" t="s">
        <v>46</v>
      </c>
      <c r="T754" s="79"/>
      <c r="U754" s="4" t="s">
        <v>46</v>
      </c>
      <c r="V754" s="4" t="s">
        <v>46</v>
      </c>
      <c r="W754" s="4" t="s">
        <v>46</v>
      </c>
      <c r="X754" s="4" t="s">
        <v>46</v>
      </c>
      <c r="Y754" s="6" t="s">
        <v>46</v>
      </c>
      <c r="Z754" s="6" t="s">
        <v>46</v>
      </c>
      <c r="AA754" s="4" t="s">
        <v>46</v>
      </c>
      <c r="AB754" s="80" t="s">
        <v>46</v>
      </c>
      <c r="AC754" s="80"/>
      <c r="AD754" s="6" t="s">
        <v>46</v>
      </c>
      <c r="AE754" s="80">
        <v>505400</v>
      </c>
      <c r="AF754" s="80"/>
      <c r="AG754" s="80" t="s">
        <v>46</v>
      </c>
      <c r="AH754" s="80"/>
      <c r="AI754" s="80">
        <v>505400</v>
      </c>
      <c r="AJ754" s="80"/>
      <c r="AK754" s="6" t="s">
        <v>46</v>
      </c>
      <c r="AL754" s="4" t="s">
        <v>46</v>
      </c>
    </row>
    <row r="755" spans="3:38" ht="36.75" customHeight="1" x14ac:dyDescent="0.3">
      <c r="C755" s="3" t="s">
        <v>2367</v>
      </c>
      <c r="D755" s="4" t="s">
        <v>196</v>
      </c>
      <c r="E755" s="4" t="s">
        <v>1615</v>
      </c>
      <c r="F755" s="4" t="s">
        <v>1616</v>
      </c>
      <c r="G755" s="79" t="s">
        <v>37</v>
      </c>
      <c r="H755" s="79"/>
      <c r="I755" s="4" t="s">
        <v>35</v>
      </c>
      <c r="J755" s="4" t="s">
        <v>39</v>
      </c>
      <c r="K755" s="4" t="s">
        <v>47</v>
      </c>
      <c r="L755" s="4" t="s">
        <v>1617</v>
      </c>
      <c r="M755" s="5">
        <v>281.5</v>
      </c>
      <c r="N755" s="6">
        <v>2000</v>
      </c>
      <c r="O755" s="90">
        <v>563000</v>
      </c>
      <c r="P755" s="90"/>
      <c r="Q755" s="91"/>
      <c r="R755" s="91"/>
      <c r="S755" s="79" t="s">
        <v>46</v>
      </c>
      <c r="T755" s="79"/>
      <c r="U755" s="4" t="s">
        <v>46</v>
      </c>
      <c r="V755" s="4" t="s">
        <v>46</v>
      </c>
      <c r="W755" s="4" t="s">
        <v>46</v>
      </c>
      <c r="X755" s="4" t="s">
        <v>46</v>
      </c>
      <c r="Y755" s="6" t="s">
        <v>46</v>
      </c>
      <c r="Z755" s="6" t="s">
        <v>46</v>
      </c>
      <c r="AA755" s="4" t="s">
        <v>46</v>
      </c>
      <c r="AB755" s="80" t="s">
        <v>46</v>
      </c>
      <c r="AC755" s="80"/>
      <c r="AD755" s="6" t="s">
        <v>46</v>
      </c>
      <c r="AE755" s="80">
        <v>563000</v>
      </c>
      <c r="AF755" s="80"/>
      <c r="AG755" s="80" t="s">
        <v>46</v>
      </c>
      <c r="AH755" s="80"/>
      <c r="AI755" s="80">
        <v>563000</v>
      </c>
      <c r="AJ755" s="80"/>
      <c r="AK755" s="6" t="s">
        <v>46</v>
      </c>
      <c r="AL755" s="4" t="s">
        <v>46</v>
      </c>
    </row>
    <row r="756" spans="3:38" ht="36" customHeight="1" x14ac:dyDescent="0.3">
      <c r="C756" s="3" t="s">
        <v>2368</v>
      </c>
      <c r="D756" s="4" t="s">
        <v>196</v>
      </c>
      <c r="E756" s="4" t="s">
        <v>1619</v>
      </c>
      <c r="F756" s="4" t="s">
        <v>1620</v>
      </c>
      <c r="G756" s="79" t="s">
        <v>37</v>
      </c>
      <c r="H756" s="79"/>
      <c r="I756" s="4" t="s">
        <v>35</v>
      </c>
      <c r="J756" s="4" t="s">
        <v>68</v>
      </c>
      <c r="K756" s="4" t="s">
        <v>38</v>
      </c>
      <c r="L756" s="4" t="s">
        <v>152</v>
      </c>
      <c r="M756" s="5">
        <v>3154</v>
      </c>
      <c r="N756" s="6">
        <v>1000</v>
      </c>
      <c r="O756" s="90">
        <v>3154000</v>
      </c>
      <c r="P756" s="90"/>
      <c r="Q756" s="91"/>
      <c r="R756" s="91"/>
      <c r="S756" s="79" t="s">
        <v>46</v>
      </c>
      <c r="T756" s="79"/>
      <c r="U756" s="4" t="s">
        <v>46</v>
      </c>
      <c r="V756" s="4" t="s">
        <v>46</v>
      </c>
      <c r="W756" s="4" t="s">
        <v>46</v>
      </c>
      <c r="X756" s="4" t="s">
        <v>46</v>
      </c>
      <c r="Y756" s="6" t="s">
        <v>46</v>
      </c>
      <c r="Z756" s="6" t="s">
        <v>46</v>
      </c>
      <c r="AA756" s="4" t="s">
        <v>46</v>
      </c>
      <c r="AB756" s="80" t="s">
        <v>46</v>
      </c>
      <c r="AC756" s="80"/>
      <c r="AD756" s="6" t="s">
        <v>46</v>
      </c>
      <c r="AE756" s="80">
        <v>3154000</v>
      </c>
      <c r="AF756" s="80"/>
      <c r="AG756" s="80" t="s">
        <v>46</v>
      </c>
      <c r="AH756" s="80"/>
      <c r="AI756" s="80">
        <v>3154000</v>
      </c>
      <c r="AJ756" s="80"/>
      <c r="AK756" s="6" t="s">
        <v>46</v>
      </c>
      <c r="AL756" s="4" t="s">
        <v>46</v>
      </c>
    </row>
    <row r="757" spans="3:38" ht="36.75" customHeight="1" x14ac:dyDescent="0.3">
      <c r="C757" s="3" t="s">
        <v>2369</v>
      </c>
      <c r="D757" s="4" t="s">
        <v>196</v>
      </c>
      <c r="E757" s="4" t="s">
        <v>1622</v>
      </c>
      <c r="F757" s="4" t="s">
        <v>1623</v>
      </c>
      <c r="G757" s="79" t="s">
        <v>37</v>
      </c>
      <c r="H757" s="79"/>
      <c r="I757" s="4" t="s">
        <v>57</v>
      </c>
      <c r="J757" s="4" t="s">
        <v>39</v>
      </c>
      <c r="K757" s="4" t="s">
        <v>39</v>
      </c>
      <c r="L757" s="4" t="s">
        <v>140</v>
      </c>
      <c r="M757" s="5">
        <v>44</v>
      </c>
      <c r="N757" s="6">
        <v>3000</v>
      </c>
      <c r="O757" s="90">
        <v>132000</v>
      </c>
      <c r="P757" s="90"/>
      <c r="Q757" s="91"/>
      <c r="R757" s="91"/>
      <c r="S757" s="79" t="s">
        <v>46</v>
      </c>
      <c r="T757" s="79"/>
      <c r="U757" s="4" t="s">
        <v>46</v>
      </c>
      <c r="V757" s="4" t="s">
        <v>46</v>
      </c>
      <c r="W757" s="4" t="s">
        <v>46</v>
      </c>
      <c r="X757" s="4" t="s">
        <v>46</v>
      </c>
      <c r="Y757" s="6" t="s">
        <v>46</v>
      </c>
      <c r="Z757" s="6" t="s">
        <v>46</v>
      </c>
      <c r="AA757" s="4" t="s">
        <v>46</v>
      </c>
      <c r="AB757" s="80" t="s">
        <v>46</v>
      </c>
      <c r="AC757" s="80"/>
      <c r="AD757" s="6" t="s">
        <v>46</v>
      </c>
      <c r="AE757" s="80">
        <v>132000</v>
      </c>
      <c r="AF757" s="80"/>
      <c r="AG757" s="80" t="s">
        <v>46</v>
      </c>
      <c r="AH757" s="80"/>
      <c r="AI757" s="80" t="s">
        <v>46</v>
      </c>
      <c r="AJ757" s="80"/>
      <c r="AK757" s="6">
        <v>132000</v>
      </c>
      <c r="AL757" s="5">
        <v>0.3</v>
      </c>
    </row>
    <row r="758" spans="3:38" ht="36.75" customHeight="1" x14ac:dyDescent="0.3">
      <c r="C758" s="3" t="s">
        <v>2370</v>
      </c>
      <c r="D758" s="4" t="s">
        <v>196</v>
      </c>
      <c r="E758" s="4" t="s">
        <v>1625</v>
      </c>
      <c r="F758" s="4" t="s">
        <v>1626</v>
      </c>
      <c r="G758" s="79" t="s">
        <v>37</v>
      </c>
      <c r="H758" s="79"/>
      <c r="I758" s="4" t="s">
        <v>57</v>
      </c>
      <c r="J758" s="4" t="s">
        <v>39</v>
      </c>
      <c r="K758" s="4" t="s">
        <v>39</v>
      </c>
      <c r="L758" s="4" t="s">
        <v>43</v>
      </c>
      <c r="M758" s="5">
        <v>80</v>
      </c>
      <c r="N758" s="6">
        <v>3000</v>
      </c>
      <c r="O758" s="90">
        <v>240000</v>
      </c>
      <c r="P758" s="90"/>
      <c r="Q758" s="91"/>
      <c r="R758" s="91"/>
      <c r="S758" s="79" t="s">
        <v>46</v>
      </c>
      <c r="T758" s="79"/>
      <c r="U758" s="4" t="s">
        <v>46</v>
      </c>
      <c r="V758" s="4" t="s">
        <v>46</v>
      </c>
      <c r="W758" s="4" t="s">
        <v>46</v>
      </c>
      <c r="X758" s="4" t="s">
        <v>46</v>
      </c>
      <c r="Y758" s="6" t="s">
        <v>46</v>
      </c>
      <c r="Z758" s="6" t="s">
        <v>46</v>
      </c>
      <c r="AA758" s="4" t="s">
        <v>46</v>
      </c>
      <c r="AB758" s="80" t="s">
        <v>46</v>
      </c>
      <c r="AC758" s="80"/>
      <c r="AD758" s="6" t="s">
        <v>46</v>
      </c>
      <c r="AE758" s="80">
        <v>240000</v>
      </c>
      <c r="AF758" s="80"/>
      <c r="AG758" s="80" t="s">
        <v>46</v>
      </c>
      <c r="AH758" s="80"/>
      <c r="AI758" s="80" t="s">
        <v>46</v>
      </c>
      <c r="AJ758" s="80"/>
      <c r="AK758" s="6">
        <v>240000</v>
      </c>
      <c r="AL758" s="5">
        <v>0.3</v>
      </c>
    </row>
    <row r="759" spans="3:38" ht="36" customHeight="1" x14ac:dyDescent="0.3">
      <c r="C759" s="3" t="s">
        <v>2371</v>
      </c>
      <c r="D759" s="4" t="s">
        <v>196</v>
      </c>
      <c r="E759" s="4" t="s">
        <v>1628</v>
      </c>
      <c r="F759" s="4" t="s">
        <v>1629</v>
      </c>
      <c r="G759" s="79" t="s">
        <v>37</v>
      </c>
      <c r="H759" s="79"/>
      <c r="I759" s="4" t="s">
        <v>47</v>
      </c>
      <c r="J759" s="4" t="s">
        <v>39</v>
      </c>
      <c r="K759" s="4" t="s">
        <v>39</v>
      </c>
      <c r="L759" s="4" t="s">
        <v>110</v>
      </c>
      <c r="M759" s="5">
        <v>27</v>
      </c>
      <c r="N759" s="6">
        <v>7500</v>
      </c>
      <c r="O759" s="90">
        <v>202500</v>
      </c>
      <c r="P759" s="90"/>
      <c r="Q759" s="79" t="s">
        <v>2165</v>
      </c>
      <c r="R759" s="79"/>
      <c r="S759" s="79" t="s">
        <v>76</v>
      </c>
      <c r="T759" s="79"/>
      <c r="U759" s="4" t="s">
        <v>50</v>
      </c>
      <c r="V759" s="4" t="s">
        <v>47</v>
      </c>
      <c r="W759" s="4" t="s">
        <v>56</v>
      </c>
      <c r="X759" s="4" t="s">
        <v>44</v>
      </c>
      <c r="Y759" s="6">
        <v>8800</v>
      </c>
      <c r="Z759" s="6">
        <v>528000</v>
      </c>
      <c r="AA759" s="4" t="s">
        <v>45</v>
      </c>
      <c r="AB759" s="80">
        <v>179520</v>
      </c>
      <c r="AC759" s="80"/>
      <c r="AD759" s="6">
        <v>348480</v>
      </c>
      <c r="AE759" s="80">
        <v>550980</v>
      </c>
      <c r="AF759" s="80"/>
      <c r="AG759" s="80" t="s">
        <v>46</v>
      </c>
      <c r="AH759" s="80"/>
      <c r="AI759" s="80">
        <v>550980</v>
      </c>
      <c r="AJ759" s="80"/>
      <c r="AK759" s="6" t="s">
        <v>46</v>
      </c>
      <c r="AL759" s="4" t="s">
        <v>46</v>
      </c>
    </row>
    <row r="760" spans="3:38" ht="36.75" customHeight="1" x14ac:dyDescent="0.3">
      <c r="C760" s="7"/>
      <c r="D760" s="5"/>
      <c r="E760" s="5"/>
      <c r="F760" s="5"/>
      <c r="G760" s="91"/>
      <c r="H760" s="91"/>
      <c r="I760" s="4" t="s">
        <v>38</v>
      </c>
      <c r="J760" s="4" t="s">
        <v>39</v>
      </c>
      <c r="K760" s="4" t="s">
        <v>39</v>
      </c>
      <c r="L760" s="4" t="s">
        <v>116</v>
      </c>
      <c r="M760" s="5">
        <v>30</v>
      </c>
      <c r="N760" s="6">
        <v>7500</v>
      </c>
      <c r="O760" s="90">
        <v>225000</v>
      </c>
      <c r="P760" s="90"/>
      <c r="Q760" s="79" t="s">
        <v>2166</v>
      </c>
      <c r="R760" s="79"/>
      <c r="S760" s="79" t="s">
        <v>76</v>
      </c>
      <c r="T760" s="79"/>
      <c r="U760" s="4" t="s">
        <v>50</v>
      </c>
      <c r="V760" s="4" t="s">
        <v>38</v>
      </c>
      <c r="W760" s="4" t="s">
        <v>82</v>
      </c>
      <c r="X760" s="4" t="s">
        <v>44</v>
      </c>
      <c r="Y760" s="6">
        <v>8800</v>
      </c>
      <c r="Z760" s="6">
        <v>281600</v>
      </c>
      <c r="AA760" s="4" t="s">
        <v>45</v>
      </c>
      <c r="AB760" s="80">
        <v>95744</v>
      </c>
      <c r="AC760" s="80"/>
      <c r="AD760" s="6">
        <v>185856</v>
      </c>
      <c r="AE760" s="80">
        <v>410856</v>
      </c>
      <c r="AF760" s="80"/>
      <c r="AG760" s="80" t="s">
        <v>46</v>
      </c>
      <c r="AH760" s="80"/>
      <c r="AI760" s="80" t="s">
        <v>46</v>
      </c>
      <c r="AJ760" s="80"/>
      <c r="AK760" s="6">
        <v>410856</v>
      </c>
      <c r="AL760" s="5">
        <v>0.3</v>
      </c>
    </row>
    <row r="761" spans="3:38" ht="36" customHeight="1" x14ac:dyDescent="0.3">
      <c r="C761" s="3" t="s">
        <v>2372</v>
      </c>
      <c r="D761" s="4" t="s">
        <v>196</v>
      </c>
      <c r="E761" s="4" t="s">
        <v>1631</v>
      </c>
      <c r="F761" s="4" t="s">
        <v>1632</v>
      </c>
      <c r="G761" s="79" t="s">
        <v>37</v>
      </c>
      <c r="H761" s="79"/>
      <c r="I761" s="4" t="s">
        <v>35</v>
      </c>
      <c r="J761" s="4" t="s">
        <v>39</v>
      </c>
      <c r="K761" s="4" t="s">
        <v>35</v>
      </c>
      <c r="L761" s="4" t="s">
        <v>35</v>
      </c>
      <c r="M761" s="5">
        <v>101</v>
      </c>
      <c r="N761" s="6">
        <v>2000</v>
      </c>
      <c r="O761" s="90">
        <v>202000</v>
      </c>
      <c r="P761" s="90"/>
      <c r="Q761" s="91"/>
      <c r="R761" s="91"/>
      <c r="S761" s="79" t="s">
        <v>46</v>
      </c>
      <c r="T761" s="79"/>
      <c r="U761" s="4" t="s">
        <v>46</v>
      </c>
      <c r="V761" s="4" t="s">
        <v>46</v>
      </c>
      <c r="W761" s="4" t="s">
        <v>46</v>
      </c>
      <c r="X761" s="4" t="s">
        <v>46</v>
      </c>
      <c r="Y761" s="6" t="s">
        <v>46</v>
      </c>
      <c r="Z761" s="6" t="s">
        <v>46</v>
      </c>
      <c r="AA761" s="4" t="s">
        <v>46</v>
      </c>
      <c r="AB761" s="80" t="s">
        <v>46</v>
      </c>
      <c r="AC761" s="80"/>
      <c r="AD761" s="6" t="s">
        <v>46</v>
      </c>
      <c r="AE761" s="80">
        <v>202000</v>
      </c>
      <c r="AF761" s="80"/>
      <c r="AG761" s="80" t="s">
        <v>46</v>
      </c>
      <c r="AH761" s="80"/>
      <c r="AI761" s="80">
        <v>202000</v>
      </c>
      <c r="AJ761" s="80"/>
      <c r="AK761" s="6" t="s">
        <v>46</v>
      </c>
      <c r="AL761" s="4" t="s">
        <v>46</v>
      </c>
    </row>
    <row r="762" spans="3:38" ht="36.75" customHeight="1" x14ac:dyDescent="0.3">
      <c r="C762" s="3" t="s">
        <v>2373</v>
      </c>
      <c r="D762" s="4" t="s">
        <v>196</v>
      </c>
      <c r="E762" s="4" t="s">
        <v>1634</v>
      </c>
      <c r="F762" s="4" t="s">
        <v>1635</v>
      </c>
      <c r="G762" s="79" t="s">
        <v>37</v>
      </c>
      <c r="H762" s="79"/>
      <c r="I762" s="4" t="s">
        <v>47</v>
      </c>
      <c r="J762" s="4" t="s">
        <v>39</v>
      </c>
      <c r="K762" s="4" t="s">
        <v>39</v>
      </c>
      <c r="L762" s="4" t="s">
        <v>171</v>
      </c>
      <c r="M762" s="5">
        <v>73</v>
      </c>
      <c r="N762" s="6">
        <v>4400</v>
      </c>
      <c r="O762" s="90">
        <v>321200</v>
      </c>
      <c r="P762" s="90"/>
      <c r="Q762" s="79" t="s">
        <v>2167</v>
      </c>
      <c r="R762" s="79"/>
      <c r="S762" s="79" t="s">
        <v>1636</v>
      </c>
      <c r="T762" s="79"/>
      <c r="U762" s="4" t="s">
        <v>42</v>
      </c>
      <c r="V762" s="4" t="s">
        <v>47</v>
      </c>
      <c r="W762" s="4" t="s">
        <v>154</v>
      </c>
      <c r="X762" s="4" t="s">
        <v>44</v>
      </c>
      <c r="Y762" s="6">
        <v>9500</v>
      </c>
      <c r="Z762" s="6">
        <v>931000</v>
      </c>
      <c r="AA762" s="4" t="s">
        <v>167</v>
      </c>
      <c r="AB762" s="80">
        <v>865830</v>
      </c>
      <c r="AC762" s="80"/>
      <c r="AD762" s="6">
        <v>65170</v>
      </c>
      <c r="AE762" s="80">
        <v>386370</v>
      </c>
      <c r="AF762" s="80"/>
      <c r="AG762" s="80" t="s">
        <v>46</v>
      </c>
      <c r="AH762" s="80"/>
      <c r="AI762" s="80" t="s">
        <v>46</v>
      </c>
      <c r="AJ762" s="80"/>
      <c r="AK762" s="6">
        <v>386370</v>
      </c>
      <c r="AL762" s="5">
        <v>0.02</v>
      </c>
    </row>
    <row r="763" spans="3:38" ht="36.75" customHeight="1" x14ac:dyDescent="0.3">
      <c r="C763" s="7"/>
      <c r="D763" s="5"/>
      <c r="E763" s="5"/>
      <c r="F763" s="5"/>
      <c r="G763" s="91"/>
      <c r="H763" s="91"/>
      <c r="I763" s="4" t="s">
        <v>35</v>
      </c>
      <c r="J763" s="4" t="s">
        <v>35</v>
      </c>
      <c r="K763" s="4" t="s">
        <v>39</v>
      </c>
      <c r="L763" s="4" t="s">
        <v>39</v>
      </c>
      <c r="M763" s="5">
        <v>400</v>
      </c>
      <c r="N763" s="6">
        <v>4400</v>
      </c>
      <c r="O763" s="90">
        <v>1760000</v>
      </c>
      <c r="P763" s="90"/>
      <c r="Q763" s="91"/>
      <c r="R763" s="91"/>
      <c r="S763" s="79" t="s">
        <v>46</v>
      </c>
      <c r="T763" s="79"/>
      <c r="U763" s="4" t="s">
        <v>46</v>
      </c>
      <c r="V763" s="4" t="s">
        <v>46</v>
      </c>
      <c r="W763" s="4" t="s">
        <v>46</v>
      </c>
      <c r="X763" s="4" t="s">
        <v>46</v>
      </c>
      <c r="Y763" s="6" t="s">
        <v>46</v>
      </c>
      <c r="Z763" s="6" t="s">
        <v>46</v>
      </c>
      <c r="AA763" s="4" t="s">
        <v>46</v>
      </c>
      <c r="AB763" s="80" t="s">
        <v>46</v>
      </c>
      <c r="AC763" s="80"/>
      <c r="AD763" s="6" t="s">
        <v>46</v>
      </c>
      <c r="AE763" s="80">
        <v>1760000</v>
      </c>
      <c r="AF763" s="80"/>
      <c r="AG763" s="80" t="s">
        <v>46</v>
      </c>
      <c r="AH763" s="80"/>
      <c r="AI763" s="80" t="s">
        <v>46</v>
      </c>
      <c r="AJ763" s="80"/>
      <c r="AK763" s="6">
        <v>1760000</v>
      </c>
      <c r="AL763" s="5">
        <v>0.01</v>
      </c>
    </row>
    <row r="764" spans="3:38" ht="36" customHeight="1" x14ac:dyDescent="0.3">
      <c r="C764" s="3" t="s">
        <v>2374</v>
      </c>
      <c r="D764" s="4" t="s">
        <v>196</v>
      </c>
      <c r="E764" s="4" t="s">
        <v>1638</v>
      </c>
      <c r="F764" s="4" t="s">
        <v>1639</v>
      </c>
      <c r="G764" s="79" t="s">
        <v>37</v>
      </c>
      <c r="H764" s="79"/>
      <c r="I764" s="4" t="s">
        <v>47</v>
      </c>
      <c r="J764" s="4" t="s">
        <v>39</v>
      </c>
      <c r="K764" s="4" t="s">
        <v>35</v>
      </c>
      <c r="L764" s="4" t="s">
        <v>107</v>
      </c>
      <c r="M764" s="5">
        <v>125</v>
      </c>
      <c r="N764" s="6">
        <v>2000</v>
      </c>
      <c r="O764" s="90">
        <v>250000</v>
      </c>
      <c r="P764" s="90"/>
      <c r="Q764" s="79" t="s">
        <v>2168</v>
      </c>
      <c r="R764" s="79"/>
      <c r="S764" s="79" t="s">
        <v>54</v>
      </c>
      <c r="T764" s="79"/>
      <c r="U764" s="4" t="s">
        <v>55</v>
      </c>
      <c r="V764" s="4" t="s">
        <v>47</v>
      </c>
      <c r="W764" s="4" t="s">
        <v>169</v>
      </c>
      <c r="X764" s="4" t="s">
        <v>44</v>
      </c>
      <c r="Y764" s="6">
        <v>8750</v>
      </c>
      <c r="Z764" s="6">
        <v>630000</v>
      </c>
      <c r="AA764" s="4" t="s">
        <v>52</v>
      </c>
      <c r="AB764" s="80">
        <v>239400</v>
      </c>
      <c r="AC764" s="80"/>
      <c r="AD764" s="6">
        <v>390600</v>
      </c>
      <c r="AE764" s="80">
        <v>640600</v>
      </c>
      <c r="AF764" s="80"/>
      <c r="AG764" s="80" t="s">
        <v>46</v>
      </c>
      <c r="AH764" s="80"/>
      <c r="AI764" s="80">
        <v>640600</v>
      </c>
      <c r="AJ764" s="80"/>
      <c r="AK764" s="6" t="s">
        <v>46</v>
      </c>
      <c r="AL764" s="4" t="s">
        <v>46</v>
      </c>
    </row>
    <row r="765" spans="3:38" ht="36.75" customHeight="1" x14ac:dyDescent="0.3">
      <c r="C765" s="3" t="s">
        <v>2375</v>
      </c>
      <c r="D765" s="4" t="s">
        <v>196</v>
      </c>
      <c r="E765" s="4" t="s">
        <v>1641</v>
      </c>
      <c r="F765" s="4" t="s">
        <v>1642</v>
      </c>
      <c r="G765" s="79" t="s">
        <v>37</v>
      </c>
      <c r="H765" s="79"/>
      <c r="I765" s="4" t="s">
        <v>38</v>
      </c>
      <c r="J765" s="4" t="s">
        <v>39</v>
      </c>
      <c r="K765" s="4" t="s">
        <v>39</v>
      </c>
      <c r="L765" s="4" t="s">
        <v>103</v>
      </c>
      <c r="M765" s="5">
        <v>21</v>
      </c>
      <c r="N765" s="6">
        <v>7500</v>
      </c>
      <c r="O765" s="90">
        <v>157500</v>
      </c>
      <c r="P765" s="90"/>
      <c r="Q765" s="79" t="s">
        <v>2169</v>
      </c>
      <c r="R765" s="79"/>
      <c r="S765" s="79" t="s">
        <v>65</v>
      </c>
      <c r="T765" s="79"/>
      <c r="U765" s="4" t="s">
        <v>50</v>
      </c>
      <c r="V765" s="4" t="s">
        <v>38</v>
      </c>
      <c r="W765" s="4" t="s">
        <v>73</v>
      </c>
      <c r="X765" s="4" t="s">
        <v>44</v>
      </c>
      <c r="Y765" s="6">
        <v>8650</v>
      </c>
      <c r="Z765" s="6">
        <v>415200</v>
      </c>
      <c r="AA765" s="4" t="s">
        <v>52</v>
      </c>
      <c r="AB765" s="80">
        <v>58128</v>
      </c>
      <c r="AC765" s="80"/>
      <c r="AD765" s="6">
        <v>357072</v>
      </c>
      <c r="AE765" s="80">
        <v>514572</v>
      </c>
      <c r="AF765" s="80"/>
      <c r="AG765" s="80" t="s">
        <v>46</v>
      </c>
      <c r="AH765" s="80"/>
      <c r="AI765" s="80" t="s">
        <v>46</v>
      </c>
      <c r="AJ765" s="80"/>
      <c r="AK765" s="6">
        <v>514572</v>
      </c>
      <c r="AL765" s="5">
        <v>0.3</v>
      </c>
    </row>
    <row r="766" spans="3:38" ht="36" customHeight="1" x14ac:dyDescent="0.3">
      <c r="C766" s="3" t="s">
        <v>227</v>
      </c>
      <c r="D766" s="4" t="s">
        <v>196</v>
      </c>
      <c r="E766" s="4" t="s">
        <v>1644</v>
      </c>
      <c r="F766" s="4" t="s">
        <v>1645</v>
      </c>
      <c r="G766" s="79" t="s">
        <v>37</v>
      </c>
      <c r="H766" s="79"/>
      <c r="I766" s="4" t="s">
        <v>38</v>
      </c>
      <c r="J766" s="4" t="s">
        <v>39</v>
      </c>
      <c r="K766" s="4" t="s">
        <v>39</v>
      </c>
      <c r="L766" s="4" t="s">
        <v>100</v>
      </c>
      <c r="M766" s="5">
        <v>18</v>
      </c>
      <c r="N766" s="6">
        <v>7500</v>
      </c>
      <c r="O766" s="90">
        <v>135000</v>
      </c>
      <c r="P766" s="90"/>
      <c r="Q766" s="79" t="s">
        <v>2170</v>
      </c>
      <c r="R766" s="79"/>
      <c r="S766" s="79" t="s">
        <v>65</v>
      </c>
      <c r="T766" s="79"/>
      <c r="U766" s="4" t="s">
        <v>50</v>
      </c>
      <c r="V766" s="4" t="s">
        <v>38</v>
      </c>
      <c r="W766" s="4" t="s">
        <v>73</v>
      </c>
      <c r="X766" s="4" t="s">
        <v>44</v>
      </c>
      <c r="Y766" s="6">
        <v>8650</v>
      </c>
      <c r="Z766" s="6">
        <v>415200</v>
      </c>
      <c r="AA766" s="4" t="s">
        <v>52</v>
      </c>
      <c r="AB766" s="80">
        <v>58128</v>
      </c>
      <c r="AC766" s="80"/>
      <c r="AD766" s="6">
        <v>357072</v>
      </c>
      <c r="AE766" s="80">
        <v>492072</v>
      </c>
      <c r="AF766" s="80"/>
      <c r="AG766" s="80" t="s">
        <v>46</v>
      </c>
      <c r="AH766" s="80"/>
      <c r="AI766" s="80" t="s">
        <v>46</v>
      </c>
      <c r="AJ766" s="80"/>
      <c r="AK766" s="6">
        <v>492072</v>
      </c>
      <c r="AL766" s="5">
        <v>0.3</v>
      </c>
    </row>
    <row r="767" spans="3:38" ht="36.75" customHeight="1" x14ac:dyDescent="0.3">
      <c r="C767" s="3" t="s">
        <v>231</v>
      </c>
      <c r="D767" s="4" t="s">
        <v>196</v>
      </c>
      <c r="E767" s="4" t="s">
        <v>1647</v>
      </c>
      <c r="F767" s="4" t="s">
        <v>1648</v>
      </c>
      <c r="G767" s="79" t="s">
        <v>37</v>
      </c>
      <c r="H767" s="79"/>
      <c r="I767" s="4" t="s">
        <v>38</v>
      </c>
      <c r="J767" s="4" t="s">
        <v>39</v>
      </c>
      <c r="K767" s="4" t="s">
        <v>39</v>
      </c>
      <c r="L767" s="4" t="s">
        <v>100</v>
      </c>
      <c r="M767" s="5">
        <v>18</v>
      </c>
      <c r="N767" s="6">
        <v>7500</v>
      </c>
      <c r="O767" s="90">
        <v>135000</v>
      </c>
      <c r="P767" s="90"/>
      <c r="Q767" s="79" t="s">
        <v>2171</v>
      </c>
      <c r="R767" s="79"/>
      <c r="S767" s="79" t="s">
        <v>65</v>
      </c>
      <c r="T767" s="79"/>
      <c r="U767" s="4" t="s">
        <v>50</v>
      </c>
      <c r="V767" s="4" t="s">
        <v>38</v>
      </c>
      <c r="W767" s="4" t="s">
        <v>73</v>
      </c>
      <c r="X767" s="4" t="s">
        <v>44</v>
      </c>
      <c r="Y767" s="6">
        <v>8650</v>
      </c>
      <c r="Z767" s="6">
        <v>415200</v>
      </c>
      <c r="AA767" s="4" t="s">
        <v>52</v>
      </c>
      <c r="AB767" s="80">
        <v>58128</v>
      </c>
      <c r="AC767" s="80"/>
      <c r="AD767" s="6">
        <v>357072</v>
      </c>
      <c r="AE767" s="80">
        <v>492072</v>
      </c>
      <c r="AF767" s="80"/>
      <c r="AG767" s="80" t="s">
        <v>46</v>
      </c>
      <c r="AH767" s="80"/>
      <c r="AI767" s="80" t="s">
        <v>46</v>
      </c>
      <c r="AJ767" s="80"/>
      <c r="AK767" s="6">
        <v>492072</v>
      </c>
      <c r="AL767" s="5">
        <v>0.3</v>
      </c>
    </row>
    <row r="768" spans="3:38" ht="36.75" customHeight="1" x14ac:dyDescent="0.3">
      <c r="C768" s="3" t="s">
        <v>2376</v>
      </c>
      <c r="D768" s="4" t="s">
        <v>196</v>
      </c>
      <c r="E768" s="4" t="s">
        <v>1650</v>
      </c>
      <c r="F768" s="4" t="s">
        <v>1651</v>
      </c>
      <c r="G768" s="79" t="s">
        <v>37</v>
      </c>
      <c r="H768" s="79"/>
      <c r="I768" s="4" t="s">
        <v>38</v>
      </c>
      <c r="J768" s="4" t="s">
        <v>39</v>
      </c>
      <c r="K768" s="4" t="s">
        <v>39</v>
      </c>
      <c r="L768" s="4" t="s">
        <v>102</v>
      </c>
      <c r="M768" s="5">
        <v>19</v>
      </c>
      <c r="N768" s="6">
        <v>7500</v>
      </c>
      <c r="O768" s="90">
        <v>142500</v>
      </c>
      <c r="P768" s="90"/>
      <c r="Q768" s="79" t="s">
        <v>2172</v>
      </c>
      <c r="R768" s="79"/>
      <c r="S768" s="79" t="s">
        <v>65</v>
      </c>
      <c r="T768" s="79"/>
      <c r="U768" s="4" t="s">
        <v>50</v>
      </c>
      <c r="V768" s="4" t="s">
        <v>38</v>
      </c>
      <c r="W768" s="4" t="s">
        <v>73</v>
      </c>
      <c r="X768" s="4" t="s">
        <v>44</v>
      </c>
      <c r="Y768" s="6">
        <v>8650</v>
      </c>
      <c r="Z768" s="6">
        <v>415200</v>
      </c>
      <c r="AA768" s="4" t="s">
        <v>52</v>
      </c>
      <c r="AB768" s="80">
        <v>58128</v>
      </c>
      <c r="AC768" s="80"/>
      <c r="AD768" s="6">
        <v>357072</v>
      </c>
      <c r="AE768" s="80">
        <v>499572</v>
      </c>
      <c r="AF768" s="80"/>
      <c r="AG768" s="80" t="s">
        <v>46</v>
      </c>
      <c r="AH768" s="80"/>
      <c r="AI768" s="80" t="s">
        <v>46</v>
      </c>
      <c r="AJ768" s="80"/>
      <c r="AK768" s="6">
        <v>499572</v>
      </c>
      <c r="AL768" s="5">
        <v>0.3</v>
      </c>
    </row>
    <row r="769" spans="3:38" ht="36" customHeight="1" x14ac:dyDescent="0.3">
      <c r="C769" s="3" t="s">
        <v>2377</v>
      </c>
      <c r="D769" s="4" t="s">
        <v>196</v>
      </c>
      <c r="E769" s="4" t="s">
        <v>1652</v>
      </c>
      <c r="F769" s="4" t="s">
        <v>1653</v>
      </c>
      <c r="G769" s="79" t="s">
        <v>37</v>
      </c>
      <c r="H769" s="79"/>
      <c r="I769" s="4" t="s">
        <v>60</v>
      </c>
      <c r="J769" s="4" t="s">
        <v>39</v>
      </c>
      <c r="K769" s="4" t="s">
        <v>39</v>
      </c>
      <c r="L769" s="4" t="s">
        <v>81</v>
      </c>
      <c r="M769" s="5">
        <v>34</v>
      </c>
      <c r="N769" s="6">
        <v>7500</v>
      </c>
      <c r="O769" s="90">
        <v>255000</v>
      </c>
      <c r="P769" s="90"/>
      <c r="Q769" s="79" t="s">
        <v>2173</v>
      </c>
      <c r="R769" s="79"/>
      <c r="S769" s="79" t="s">
        <v>173</v>
      </c>
      <c r="T769" s="79"/>
      <c r="U769" s="4" t="s">
        <v>55</v>
      </c>
      <c r="V769" s="4" t="s">
        <v>46</v>
      </c>
      <c r="W769" s="4" t="s">
        <v>220</v>
      </c>
      <c r="X769" s="4" t="s">
        <v>44</v>
      </c>
      <c r="Y769" s="6">
        <v>8150</v>
      </c>
      <c r="Z769" s="6">
        <v>1043200</v>
      </c>
      <c r="AA769" s="4" t="s">
        <v>118</v>
      </c>
      <c r="AB769" s="80">
        <v>886720</v>
      </c>
      <c r="AC769" s="80"/>
      <c r="AD769" s="6">
        <v>156480</v>
      </c>
      <c r="AE769" s="80">
        <v>411480</v>
      </c>
      <c r="AF769" s="80"/>
      <c r="AG769" s="80" t="s">
        <v>46</v>
      </c>
      <c r="AH769" s="80"/>
      <c r="AI769" s="80" t="s">
        <v>46</v>
      </c>
      <c r="AJ769" s="80"/>
      <c r="AK769" s="6" t="s">
        <v>46</v>
      </c>
      <c r="AL769" s="4" t="s">
        <v>46</v>
      </c>
    </row>
    <row r="770" spans="3:38" ht="36.75" customHeight="1" x14ac:dyDescent="0.3">
      <c r="C770" s="7"/>
      <c r="D770" s="5"/>
      <c r="E770" s="5"/>
      <c r="F770" s="5"/>
      <c r="G770" s="91"/>
      <c r="H770" s="91"/>
      <c r="I770" s="4"/>
      <c r="J770" s="5"/>
      <c r="K770" s="5"/>
      <c r="L770" s="5"/>
      <c r="M770" s="5"/>
      <c r="N770" s="6"/>
      <c r="O770" s="90"/>
      <c r="P770" s="90"/>
      <c r="Q770" s="91"/>
      <c r="R770" s="91"/>
      <c r="S770" s="79" t="s">
        <v>91</v>
      </c>
      <c r="T770" s="79"/>
      <c r="U770" s="4" t="s">
        <v>46</v>
      </c>
      <c r="V770" s="4" t="s">
        <v>38</v>
      </c>
      <c r="W770" s="4" t="s">
        <v>46</v>
      </c>
      <c r="X770" s="4" t="s">
        <v>84</v>
      </c>
      <c r="Y770" s="6" t="s">
        <v>46</v>
      </c>
      <c r="Z770" s="6" t="s">
        <v>46</v>
      </c>
      <c r="AA770" s="4" t="s">
        <v>46</v>
      </c>
      <c r="AB770" s="80" t="s">
        <v>46</v>
      </c>
      <c r="AC770" s="80"/>
      <c r="AD770" s="6" t="s">
        <v>46</v>
      </c>
      <c r="AE770" s="80" t="s">
        <v>46</v>
      </c>
      <c r="AF770" s="80"/>
      <c r="AG770" s="80">
        <v>205740</v>
      </c>
      <c r="AH770" s="80"/>
      <c r="AI770" s="80" t="s">
        <v>46</v>
      </c>
      <c r="AJ770" s="80"/>
      <c r="AK770" s="6">
        <v>205740</v>
      </c>
      <c r="AL770" s="5">
        <v>0.3</v>
      </c>
    </row>
    <row r="771" spans="3:38" ht="36" customHeight="1" x14ac:dyDescent="0.3">
      <c r="C771" s="7"/>
      <c r="D771" s="5"/>
      <c r="E771" s="5"/>
      <c r="F771" s="5"/>
      <c r="G771" s="91"/>
      <c r="H771" s="91"/>
      <c r="I771" s="4"/>
      <c r="J771" s="5"/>
      <c r="K771" s="5"/>
      <c r="L771" s="5"/>
      <c r="M771" s="5"/>
      <c r="N771" s="6"/>
      <c r="O771" s="90"/>
      <c r="P771" s="90"/>
      <c r="Q771" s="91"/>
      <c r="R771" s="91"/>
      <c r="S771" s="79" t="s">
        <v>92</v>
      </c>
      <c r="T771" s="79"/>
      <c r="U771" s="4" t="s">
        <v>46</v>
      </c>
      <c r="V771" s="4" t="s">
        <v>47</v>
      </c>
      <c r="W771" s="4" t="s">
        <v>46</v>
      </c>
      <c r="X771" s="4" t="s">
        <v>84</v>
      </c>
      <c r="Y771" s="6" t="s">
        <v>46</v>
      </c>
      <c r="Z771" s="6" t="s">
        <v>46</v>
      </c>
      <c r="AA771" s="4" t="s">
        <v>46</v>
      </c>
      <c r="AB771" s="80" t="s">
        <v>46</v>
      </c>
      <c r="AC771" s="80"/>
      <c r="AD771" s="6" t="s">
        <v>46</v>
      </c>
      <c r="AE771" s="80" t="s">
        <v>46</v>
      </c>
      <c r="AF771" s="80"/>
      <c r="AG771" s="80">
        <v>205740</v>
      </c>
      <c r="AH771" s="80"/>
      <c r="AI771" s="80">
        <v>205740</v>
      </c>
      <c r="AJ771" s="80"/>
      <c r="AK771" s="6" t="s">
        <v>46</v>
      </c>
      <c r="AL771" s="4" t="s">
        <v>46</v>
      </c>
    </row>
    <row r="772" spans="3:38" ht="36.75" customHeight="1" x14ac:dyDescent="0.3">
      <c r="C772" s="3" t="s">
        <v>2378</v>
      </c>
      <c r="D772" s="4" t="s">
        <v>196</v>
      </c>
      <c r="E772" s="4" t="s">
        <v>1655</v>
      </c>
      <c r="F772" s="4" t="s">
        <v>1656</v>
      </c>
      <c r="G772" s="79" t="s">
        <v>37</v>
      </c>
      <c r="H772" s="79"/>
      <c r="I772" s="4" t="s">
        <v>47</v>
      </c>
      <c r="J772" s="4" t="s">
        <v>39</v>
      </c>
      <c r="K772" s="4" t="s">
        <v>39</v>
      </c>
      <c r="L772" s="4" t="s">
        <v>107</v>
      </c>
      <c r="M772" s="5">
        <v>25</v>
      </c>
      <c r="N772" s="6">
        <v>7500</v>
      </c>
      <c r="O772" s="90">
        <v>187500</v>
      </c>
      <c r="P772" s="90"/>
      <c r="Q772" s="91"/>
      <c r="R772" s="91"/>
      <c r="S772" s="79" t="s">
        <v>46</v>
      </c>
      <c r="T772" s="79"/>
      <c r="U772" s="4" t="s">
        <v>46</v>
      </c>
      <c r="V772" s="4" t="s">
        <v>46</v>
      </c>
      <c r="W772" s="4" t="s">
        <v>46</v>
      </c>
      <c r="X772" s="4" t="s">
        <v>46</v>
      </c>
      <c r="Y772" s="6" t="s">
        <v>46</v>
      </c>
      <c r="Z772" s="6" t="s">
        <v>46</v>
      </c>
      <c r="AA772" s="4" t="s">
        <v>46</v>
      </c>
      <c r="AB772" s="80" t="s">
        <v>46</v>
      </c>
      <c r="AC772" s="80"/>
      <c r="AD772" s="6" t="s">
        <v>46</v>
      </c>
      <c r="AE772" s="80">
        <v>187500</v>
      </c>
      <c r="AF772" s="80"/>
      <c r="AG772" s="80" t="s">
        <v>46</v>
      </c>
      <c r="AH772" s="80"/>
      <c r="AI772" s="80" t="s">
        <v>46</v>
      </c>
      <c r="AJ772" s="80"/>
      <c r="AK772" s="6">
        <v>187500</v>
      </c>
      <c r="AL772" s="5">
        <v>0.02</v>
      </c>
    </row>
    <row r="773" spans="3:38" ht="36" customHeight="1" x14ac:dyDescent="0.3">
      <c r="C773" s="3" t="s">
        <v>2379</v>
      </c>
      <c r="D773" s="4" t="s">
        <v>196</v>
      </c>
      <c r="E773" s="4" t="s">
        <v>1657</v>
      </c>
      <c r="F773" s="4" t="s">
        <v>1658</v>
      </c>
      <c r="G773" s="79" t="s">
        <v>37</v>
      </c>
      <c r="H773" s="79"/>
      <c r="I773" s="4" t="s">
        <v>47</v>
      </c>
      <c r="J773" s="4" t="s">
        <v>39</v>
      </c>
      <c r="K773" s="4" t="s">
        <v>39</v>
      </c>
      <c r="L773" s="4" t="s">
        <v>174</v>
      </c>
      <c r="M773" s="5">
        <v>77</v>
      </c>
      <c r="N773" s="6">
        <v>16500</v>
      </c>
      <c r="O773" s="90">
        <v>1270500</v>
      </c>
      <c r="P773" s="90"/>
      <c r="Q773" s="79" t="s">
        <v>2174</v>
      </c>
      <c r="R773" s="79"/>
      <c r="S773" s="79" t="s">
        <v>76</v>
      </c>
      <c r="T773" s="79"/>
      <c r="U773" s="4" t="s">
        <v>50</v>
      </c>
      <c r="V773" s="4" t="s">
        <v>47</v>
      </c>
      <c r="W773" s="4" t="s">
        <v>160</v>
      </c>
      <c r="X773" s="4" t="s">
        <v>44</v>
      </c>
      <c r="Y773" s="6">
        <v>8800</v>
      </c>
      <c r="Z773" s="6">
        <v>792000</v>
      </c>
      <c r="AA773" s="4" t="s">
        <v>82</v>
      </c>
      <c r="AB773" s="80">
        <v>427680</v>
      </c>
      <c r="AC773" s="80"/>
      <c r="AD773" s="6">
        <v>364320</v>
      </c>
      <c r="AE773" s="80">
        <v>1634820</v>
      </c>
      <c r="AF773" s="80"/>
      <c r="AG773" s="80" t="s">
        <v>46</v>
      </c>
      <c r="AH773" s="80"/>
      <c r="AI773" s="80">
        <v>1634820</v>
      </c>
      <c r="AJ773" s="80"/>
      <c r="AK773" s="6" t="s">
        <v>46</v>
      </c>
      <c r="AL773" s="4" t="s">
        <v>46</v>
      </c>
    </row>
    <row r="774" spans="3:38" ht="36.75" customHeight="1" x14ac:dyDescent="0.3">
      <c r="C774" s="3" t="s">
        <v>2380</v>
      </c>
      <c r="D774" s="4" t="s">
        <v>196</v>
      </c>
      <c r="E774" s="4" t="s">
        <v>1660</v>
      </c>
      <c r="F774" s="4" t="s">
        <v>1661</v>
      </c>
      <c r="G774" s="79" t="s">
        <v>37</v>
      </c>
      <c r="H774" s="79"/>
      <c r="I774" s="4" t="s">
        <v>57</v>
      </c>
      <c r="J774" s="4" t="s">
        <v>39</v>
      </c>
      <c r="K774" s="4" t="s">
        <v>38</v>
      </c>
      <c r="L774" s="4" t="s">
        <v>53</v>
      </c>
      <c r="M774" s="5">
        <v>375</v>
      </c>
      <c r="N774" s="6">
        <v>1000</v>
      </c>
      <c r="O774" s="90">
        <v>375000</v>
      </c>
      <c r="P774" s="90"/>
      <c r="Q774" s="91"/>
      <c r="R774" s="91"/>
      <c r="S774" s="79" t="s">
        <v>46</v>
      </c>
      <c r="T774" s="79"/>
      <c r="U774" s="4" t="s">
        <v>46</v>
      </c>
      <c r="V774" s="4" t="s">
        <v>46</v>
      </c>
      <c r="W774" s="4" t="s">
        <v>46</v>
      </c>
      <c r="X774" s="4" t="s">
        <v>46</v>
      </c>
      <c r="Y774" s="6" t="s">
        <v>46</v>
      </c>
      <c r="Z774" s="6" t="s">
        <v>46</v>
      </c>
      <c r="AA774" s="4" t="s">
        <v>46</v>
      </c>
      <c r="AB774" s="80" t="s">
        <v>46</v>
      </c>
      <c r="AC774" s="80"/>
      <c r="AD774" s="6" t="s">
        <v>46</v>
      </c>
      <c r="AE774" s="80">
        <v>375000</v>
      </c>
      <c r="AF774" s="80"/>
      <c r="AG774" s="80" t="s">
        <v>46</v>
      </c>
      <c r="AH774" s="80"/>
      <c r="AI774" s="80" t="s">
        <v>46</v>
      </c>
      <c r="AJ774" s="80"/>
      <c r="AK774" s="6">
        <v>375000</v>
      </c>
      <c r="AL774" s="5">
        <v>0.3</v>
      </c>
    </row>
    <row r="775" spans="3:38" ht="36.75" customHeight="1" x14ac:dyDescent="0.3">
      <c r="C775" s="3" t="s">
        <v>2381</v>
      </c>
      <c r="D775" s="4" t="s">
        <v>196</v>
      </c>
      <c r="E775" s="4" t="s">
        <v>279</v>
      </c>
      <c r="F775" s="4" t="s">
        <v>1663</v>
      </c>
      <c r="G775" s="79" t="s">
        <v>37</v>
      </c>
      <c r="H775" s="79"/>
      <c r="I775" s="4" t="s">
        <v>47</v>
      </c>
      <c r="J775" s="4" t="s">
        <v>39</v>
      </c>
      <c r="K775" s="4" t="s">
        <v>38</v>
      </c>
      <c r="L775" s="4" t="s">
        <v>103</v>
      </c>
      <c r="M775" s="5">
        <v>321</v>
      </c>
      <c r="N775" s="6">
        <v>2650</v>
      </c>
      <c r="O775" s="90">
        <v>850650</v>
      </c>
      <c r="P775" s="90"/>
      <c r="Q775" s="79" t="s">
        <v>2175</v>
      </c>
      <c r="R775" s="79"/>
      <c r="S775" s="79" t="s">
        <v>76</v>
      </c>
      <c r="T775" s="79"/>
      <c r="U775" s="4" t="s">
        <v>50</v>
      </c>
      <c r="V775" s="4" t="s">
        <v>47</v>
      </c>
      <c r="W775" s="4" t="s">
        <v>124</v>
      </c>
      <c r="X775" s="4" t="s">
        <v>44</v>
      </c>
      <c r="Y775" s="6">
        <v>8800</v>
      </c>
      <c r="Z775" s="6">
        <v>1056000</v>
      </c>
      <c r="AA775" s="4" t="s">
        <v>45</v>
      </c>
      <c r="AB775" s="80">
        <v>359040</v>
      </c>
      <c r="AC775" s="80"/>
      <c r="AD775" s="6">
        <v>696960</v>
      </c>
      <c r="AE775" s="80">
        <v>1547610</v>
      </c>
      <c r="AF775" s="80"/>
      <c r="AG775" s="80" t="s">
        <v>46</v>
      </c>
      <c r="AH775" s="80"/>
      <c r="AI775" s="80">
        <v>1547610</v>
      </c>
      <c r="AJ775" s="80"/>
      <c r="AK775" s="6" t="s">
        <v>46</v>
      </c>
      <c r="AL775" s="4" t="s">
        <v>46</v>
      </c>
    </row>
    <row r="776" spans="3:38" ht="36" customHeight="1" x14ac:dyDescent="0.3">
      <c r="C776" s="3" t="s">
        <v>2382</v>
      </c>
      <c r="D776" s="4" t="s">
        <v>196</v>
      </c>
      <c r="E776" s="4" t="s">
        <v>1665</v>
      </c>
      <c r="F776" s="4" t="s">
        <v>1666</v>
      </c>
      <c r="G776" s="79" t="s">
        <v>37</v>
      </c>
      <c r="H776" s="79"/>
      <c r="I776" s="4" t="s">
        <v>57</v>
      </c>
      <c r="J776" s="4" t="s">
        <v>35</v>
      </c>
      <c r="K776" s="4" t="s">
        <v>39</v>
      </c>
      <c r="L776" s="4" t="s">
        <v>43</v>
      </c>
      <c r="M776" s="5">
        <v>480</v>
      </c>
      <c r="N776" s="6">
        <v>1000</v>
      </c>
      <c r="O776" s="90">
        <v>480000</v>
      </c>
      <c r="P776" s="90"/>
      <c r="Q776" s="91"/>
      <c r="R776" s="91"/>
      <c r="S776" s="79" t="s">
        <v>46</v>
      </c>
      <c r="T776" s="79"/>
      <c r="U776" s="4" t="s">
        <v>46</v>
      </c>
      <c r="V776" s="4" t="s">
        <v>46</v>
      </c>
      <c r="W776" s="4" t="s">
        <v>46</v>
      </c>
      <c r="X776" s="4" t="s">
        <v>46</v>
      </c>
      <c r="Y776" s="6" t="s">
        <v>46</v>
      </c>
      <c r="Z776" s="6" t="s">
        <v>46</v>
      </c>
      <c r="AA776" s="4" t="s">
        <v>46</v>
      </c>
      <c r="AB776" s="80" t="s">
        <v>46</v>
      </c>
      <c r="AC776" s="80"/>
      <c r="AD776" s="6" t="s">
        <v>46</v>
      </c>
      <c r="AE776" s="80">
        <v>480000</v>
      </c>
      <c r="AF776" s="80"/>
      <c r="AG776" s="80" t="s">
        <v>46</v>
      </c>
      <c r="AH776" s="80"/>
      <c r="AI776" s="80" t="s">
        <v>46</v>
      </c>
      <c r="AJ776" s="80"/>
      <c r="AK776" s="6">
        <v>480000</v>
      </c>
      <c r="AL776" s="5">
        <v>0.3</v>
      </c>
    </row>
    <row r="777" spans="3:38" ht="36.75" customHeight="1" x14ac:dyDescent="0.3">
      <c r="C777" s="3" t="s">
        <v>2383</v>
      </c>
      <c r="D777" s="4" t="s">
        <v>196</v>
      </c>
      <c r="E777" s="4" t="s">
        <v>1668</v>
      </c>
      <c r="F777" s="4" t="s">
        <v>1669</v>
      </c>
      <c r="G777" s="79" t="s">
        <v>37</v>
      </c>
      <c r="H777" s="79"/>
      <c r="I777" s="4" t="s">
        <v>38</v>
      </c>
      <c r="J777" s="4" t="s">
        <v>69</v>
      </c>
      <c r="K777" s="4" t="s">
        <v>47</v>
      </c>
      <c r="L777" s="4" t="s">
        <v>126</v>
      </c>
      <c r="M777" s="5">
        <v>4235</v>
      </c>
      <c r="N777" s="6">
        <v>4700</v>
      </c>
      <c r="O777" s="90">
        <v>19904500</v>
      </c>
      <c r="P777" s="90"/>
      <c r="Q777" s="79" t="s">
        <v>2176</v>
      </c>
      <c r="R777" s="79"/>
      <c r="S777" s="79" t="s">
        <v>97</v>
      </c>
      <c r="T777" s="79"/>
      <c r="U777" s="4" t="s">
        <v>50</v>
      </c>
      <c r="V777" s="4" t="s">
        <v>38</v>
      </c>
      <c r="W777" s="4" t="s">
        <v>1670</v>
      </c>
      <c r="X777" s="4" t="s">
        <v>44</v>
      </c>
      <c r="Y777" s="6">
        <v>3600</v>
      </c>
      <c r="Z777" s="6">
        <v>2304000</v>
      </c>
      <c r="AA777" s="4" t="s">
        <v>45</v>
      </c>
      <c r="AB777" s="80">
        <v>783360</v>
      </c>
      <c r="AC777" s="80"/>
      <c r="AD777" s="6">
        <v>1520640</v>
      </c>
      <c r="AE777" s="80">
        <v>21425140</v>
      </c>
      <c r="AF777" s="80"/>
      <c r="AG777" s="80" t="s">
        <v>46</v>
      </c>
      <c r="AH777" s="80"/>
      <c r="AI777" s="80" t="s">
        <v>46</v>
      </c>
      <c r="AJ777" s="80"/>
      <c r="AK777" s="6">
        <v>21425140</v>
      </c>
      <c r="AL777" s="5">
        <v>0.3</v>
      </c>
    </row>
    <row r="778" spans="3:38" ht="36" customHeight="1" x14ac:dyDescent="0.3">
      <c r="C778" s="3" t="s">
        <v>2384</v>
      </c>
      <c r="D778" s="4" t="s">
        <v>196</v>
      </c>
      <c r="E778" s="4" t="s">
        <v>1672</v>
      </c>
      <c r="F778" s="4" t="s">
        <v>1673</v>
      </c>
      <c r="G778" s="79" t="s">
        <v>37</v>
      </c>
      <c r="H778" s="79"/>
      <c r="I778" s="4" t="s">
        <v>57</v>
      </c>
      <c r="J778" s="4" t="s">
        <v>39</v>
      </c>
      <c r="K778" s="4" t="s">
        <v>38</v>
      </c>
      <c r="L778" s="4" t="s">
        <v>169</v>
      </c>
      <c r="M778" s="5">
        <v>372</v>
      </c>
      <c r="N778" s="6">
        <v>1000</v>
      </c>
      <c r="O778" s="90">
        <v>372000</v>
      </c>
      <c r="P778" s="90"/>
      <c r="Q778" s="91"/>
      <c r="R778" s="91"/>
      <c r="S778" s="79" t="s">
        <v>46</v>
      </c>
      <c r="T778" s="79"/>
      <c r="U778" s="4" t="s">
        <v>46</v>
      </c>
      <c r="V778" s="4" t="s">
        <v>46</v>
      </c>
      <c r="W778" s="4" t="s">
        <v>46</v>
      </c>
      <c r="X778" s="4" t="s">
        <v>46</v>
      </c>
      <c r="Y778" s="6" t="s">
        <v>46</v>
      </c>
      <c r="Z778" s="6" t="s">
        <v>46</v>
      </c>
      <c r="AA778" s="4" t="s">
        <v>46</v>
      </c>
      <c r="AB778" s="80" t="s">
        <v>46</v>
      </c>
      <c r="AC778" s="80"/>
      <c r="AD778" s="6" t="s">
        <v>46</v>
      </c>
      <c r="AE778" s="80">
        <v>372000</v>
      </c>
      <c r="AF778" s="80"/>
      <c r="AG778" s="80" t="s">
        <v>46</v>
      </c>
      <c r="AH778" s="80"/>
      <c r="AI778" s="80" t="s">
        <v>46</v>
      </c>
      <c r="AJ778" s="80"/>
      <c r="AK778" s="6">
        <v>372000</v>
      </c>
      <c r="AL778" s="5">
        <v>0.3</v>
      </c>
    </row>
    <row r="779" spans="3:38" ht="36.75" customHeight="1" x14ac:dyDescent="0.3">
      <c r="C779" s="3" t="s">
        <v>2385</v>
      </c>
      <c r="D779" s="4" t="s">
        <v>196</v>
      </c>
      <c r="E779" s="4" t="s">
        <v>1675</v>
      </c>
      <c r="F779" s="4" t="s">
        <v>1676</v>
      </c>
      <c r="G779" s="79" t="s">
        <v>37</v>
      </c>
      <c r="H779" s="79"/>
      <c r="I779" s="4" t="s">
        <v>57</v>
      </c>
      <c r="J779" s="4" t="s">
        <v>39</v>
      </c>
      <c r="K779" s="4" t="s">
        <v>39</v>
      </c>
      <c r="L779" s="4" t="s">
        <v>114</v>
      </c>
      <c r="M779" s="5">
        <v>64</v>
      </c>
      <c r="N779" s="6">
        <v>5000</v>
      </c>
      <c r="O779" s="90">
        <v>320000</v>
      </c>
      <c r="P779" s="90"/>
      <c r="Q779" s="91"/>
      <c r="R779" s="91"/>
      <c r="S779" s="79" t="s">
        <v>46</v>
      </c>
      <c r="T779" s="79"/>
      <c r="U779" s="4" t="s">
        <v>46</v>
      </c>
      <c r="V779" s="4" t="s">
        <v>46</v>
      </c>
      <c r="W779" s="4" t="s">
        <v>46</v>
      </c>
      <c r="X779" s="4" t="s">
        <v>46</v>
      </c>
      <c r="Y779" s="6" t="s">
        <v>46</v>
      </c>
      <c r="Z779" s="6" t="s">
        <v>46</v>
      </c>
      <c r="AA779" s="4" t="s">
        <v>46</v>
      </c>
      <c r="AB779" s="80" t="s">
        <v>46</v>
      </c>
      <c r="AC779" s="80"/>
      <c r="AD779" s="6" t="s">
        <v>46</v>
      </c>
      <c r="AE779" s="80">
        <v>320000</v>
      </c>
      <c r="AF779" s="80"/>
      <c r="AG779" s="80" t="s">
        <v>46</v>
      </c>
      <c r="AH779" s="80"/>
      <c r="AI779" s="80" t="s">
        <v>46</v>
      </c>
      <c r="AJ779" s="80"/>
      <c r="AK779" s="6">
        <v>320000</v>
      </c>
      <c r="AL779" s="5">
        <v>0.3</v>
      </c>
    </row>
    <row r="780" spans="3:38" ht="36.75" customHeight="1" x14ac:dyDescent="0.3">
      <c r="C780" s="3" t="s">
        <v>2386</v>
      </c>
      <c r="D780" s="4" t="s">
        <v>196</v>
      </c>
      <c r="E780" s="4" t="s">
        <v>1678</v>
      </c>
      <c r="F780" s="4" t="s">
        <v>1679</v>
      </c>
      <c r="G780" s="79" t="s">
        <v>37</v>
      </c>
      <c r="H780" s="79"/>
      <c r="I780" s="4" t="s">
        <v>57</v>
      </c>
      <c r="J780" s="4" t="s">
        <v>39</v>
      </c>
      <c r="K780" s="4" t="s">
        <v>35</v>
      </c>
      <c r="L780" s="4" t="s">
        <v>74</v>
      </c>
      <c r="M780" s="5">
        <v>156</v>
      </c>
      <c r="N780" s="6">
        <v>1500</v>
      </c>
      <c r="O780" s="90">
        <v>234000</v>
      </c>
      <c r="P780" s="90"/>
      <c r="Q780" s="91"/>
      <c r="R780" s="91"/>
      <c r="S780" s="79" t="s">
        <v>46</v>
      </c>
      <c r="T780" s="79"/>
      <c r="U780" s="4" t="s">
        <v>46</v>
      </c>
      <c r="V780" s="4" t="s">
        <v>46</v>
      </c>
      <c r="W780" s="4" t="s">
        <v>46</v>
      </c>
      <c r="X780" s="4" t="s">
        <v>46</v>
      </c>
      <c r="Y780" s="6" t="s">
        <v>46</v>
      </c>
      <c r="Z780" s="6" t="s">
        <v>46</v>
      </c>
      <c r="AA780" s="4" t="s">
        <v>46</v>
      </c>
      <c r="AB780" s="80" t="s">
        <v>46</v>
      </c>
      <c r="AC780" s="80"/>
      <c r="AD780" s="6" t="s">
        <v>46</v>
      </c>
      <c r="AE780" s="80">
        <v>234000</v>
      </c>
      <c r="AF780" s="80"/>
      <c r="AG780" s="80" t="s">
        <v>46</v>
      </c>
      <c r="AH780" s="80"/>
      <c r="AI780" s="80" t="s">
        <v>46</v>
      </c>
      <c r="AJ780" s="80"/>
      <c r="AK780" s="6">
        <v>234000</v>
      </c>
      <c r="AL780" s="5">
        <v>0.3</v>
      </c>
    </row>
    <row r="781" spans="3:38" ht="36" customHeight="1" x14ac:dyDescent="0.3">
      <c r="C781" s="3" t="s">
        <v>2387</v>
      </c>
      <c r="D781" s="4" t="s">
        <v>196</v>
      </c>
      <c r="E781" s="4" t="s">
        <v>1681</v>
      </c>
      <c r="F781" s="4" t="s">
        <v>1682</v>
      </c>
      <c r="G781" s="79" t="s">
        <v>37</v>
      </c>
      <c r="H781" s="79"/>
      <c r="I781" s="4" t="s">
        <v>38</v>
      </c>
      <c r="J781" s="4" t="s">
        <v>47</v>
      </c>
      <c r="K781" s="4" t="s">
        <v>39</v>
      </c>
      <c r="L781" s="4" t="s">
        <v>140</v>
      </c>
      <c r="M781" s="5">
        <v>844</v>
      </c>
      <c r="N781" s="6">
        <v>3000</v>
      </c>
      <c r="O781" s="90">
        <v>2532000</v>
      </c>
      <c r="P781" s="90"/>
      <c r="Q781" s="79" t="s">
        <v>685</v>
      </c>
      <c r="R781" s="79"/>
      <c r="S781" s="79" t="s">
        <v>97</v>
      </c>
      <c r="T781" s="79"/>
      <c r="U781" s="4" t="s">
        <v>42</v>
      </c>
      <c r="V781" s="4" t="s">
        <v>38</v>
      </c>
      <c r="W781" s="4" t="s">
        <v>1683</v>
      </c>
      <c r="X781" s="4" t="s">
        <v>44</v>
      </c>
      <c r="Y781" s="6">
        <v>3600</v>
      </c>
      <c r="Z781" s="6">
        <v>8622000</v>
      </c>
      <c r="AA781" s="4" t="s">
        <v>90</v>
      </c>
      <c r="AB781" s="80">
        <v>5173200</v>
      </c>
      <c r="AC781" s="80"/>
      <c r="AD781" s="6">
        <v>3448800</v>
      </c>
      <c r="AE781" s="80">
        <v>5980800</v>
      </c>
      <c r="AF781" s="80"/>
      <c r="AG781" s="80" t="s">
        <v>46</v>
      </c>
      <c r="AH781" s="80"/>
      <c r="AI781" s="80" t="s">
        <v>46</v>
      </c>
      <c r="AJ781" s="80"/>
      <c r="AK781" s="6">
        <v>5980800</v>
      </c>
      <c r="AL781" s="5">
        <v>0.3</v>
      </c>
    </row>
    <row r="782" spans="3:38" ht="36.75" customHeight="1" x14ac:dyDescent="0.3">
      <c r="C782" s="7"/>
      <c r="D782" s="5"/>
      <c r="E782" s="5"/>
      <c r="F782" s="5"/>
      <c r="G782" s="91"/>
      <c r="H782" s="91"/>
      <c r="I782" s="4"/>
      <c r="J782" s="5"/>
      <c r="K782" s="5"/>
      <c r="L782" s="5"/>
      <c r="M782" s="5"/>
      <c r="N782" s="6"/>
      <c r="O782" s="90">
        <v>0</v>
      </c>
      <c r="P782" s="90"/>
      <c r="Q782" s="79" t="s">
        <v>2177</v>
      </c>
      <c r="R782" s="79"/>
      <c r="S782" s="79" t="s">
        <v>97</v>
      </c>
      <c r="T782" s="79"/>
      <c r="U782" s="4" t="s">
        <v>42</v>
      </c>
      <c r="V782" s="4" t="s">
        <v>38</v>
      </c>
      <c r="W782" s="4" t="s">
        <v>161</v>
      </c>
      <c r="X782" s="4" t="s">
        <v>44</v>
      </c>
      <c r="Y782" s="6">
        <v>3600</v>
      </c>
      <c r="Z782" s="6">
        <v>720000</v>
      </c>
      <c r="AA782" s="4" t="s">
        <v>90</v>
      </c>
      <c r="AB782" s="80">
        <v>432000</v>
      </c>
      <c r="AC782" s="80"/>
      <c r="AD782" s="6">
        <v>288000</v>
      </c>
      <c r="AE782" s="80">
        <v>288000</v>
      </c>
      <c r="AF782" s="80"/>
      <c r="AG782" s="80" t="s">
        <v>46</v>
      </c>
      <c r="AH782" s="80"/>
      <c r="AI782" s="80" t="s">
        <v>46</v>
      </c>
      <c r="AJ782" s="80"/>
      <c r="AK782" s="6">
        <v>288000</v>
      </c>
      <c r="AL782" s="5">
        <v>0.3</v>
      </c>
    </row>
    <row r="783" spans="3:38" ht="36" customHeight="1" x14ac:dyDescent="0.3">
      <c r="C783" s="3" t="s">
        <v>734</v>
      </c>
      <c r="D783" s="4" t="s">
        <v>196</v>
      </c>
      <c r="E783" s="4" t="s">
        <v>1685</v>
      </c>
      <c r="F783" s="4" t="s">
        <v>1686</v>
      </c>
      <c r="G783" s="79" t="s">
        <v>37</v>
      </c>
      <c r="H783" s="79"/>
      <c r="I783" s="4" t="s">
        <v>38</v>
      </c>
      <c r="J783" s="4" t="s">
        <v>39</v>
      </c>
      <c r="K783" s="4" t="s">
        <v>35</v>
      </c>
      <c r="L783" s="4" t="s">
        <v>81</v>
      </c>
      <c r="M783" s="5">
        <v>134</v>
      </c>
      <c r="N783" s="6">
        <v>16500</v>
      </c>
      <c r="O783" s="90">
        <v>2211000</v>
      </c>
      <c r="P783" s="90"/>
      <c r="Q783" s="79" t="s">
        <v>2178</v>
      </c>
      <c r="R783" s="79"/>
      <c r="S783" s="79" t="s">
        <v>59</v>
      </c>
      <c r="T783" s="79"/>
      <c r="U783" s="4" t="s">
        <v>50</v>
      </c>
      <c r="V783" s="4" t="s">
        <v>38</v>
      </c>
      <c r="W783" s="4" t="s">
        <v>87</v>
      </c>
      <c r="X783" s="4" t="s">
        <v>44</v>
      </c>
      <c r="Y783" s="6">
        <v>8050</v>
      </c>
      <c r="Z783" s="6">
        <v>1159200</v>
      </c>
      <c r="AA783" s="4" t="s">
        <v>57</v>
      </c>
      <c r="AB783" s="80">
        <v>46368</v>
      </c>
      <c r="AC783" s="80"/>
      <c r="AD783" s="6">
        <v>1112832</v>
      </c>
      <c r="AE783" s="80">
        <v>3323832</v>
      </c>
      <c r="AF783" s="80"/>
      <c r="AG783" s="80" t="s">
        <v>46</v>
      </c>
      <c r="AH783" s="80"/>
      <c r="AI783" s="80" t="s">
        <v>46</v>
      </c>
      <c r="AJ783" s="80"/>
      <c r="AK783" s="6">
        <v>3323832</v>
      </c>
      <c r="AL783" s="5">
        <v>0.3</v>
      </c>
    </row>
    <row r="784" spans="3:38" ht="36.75" customHeight="1" x14ac:dyDescent="0.3">
      <c r="C784" s="7"/>
      <c r="D784" s="5"/>
      <c r="E784" s="5"/>
      <c r="F784" s="5"/>
      <c r="G784" s="91"/>
      <c r="H784" s="91"/>
      <c r="I784" s="4"/>
      <c r="J784" s="5"/>
      <c r="K784" s="5"/>
      <c r="L784" s="5"/>
      <c r="M784" s="5"/>
      <c r="N784" s="6"/>
      <c r="O784" s="90">
        <v>0</v>
      </c>
      <c r="P784" s="90"/>
      <c r="Q784" s="79" t="s">
        <v>2179</v>
      </c>
      <c r="R784" s="79"/>
      <c r="S784" s="79" t="s">
        <v>410</v>
      </c>
      <c r="T784" s="79"/>
      <c r="U784" s="4" t="s">
        <v>50</v>
      </c>
      <c r="V784" s="4" t="s">
        <v>38</v>
      </c>
      <c r="W784" s="4" t="s">
        <v>401</v>
      </c>
      <c r="X784" s="4" t="s">
        <v>44</v>
      </c>
      <c r="Y784" s="6">
        <v>10000</v>
      </c>
      <c r="Z784" s="6">
        <v>3900000</v>
      </c>
      <c r="AA784" s="4" t="s">
        <v>60</v>
      </c>
      <c r="AB784" s="80">
        <v>195000</v>
      </c>
      <c r="AC784" s="80"/>
      <c r="AD784" s="6">
        <v>3705000</v>
      </c>
      <c r="AE784" s="80">
        <v>3705000</v>
      </c>
      <c r="AF784" s="80"/>
      <c r="AG784" s="80" t="s">
        <v>46</v>
      </c>
      <c r="AH784" s="80"/>
      <c r="AI784" s="80" t="s">
        <v>46</v>
      </c>
      <c r="AJ784" s="80"/>
      <c r="AK784" s="6">
        <v>3705000</v>
      </c>
      <c r="AL784" s="5">
        <v>0.3</v>
      </c>
    </row>
    <row r="785" spans="3:38" ht="36.75" customHeight="1" x14ac:dyDescent="0.3">
      <c r="C785" s="7"/>
      <c r="D785" s="5"/>
      <c r="E785" s="5"/>
      <c r="F785" s="5"/>
      <c r="G785" s="91"/>
      <c r="H785" s="91"/>
      <c r="I785" s="4" t="s">
        <v>47</v>
      </c>
      <c r="J785" s="4" t="s">
        <v>35</v>
      </c>
      <c r="K785" s="4" t="s">
        <v>35</v>
      </c>
      <c r="L785" s="4" t="s">
        <v>172</v>
      </c>
      <c r="M785" s="5">
        <v>574</v>
      </c>
      <c r="N785" s="6">
        <v>16500</v>
      </c>
      <c r="O785" s="90">
        <v>9471000</v>
      </c>
      <c r="P785" s="90"/>
      <c r="Q785" s="79" t="s">
        <v>2180</v>
      </c>
      <c r="R785" s="79"/>
      <c r="S785" s="79" t="s">
        <v>123</v>
      </c>
      <c r="T785" s="79"/>
      <c r="U785" s="4" t="s">
        <v>50</v>
      </c>
      <c r="V785" s="4" t="s">
        <v>47</v>
      </c>
      <c r="W785" s="4" t="s">
        <v>129</v>
      </c>
      <c r="X785" s="4" t="s">
        <v>44</v>
      </c>
      <c r="Y785" s="6">
        <v>8600</v>
      </c>
      <c r="Z785" s="6">
        <v>2064000</v>
      </c>
      <c r="AA785" s="4" t="s">
        <v>57</v>
      </c>
      <c r="AB785" s="80">
        <v>82560</v>
      </c>
      <c r="AC785" s="80"/>
      <c r="AD785" s="6">
        <v>1981440</v>
      </c>
      <c r="AE785" s="80">
        <v>11452440</v>
      </c>
      <c r="AF785" s="80"/>
      <c r="AG785" s="80" t="s">
        <v>46</v>
      </c>
      <c r="AH785" s="80"/>
      <c r="AI785" s="80">
        <v>11452440</v>
      </c>
      <c r="AJ785" s="80"/>
      <c r="AK785" s="6" t="s">
        <v>46</v>
      </c>
      <c r="AL785" s="4" t="s">
        <v>46</v>
      </c>
    </row>
    <row r="786" spans="3:38" ht="36" customHeight="1" x14ac:dyDescent="0.3">
      <c r="C786" s="3" t="s">
        <v>2388</v>
      </c>
      <c r="D786" s="4" t="s">
        <v>196</v>
      </c>
      <c r="E786" s="4" t="s">
        <v>1688</v>
      </c>
      <c r="F786" s="4" t="s">
        <v>1689</v>
      </c>
      <c r="G786" s="79" t="s">
        <v>37</v>
      </c>
      <c r="H786" s="79"/>
      <c r="I786" s="4" t="s">
        <v>35</v>
      </c>
      <c r="J786" s="4" t="s">
        <v>39</v>
      </c>
      <c r="K786" s="4" t="s">
        <v>35</v>
      </c>
      <c r="L786" s="4" t="s">
        <v>64</v>
      </c>
      <c r="M786" s="5">
        <v>120</v>
      </c>
      <c r="N786" s="6">
        <v>3000</v>
      </c>
      <c r="O786" s="90">
        <v>360000</v>
      </c>
      <c r="P786" s="90"/>
      <c r="Q786" s="91"/>
      <c r="R786" s="91"/>
      <c r="S786" s="79" t="s">
        <v>46</v>
      </c>
      <c r="T786" s="79"/>
      <c r="U786" s="4" t="s">
        <v>46</v>
      </c>
      <c r="V786" s="4" t="s">
        <v>46</v>
      </c>
      <c r="W786" s="4" t="s">
        <v>46</v>
      </c>
      <c r="X786" s="4" t="s">
        <v>46</v>
      </c>
      <c r="Y786" s="6" t="s">
        <v>46</v>
      </c>
      <c r="Z786" s="6" t="s">
        <v>46</v>
      </c>
      <c r="AA786" s="4" t="s">
        <v>46</v>
      </c>
      <c r="AB786" s="80" t="s">
        <v>46</v>
      </c>
      <c r="AC786" s="80"/>
      <c r="AD786" s="6" t="s">
        <v>46</v>
      </c>
      <c r="AE786" s="80">
        <v>360000</v>
      </c>
      <c r="AF786" s="80"/>
      <c r="AG786" s="80" t="s">
        <v>46</v>
      </c>
      <c r="AH786" s="80"/>
      <c r="AI786" s="80">
        <v>360000</v>
      </c>
      <c r="AJ786" s="80"/>
      <c r="AK786" s="6" t="s">
        <v>46</v>
      </c>
      <c r="AL786" s="4" t="s">
        <v>46</v>
      </c>
    </row>
    <row r="787" spans="3:38" ht="36.75" customHeight="1" x14ac:dyDescent="0.3">
      <c r="C787" s="3" t="s">
        <v>2389</v>
      </c>
      <c r="D787" s="4" t="s">
        <v>196</v>
      </c>
      <c r="E787" s="4" t="s">
        <v>1691</v>
      </c>
      <c r="F787" s="4" t="s">
        <v>1692</v>
      </c>
      <c r="G787" s="79" t="s">
        <v>37</v>
      </c>
      <c r="H787" s="79"/>
      <c r="I787" s="4" t="s">
        <v>57</v>
      </c>
      <c r="J787" s="4" t="s">
        <v>39</v>
      </c>
      <c r="K787" s="4" t="s">
        <v>39</v>
      </c>
      <c r="L787" s="4" t="s">
        <v>150</v>
      </c>
      <c r="M787" s="5">
        <v>53</v>
      </c>
      <c r="N787" s="6">
        <v>1000</v>
      </c>
      <c r="O787" s="90">
        <v>53000</v>
      </c>
      <c r="P787" s="90"/>
      <c r="Q787" s="91"/>
      <c r="R787" s="91"/>
      <c r="S787" s="79" t="s">
        <v>46</v>
      </c>
      <c r="T787" s="79"/>
      <c r="U787" s="4" t="s">
        <v>46</v>
      </c>
      <c r="V787" s="4" t="s">
        <v>46</v>
      </c>
      <c r="W787" s="4" t="s">
        <v>46</v>
      </c>
      <c r="X787" s="4" t="s">
        <v>46</v>
      </c>
      <c r="Y787" s="6" t="s">
        <v>46</v>
      </c>
      <c r="Z787" s="6" t="s">
        <v>46</v>
      </c>
      <c r="AA787" s="4" t="s">
        <v>46</v>
      </c>
      <c r="AB787" s="80" t="s">
        <v>46</v>
      </c>
      <c r="AC787" s="80"/>
      <c r="AD787" s="6" t="s">
        <v>46</v>
      </c>
      <c r="AE787" s="80">
        <v>53000</v>
      </c>
      <c r="AF787" s="80"/>
      <c r="AG787" s="80" t="s">
        <v>46</v>
      </c>
      <c r="AH787" s="80"/>
      <c r="AI787" s="80" t="s">
        <v>46</v>
      </c>
      <c r="AJ787" s="80"/>
      <c r="AK787" s="6">
        <v>53000</v>
      </c>
      <c r="AL787" s="5">
        <v>0.3</v>
      </c>
    </row>
    <row r="788" spans="3:38" ht="36" customHeight="1" x14ac:dyDescent="0.3">
      <c r="C788" s="3" t="s">
        <v>2390</v>
      </c>
      <c r="D788" s="4" t="s">
        <v>196</v>
      </c>
      <c r="E788" s="4" t="s">
        <v>1694</v>
      </c>
      <c r="F788" s="4" t="s">
        <v>1695</v>
      </c>
      <c r="G788" s="79" t="s">
        <v>37</v>
      </c>
      <c r="H788" s="79"/>
      <c r="I788" s="4" t="s">
        <v>57</v>
      </c>
      <c r="J788" s="4" t="s">
        <v>39</v>
      </c>
      <c r="K788" s="4" t="s">
        <v>39</v>
      </c>
      <c r="L788" s="4" t="s">
        <v>148</v>
      </c>
      <c r="M788" s="5">
        <v>52</v>
      </c>
      <c r="N788" s="6">
        <v>1000</v>
      </c>
      <c r="O788" s="90">
        <v>52000</v>
      </c>
      <c r="P788" s="90"/>
      <c r="Q788" s="91"/>
      <c r="R788" s="91"/>
      <c r="S788" s="79" t="s">
        <v>46</v>
      </c>
      <c r="T788" s="79"/>
      <c r="U788" s="4" t="s">
        <v>46</v>
      </c>
      <c r="V788" s="4" t="s">
        <v>46</v>
      </c>
      <c r="W788" s="4" t="s">
        <v>46</v>
      </c>
      <c r="X788" s="4" t="s">
        <v>46</v>
      </c>
      <c r="Y788" s="6" t="s">
        <v>46</v>
      </c>
      <c r="Z788" s="6" t="s">
        <v>46</v>
      </c>
      <c r="AA788" s="4" t="s">
        <v>46</v>
      </c>
      <c r="AB788" s="80" t="s">
        <v>46</v>
      </c>
      <c r="AC788" s="80"/>
      <c r="AD788" s="6" t="s">
        <v>46</v>
      </c>
      <c r="AE788" s="80">
        <v>52000</v>
      </c>
      <c r="AF788" s="80"/>
      <c r="AG788" s="80" t="s">
        <v>46</v>
      </c>
      <c r="AH788" s="80"/>
      <c r="AI788" s="80" t="s">
        <v>46</v>
      </c>
      <c r="AJ788" s="80"/>
      <c r="AK788" s="6">
        <v>52000</v>
      </c>
      <c r="AL788" s="5">
        <v>0.3</v>
      </c>
    </row>
    <row r="789" spans="3:38" ht="36.75" customHeight="1" x14ac:dyDescent="0.3">
      <c r="C789" s="3" t="s">
        <v>2391</v>
      </c>
      <c r="D789" s="4" t="s">
        <v>196</v>
      </c>
      <c r="E789" s="4" t="s">
        <v>1697</v>
      </c>
      <c r="F789" s="4" t="s">
        <v>1698</v>
      </c>
      <c r="G789" s="79" t="s">
        <v>37</v>
      </c>
      <c r="H789" s="79"/>
      <c r="I789" s="4" t="s">
        <v>57</v>
      </c>
      <c r="J789" s="4" t="s">
        <v>39</v>
      </c>
      <c r="K789" s="4" t="s">
        <v>39</v>
      </c>
      <c r="L789" s="4" t="s">
        <v>146</v>
      </c>
      <c r="M789" s="5">
        <v>58</v>
      </c>
      <c r="N789" s="6">
        <v>1000</v>
      </c>
      <c r="O789" s="90">
        <v>58000</v>
      </c>
      <c r="P789" s="90"/>
      <c r="Q789" s="91"/>
      <c r="R789" s="91"/>
      <c r="S789" s="79" t="s">
        <v>46</v>
      </c>
      <c r="T789" s="79"/>
      <c r="U789" s="4" t="s">
        <v>46</v>
      </c>
      <c r="V789" s="4" t="s">
        <v>46</v>
      </c>
      <c r="W789" s="4" t="s">
        <v>46</v>
      </c>
      <c r="X789" s="4" t="s">
        <v>46</v>
      </c>
      <c r="Y789" s="6" t="s">
        <v>46</v>
      </c>
      <c r="Z789" s="6" t="s">
        <v>46</v>
      </c>
      <c r="AA789" s="4" t="s">
        <v>46</v>
      </c>
      <c r="AB789" s="80" t="s">
        <v>46</v>
      </c>
      <c r="AC789" s="80"/>
      <c r="AD789" s="6" t="s">
        <v>46</v>
      </c>
      <c r="AE789" s="80">
        <v>58000</v>
      </c>
      <c r="AF789" s="80"/>
      <c r="AG789" s="80" t="s">
        <v>46</v>
      </c>
      <c r="AH789" s="80"/>
      <c r="AI789" s="80" t="s">
        <v>46</v>
      </c>
      <c r="AJ789" s="80"/>
      <c r="AK789" s="6">
        <v>58000</v>
      </c>
      <c r="AL789" s="5">
        <v>0.3</v>
      </c>
    </row>
    <row r="790" spans="3:38" ht="36.75" customHeight="1" x14ac:dyDescent="0.3">
      <c r="C790" s="3" t="s">
        <v>2392</v>
      </c>
      <c r="D790" s="4" t="s">
        <v>196</v>
      </c>
      <c r="E790" s="4" t="s">
        <v>1700</v>
      </c>
      <c r="F790" s="4" t="s">
        <v>1701</v>
      </c>
      <c r="G790" s="79" t="s">
        <v>37</v>
      </c>
      <c r="H790" s="79"/>
      <c r="I790" s="4" t="s">
        <v>57</v>
      </c>
      <c r="J790" s="4" t="s">
        <v>39</v>
      </c>
      <c r="K790" s="4" t="s">
        <v>39</v>
      </c>
      <c r="L790" s="4" t="s">
        <v>156</v>
      </c>
      <c r="M790" s="5">
        <v>57</v>
      </c>
      <c r="N790" s="6">
        <v>1500</v>
      </c>
      <c r="O790" s="90">
        <v>85500</v>
      </c>
      <c r="P790" s="90"/>
      <c r="Q790" s="91"/>
      <c r="R790" s="91"/>
      <c r="S790" s="79" t="s">
        <v>46</v>
      </c>
      <c r="T790" s="79"/>
      <c r="U790" s="4" t="s">
        <v>46</v>
      </c>
      <c r="V790" s="4" t="s">
        <v>46</v>
      </c>
      <c r="W790" s="4" t="s">
        <v>46</v>
      </c>
      <c r="X790" s="4" t="s">
        <v>46</v>
      </c>
      <c r="Y790" s="6" t="s">
        <v>46</v>
      </c>
      <c r="Z790" s="6" t="s">
        <v>46</v>
      </c>
      <c r="AA790" s="4" t="s">
        <v>46</v>
      </c>
      <c r="AB790" s="80" t="s">
        <v>46</v>
      </c>
      <c r="AC790" s="80"/>
      <c r="AD790" s="6" t="s">
        <v>46</v>
      </c>
      <c r="AE790" s="80">
        <v>85500</v>
      </c>
      <c r="AF790" s="80"/>
      <c r="AG790" s="80" t="s">
        <v>46</v>
      </c>
      <c r="AH790" s="80"/>
      <c r="AI790" s="80" t="s">
        <v>46</v>
      </c>
      <c r="AJ790" s="80"/>
      <c r="AK790" s="6">
        <v>85500</v>
      </c>
      <c r="AL790" s="5">
        <v>0.3</v>
      </c>
    </row>
    <row r="791" spans="3:38" ht="36" customHeight="1" x14ac:dyDescent="0.3">
      <c r="C791" s="3" t="s">
        <v>2393</v>
      </c>
      <c r="D791" s="4" t="s">
        <v>196</v>
      </c>
      <c r="E791" s="4" t="s">
        <v>1703</v>
      </c>
      <c r="F791" s="4" t="s">
        <v>1704</v>
      </c>
      <c r="G791" s="79" t="s">
        <v>37</v>
      </c>
      <c r="H791" s="79"/>
      <c r="I791" s="4" t="s">
        <v>57</v>
      </c>
      <c r="J791" s="4" t="s">
        <v>39</v>
      </c>
      <c r="K791" s="4" t="s">
        <v>39</v>
      </c>
      <c r="L791" s="4" t="s">
        <v>74</v>
      </c>
      <c r="M791" s="5">
        <v>56</v>
      </c>
      <c r="N791" s="6">
        <v>1500</v>
      </c>
      <c r="O791" s="90">
        <v>84000</v>
      </c>
      <c r="P791" s="90"/>
      <c r="Q791" s="91"/>
      <c r="R791" s="91"/>
      <c r="S791" s="79" t="s">
        <v>46</v>
      </c>
      <c r="T791" s="79"/>
      <c r="U791" s="4" t="s">
        <v>46</v>
      </c>
      <c r="V791" s="4" t="s">
        <v>46</v>
      </c>
      <c r="W791" s="4" t="s">
        <v>46</v>
      </c>
      <c r="X791" s="4" t="s">
        <v>46</v>
      </c>
      <c r="Y791" s="6" t="s">
        <v>46</v>
      </c>
      <c r="Z791" s="6" t="s">
        <v>46</v>
      </c>
      <c r="AA791" s="4" t="s">
        <v>46</v>
      </c>
      <c r="AB791" s="80" t="s">
        <v>46</v>
      </c>
      <c r="AC791" s="80"/>
      <c r="AD791" s="6" t="s">
        <v>46</v>
      </c>
      <c r="AE791" s="80">
        <v>84000</v>
      </c>
      <c r="AF791" s="80"/>
      <c r="AG791" s="80" t="s">
        <v>46</v>
      </c>
      <c r="AH791" s="80"/>
      <c r="AI791" s="80" t="s">
        <v>46</v>
      </c>
      <c r="AJ791" s="80"/>
      <c r="AK791" s="6">
        <v>84000</v>
      </c>
      <c r="AL791" s="5">
        <v>0.3</v>
      </c>
    </row>
    <row r="792" spans="3:38" ht="36.75" customHeight="1" x14ac:dyDescent="0.3">
      <c r="C792" s="3" t="s">
        <v>2394</v>
      </c>
      <c r="D792" s="4" t="s">
        <v>196</v>
      </c>
      <c r="E792" s="4" t="s">
        <v>1706</v>
      </c>
      <c r="F792" s="4" t="s">
        <v>1707</v>
      </c>
      <c r="G792" s="79" t="s">
        <v>37</v>
      </c>
      <c r="H792" s="79"/>
      <c r="I792" s="4" t="s">
        <v>57</v>
      </c>
      <c r="J792" s="4" t="s">
        <v>39</v>
      </c>
      <c r="K792" s="4" t="s">
        <v>39</v>
      </c>
      <c r="L792" s="4" t="s">
        <v>150</v>
      </c>
      <c r="M792" s="5">
        <v>53</v>
      </c>
      <c r="N792" s="6">
        <v>1500</v>
      </c>
      <c r="O792" s="90">
        <v>79500</v>
      </c>
      <c r="P792" s="90"/>
      <c r="Q792" s="91"/>
      <c r="R792" s="91"/>
      <c r="S792" s="79" t="s">
        <v>46</v>
      </c>
      <c r="T792" s="79"/>
      <c r="U792" s="4" t="s">
        <v>46</v>
      </c>
      <c r="V792" s="4" t="s">
        <v>46</v>
      </c>
      <c r="W792" s="4" t="s">
        <v>46</v>
      </c>
      <c r="X792" s="4" t="s">
        <v>46</v>
      </c>
      <c r="Y792" s="6" t="s">
        <v>46</v>
      </c>
      <c r="Z792" s="6" t="s">
        <v>46</v>
      </c>
      <c r="AA792" s="4" t="s">
        <v>46</v>
      </c>
      <c r="AB792" s="80" t="s">
        <v>46</v>
      </c>
      <c r="AC792" s="80"/>
      <c r="AD792" s="6" t="s">
        <v>46</v>
      </c>
      <c r="AE792" s="80">
        <v>79500</v>
      </c>
      <c r="AF792" s="80"/>
      <c r="AG792" s="80" t="s">
        <v>46</v>
      </c>
      <c r="AH792" s="80"/>
      <c r="AI792" s="80" t="s">
        <v>46</v>
      </c>
      <c r="AJ792" s="80"/>
      <c r="AK792" s="6">
        <v>79500</v>
      </c>
      <c r="AL792" s="5">
        <v>0.3</v>
      </c>
    </row>
    <row r="793" spans="3:38" ht="36" customHeight="1" x14ac:dyDescent="0.3">
      <c r="C793" s="3" t="s">
        <v>2395</v>
      </c>
      <c r="D793" s="4" t="s">
        <v>196</v>
      </c>
      <c r="E793" s="4" t="s">
        <v>1708</v>
      </c>
      <c r="F793" s="4" t="s">
        <v>1709</v>
      </c>
      <c r="G793" s="79" t="s">
        <v>37</v>
      </c>
      <c r="H793" s="79"/>
      <c r="I793" s="4" t="s">
        <v>47</v>
      </c>
      <c r="J793" s="4" t="s">
        <v>39</v>
      </c>
      <c r="K793" s="4" t="s">
        <v>39</v>
      </c>
      <c r="L793" s="4" t="s">
        <v>116</v>
      </c>
      <c r="M793" s="5">
        <v>30</v>
      </c>
      <c r="N793" s="6">
        <v>3000</v>
      </c>
      <c r="O793" s="90">
        <v>90000</v>
      </c>
      <c r="P793" s="90"/>
      <c r="Q793" s="79" t="s">
        <v>2181</v>
      </c>
      <c r="R793" s="79"/>
      <c r="S793" s="79" t="s">
        <v>76</v>
      </c>
      <c r="T793" s="79"/>
      <c r="U793" s="4" t="s">
        <v>50</v>
      </c>
      <c r="V793" s="4" t="s">
        <v>47</v>
      </c>
      <c r="W793" s="4" t="s">
        <v>124</v>
      </c>
      <c r="X793" s="4" t="s">
        <v>44</v>
      </c>
      <c r="Y793" s="6">
        <v>8800</v>
      </c>
      <c r="Z793" s="6">
        <v>1056000</v>
      </c>
      <c r="AA793" s="4" t="s">
        <v>62</v>
      </c>
      <c r="AB793" s="80">
        <v>63360</v>
      </c>
      <c r="AC793" s="80"/>
      <c r="AD793" s="6">
        <v>992640</v>
      </c>
      <c r="AE793" s="80">
        <v>1082640</v>
      </c>
      <c r="AF793" s="80"/>
      <c r="AG793" s="80" t="s">
        <v>46</v>
      </c>
      <c r="AH793" s="80"/>
      <c r="AI793" s="80" t="s">
        <v>46</v>
      </c>
      <c r="AJ793" s="80"/>
      <c r="AK793" s="6">
        <v>1082640</v>
      </c>
      <c r="AL793" s="5">
        <v>0.02</v>
      </c>
    </row>
    <row r="794" spans="3:38" ht="36.75" customHeight="1" x14ac:dyDescent="0.3">
      <c r="C794" s="7"/>
      <c r="D794" s="5"/>
      <c r="E794" s="5"/>
      <c r="F794" s="5"/>
      <c r="G794" s="91"/>
      <c r="H794" s="91"/>
      <c r="I794" s="4" t="s">
        <v>35</v>
      </c>
      <c r="J794" s="4" t="s">
        <v>39</v>
      </c>
      <c r="K794" s="4" t="s">
        <v>38</v>
      </c>
      <c r="L794" s="4" t="s">
        <v>1710</v>
      </c>
      <c r="M794" s="5">
        <v>339.8</v>
      </c>
      <c r="N794" s="6">
        <v>3000</v>
      </c>
      <c r="O794" s="90">
        <v>1019400</v>
      </c>
      <c r="P794" s="90"/>
      <c r="Q794" s="91"/>
      <c r="R794" s="91"/>
      <c r="S794" s="79" t="s">
        <v>46</v>
      </c>
      <c r="T794" s="79"/>
      <c r="U794" s="4" t="s">
        <v>46</v>
      </c>
      <c r="V794" s="4" t="s">
        <v>46</v>
      </c>
      <c r="W794" s="4" t="s">
        <v>46</v>
      </c>
      <c r="X794" s="4" t="s">
        <v>46</v>
      </c>
      <c r="Y794" s="6" t="s">
        <v>46</v>
      </c>
      <c r="Z794" s="6" t="s">
        <v>46</v>
      </c>
      <c r="AA794" s="4" t="s">
        <v>46</v>
      </c>
      <c r="AB794" s="80" t="s">
        <v>46</v>
      </c>
      <c r="AC794" s="80"/>
      <c r="AD794" s="6" t="s">
        <v>46</v>
      </c>
      <c r="AE794" s="80">
        <v>1019400</v>
      </c>
      <c r="AF794" s="80"/>
      <c r="AG794" s="80" t="s">
        <v>46</v>
      </c>
      <c r="AH794" s="80"/>
      <c r="AI794" s="80" t="s">
        <v>46</v>
      </c>
      <c r="AJ794" s="80"/>
      <c r="AK794" s="6">
        <v>1019400</v>
      </c>
      <c r="AL794" s="5">
        <v>0.01</v>
      </c>
    </row>
    <row r="795" spans="3:38" ht="36.75" customHeight="1" x14ac:dyDescent="0.3">
      <c r="C795" s="3" t="s">
        <v>2396</v>
      </c>
      <c r="D795" s="4" t="s">
        <v>196</v>
      </c>
      <c r="E795" s="4" t="s">
        <v>1712</v>
      </c>
      <c r="F795" s="4" t="s">
        <v>1713</v>
      </c>
      <c r="G795" s="79" t="s">
        <v>37</v>
      </c>
      <c r="H795" s="79"/>
      <c r="I795" s="4" t="s">
        <v>47</v>
      </c>
      <c r="J795" s="4" t="s">
        <v>39</v>
      </c>
      <c r="K795" s="4" t="s">
        <v>39</v>
      </c>
      <c r="L795" s="4" t="s">
        <v>89</v>
      </c>
      <c r="M795" s="5">
        <v>26</v>
      </c>
      <c r="N795" s="6">
        <v>3000</v>
      </c>
      <c r="O795" s="90">
        <v>78000</v>
      </c>
      <c r="P795" s="90"/>
      <c r="Q795" s="79" t="s">
        <v>2182</v>
      </c>
      <c r="R795" s="79"/>
      <c r="S795" s="79" t="s">
        <v>76</v>
      </c>
      <c r="T795" s="79"/>
      <c r="U795" s="4" t="s">
        <v>50</v>
      </c>
      <c r="V795" s="4" t="s">
        <v>47</v>
      </c>
      <c r="W795" s="4" t="s">
        <v>56</v>
      </c>
      <c r="X795" s="4" t="s">
        <v>44</v>
      </c>
      <c r="Y795" s="6">
        <v>8800</v>
      </c>
      <c r="Z795" s="6">
        <v>528000</v>
      </c>
      <c r="AA795" s="4" t="s">
        <v>38</v>
      </c>
      <c r="AB795" s="80">
        <v>15840</v>
      </c>
      <c r="AC795" s="80"/>
      <c r="AD795" s="6">
        <v>512160</v>
      </c>
      <c r="AE795" s="80">
        <v>590160</v>
      </c>
      <c r="AF795" s="80"/>
      <c r="AG795" s="80" t="s">
        <v>46</v>
      </c>
      <c r="AH795" s="80"/>
      <c r="AI795" s="80">
        <v>590160</v>
      </c>
      <c r="AJ795" s="80"/>
      <c r="AK795" s="6" t="s">
        <v>46</v>
      </c>
      <c r="AL795" s="4" t="s">
        <v>46</v>
      </c>
    </row>
    <row r="796" spans="3:38" ht="36" customHeight="1" x14ac:dyDescent="0.3">
      <c r="C796" s="3" t="s">
        <v>2397</v>
      </c>
      <c r="D796" s="4" t="s">
        <v>196</v>
      </c>
      <c r="E796" s="4" t="s">
        <v>1715</v>
      </c>
      <c r="F796" s="4" t="s">
        <v>1716</v>
      </c>
      <c r="G796" s="79" t="s">
        <v>37</v>
      </c>
      <c r="H796" s="79"/>
      <c r="I796" s="4" t="s">
        <v>47</v>
      </c>
      <c r="J796" s="4" t="s">
        <v>39</v>
      </c>
      <c r="K796" s="4" t="s">
        <v>39</v>
      </c>
      <c r="L796" s="4" t="s">
        <v>1220</v>
      </c>
      <c r="M796" s="5">
        <v>86.7</v>
      </c>
      <c r="N796" s="6">
        <v>2000</v>
      </c>
      <c r="O796" s="90">
        <v>173400</v>
      </c>
      <c r="P796" s="90"/>
      <c r="Q796" s="79" t="s">
        <v>2183</v>
      </c>
      <c r="R796" s="79"/>
      <c r="S796" s="79" t="s">
        <v>76</v>
      </c>
      <c r="T796" s="79"/>
      <c r="U796" s="4" t="s">
        <v>50</v>
      </c>
      <c r="V796" s="4" t="s">
        <v>47</v>
      </c>
      <c r="W796" s="4" t="s">
        <v>220</v>
      </c>
      <c r="X796" s="4" t="s">
        <v>44</v>
      </c>
      <c r="Y796" s="6">
        <v>8800</v>
      </c>
      <c r="Z796" s="6">
        <v>1126400</v>
      </c>
      <c r="AA796" s="4" t="s">
        <v>45</v>
      </c>
      <c r="AB796" s="80">
        <v>382976</v>
      </c>
      <c r="AC796" s="80"/>
      <c r="AD796" s="6">
        <v>743424</v>
      </c>
      <c r="AE796" s="80">
        <v>916824</v>
      </c>
      <c r="AF796" s="80"/>
      <c r="AG796" s="80" t="s">
        <v>46</v>
      </c>
      <c r="AH796" s="80"/>
      <c r="AI796" s="80">
        <v>916824</v>
      </c>
      <c r="AJ796" s="80"/>
      <c r="AK796" s="6" t="s">
        <v>46</v>
      </c>
      <c r="AL796" s="4" t="s">
        <v>46</v>
      </c>
    </row>
    <row r="797" spans="3:38" ht="36.75" customHeight="1" x14ac:dyDescent="0.3">
      <c r="C797" s="3" t="s">
        <v>737</v>
      </c>
      <c r="D797" s="4" t="s">
        <v>196</v>
      </c>
      <c r="E797" s="4" t="s">
        <v>1718</v>
      </c>
      <c r="F797" s="4" t="s">
        <v>1719</v>
      </c>
      <c r="G797" s="79" t="s">
        <v>37</v>
      </c>
      <c r="H797" s="79"/>
      <c r="I797" s="4" t="s">
        <v>47</v>
      </c>
      <c r="J797" s="4" t="s">
        <v>39</v>
      </c>
      <c r="K797" s="4" t="s">
        <v>39</v>
      </c>
      <c r="L797" s="4" t="s">
        <v>1220</v>
      </c>
      <c r="M797" s="5">
        <v>86.7</v>
      </c>
      <c r="N797" s="6">
        <v>2000</v>
      </c>
      <c r="O797" s="90">
        <v>173400</v>
      </c>
      <c r="P797" s="90"/>
      <c r="Q797" s="79" t="s">
        <v>667</v>
      </c>
      <c r="R797" s="79"/>
      <c r="S797" s="79" t="s">
        <v>135</v>
      </c>
      <c r="T797" s="79"/>
      <c r="U797" s="4" t="s">
        <v>42</v>
      </c>
      <c r="V797" s="4" t="s">
        <v>47</v>
      </c>
      <c r="W797" s="4" t="s">
        <v>113</v>
      </c>
      <c r="X797" s="4" t="s">
        <v>44</v>
      </c>
      <c r="Y797" s="6">
        <v>8650</v>
      </c>
      <c r="Z797" s="6">
        <v>1453200</v>
      </c>
      <c r="AA797" s="4" t="s">
        <v>148</v>
      </c>
      <c r="AB797" s="80">
        <v>1351476</v>
      </c>
      <c r="AC797" s="80"/>
      <c r="AD797" s="6">
        <v>101724</v>
      </c>
      <c r="AE797" s="80">
        <v>275124</v>
      </c>
      <c r="AF797" s="80"/>
      <c r="AG797" s="80" t="s">
        <v>46</v>
      </c>
      <c r="AH797" s="80"/>
      <c r="AI797" s="80">
        <v>275124</v>
      </c>
      <c r="AJ797" s="80"/>
      <c r="AK797" s="6" t="s">
        <v>46</v>
      </c>
      <c r="AL797" s="4" t="s">
        <v>46</v>
      </c>
    </row>
    <row r="798" spans="3:38" ht="36" customHeight="1" x14ac:dyDescent="0.3">
      <c r="C798" s="7"/>
      <c r="D798" s="5"/>
      <c r="E798" s="5"/>
      <c r="F798" s="5"/>
      <c r="G798" s="91"/>
      <c r="H798" s="91"/>
      <c r="I798" s="4"/>
      <c r="J798" s="5"/>
      <c r="K798" s="5"/>
      <c r="L798" s="5"/>
      <c r="M798" s="5"/>
      <c r="N798" s="6"/>
      <c r="O798" s="90">
        <v>0</v>
      </c>
      <c r="P798" s="90"/>
      <c r="Q798" s="79" t="s">
        <v>2184</v>
      </c>
      <c r="R798" s="79"/>
      <c r="S798" s="79" t="s">
        <v>135</v>
      </c>
      <c r="T798" s="79"/>
      <c r="U798" s="4" t="s">
        <v>42</v>
      </c>
      <c r="V798" s="4" t="s">
        <v>47</v>
      </c>
      <c r="W798" s="4" t="s">
        <v>105</v>
      </c>
      <c r="X798" s="4" t="s">
        <v>44</v>
      </c>
      <c r="Y798" s="6">
        <v>8650</v>
      </c>
      <c r="Z798" s="6">
        <v>207600</v>
      </c>
      <c r="AA798" s="4" t="s">
        <v>148</v>
      </c>
      <c r="AB798" s="80">
        <v>193068</v>
      </c>
      <c r="AC798" s="80"/>
      <c r="AD798" s="6">
        <v>14532</v>
      </c>
      <c r="AE798" s="80">
        <v>14532</v>
      </c>
      <c r="AF798" s="80"/>
      <c r="AG798" s="80" t="s">
        <v>46</v>
      </c>
      <c r="AH798" s="80"/>
      <c r="AI798" s="80">
        <v>14532</v>
      </c>
      <c r="AJ798" s="80"/>
      <c r="AK798" s="6" t="s">
        <v>46</v>
      </c>
      <c r="AL798" s="4" t="s">
        <v>46</v>
      </c>
    </row>
    <row r="799" spans="3:38" ht="36.75" customHeight="1" x14ac:dyDescent="0.3">
      <c r="C799" s="3" t="s">
        <v>2398</v>
      </c>
      <c r="D799" s="4" t="s">
        <v>36</v>
      </c>
      <c r="E799" s="5"/>
      <c r="F799" s="4" t="s">
        <v>1721</v>
      </c>
      <c r="G799" s="79" t="s">
        <v>37</v>
      </c>
      <c r="H799" s="79"/>
      <c r="I799" s="4" t="s">
        <v>47</v>
      </c>
      <c r="J799" s="4" t="s">
        <v>39</v>
      </c>
      <c r="K799" s="4" t="s">
        <v>39</v>
      </c>
      <c r="L799" s="4" t="s">
        <v>130</v>
      </c>
      <c r="M799" s="5">
        <v>37</v>
      </c>
      <c r="N799" s="6">
        <v>16500</v>
      </c>
      <c r="O799" s="90">
        <v>610500</v>
      </c>
      <c r="P799" s="90"/>
      <c r="Q799" s="79" t="s">
        <v>2185</v>
      </c>
      <c r="R799" s="79"/>
      <c r="S799" s="79" t="s">
        <v>76</v>
      </c>
      <c r="T799" s="79"/>
      <c r="U799" s="4" t="s">
        <v>50</v>
      </c>
      <c r="V799" s="4" t="s">
        <v>47</v>
      </c>
      <c r="W799" s="4" t="s">
        <v>43</v>
      </c>
      <c r="X799" s="4" t="s">
        <v>44</v>
      </c>
      <c r="Y799" s="6">
        <v>8800</v>
      </c>
      <c r="Z799" s="6">
        <v>704000</v>
      </c>
      <c r="AA799" s="4" t="s">
        <v>82</v>
      </c>
      <c r="AB799" s="80">
        <v>380160</v>
      </c>
      <c r="AC799" s="80"/>
      <c r="AD799" s="6">
        <v>323840</v>
      </c>
      <c r="AE799" s="80">
        <v>934340</v>
      </c>
      <c r="AF799" s="80"/>
      <c r="AG799" s="80" t="s">
        <v>46</v>
      </c>
      <c r="AH799" s="80"/>
      <c r="AI799" s="80">
        <v>323840</v>
      </c>
      <c r="AJ799" s="80"/>
      <c r="AK799" s="6">
        <v>610500</v>
      </c>
      <c r="AL799" s="5">
        <v>0.02</v>
      </c>
    </row>
    <row r="800" spans="3:38" ht="36" customHeight="1" x14ac:dyDescent="0.3">
      <c r="C800" s="3" t="s">
        <v>2399</v>
      </c>
      <c r="D800" s="4" t="s">
        <v>36</v>
      </c>
      <c r="E800" s="5"/>
      <c r="F800" s="4" t="s">
        <v>1723</v>
      </c>
      <c r="G800" s="79" t="s">
        <v>37</v>
      </c>
      <c r="H800" s="79"/>
      <c r="I800" s="4" t="s">
        <v>47</v>
      </c>
      <c r="J800" s="4" t="s">
        <v>39</v>
      </c>
      <c r="K800" s="4" t="s">
        <v>39</v>
      </c>
      <c r="L800" s="4" t="s">
        <v>209</v>
      </c>
      <c r="M800" s="5">
        <v>94</v>
      </c>
      <c r="N800" s="6">
        <v>3000</v>
      </c>
      <c r="O800" s="90">
        <v>282000</v>
      </c>
      <c r="P800" s="90"/>
      <c r="Q800" s="79" t="s">
        <v>2186</v>
      </c>
      <c r="R800" s="79"/>
      <c r="S800" s="79" t="s">
        <v>76</v>
      </c>
      <c r="T800" s="79"/>
      <c r="U800" s="4" t="s">
        <v>50</v>
      </c>
      <c r="V800" s="4" t="s">
        <v>47</v>
      </c>
      <c r="W800" s="4" t="s">
        <v>124</v>
      </c>
      <c r="X800" s="4" t="s">
        <v>44</v>
      </c>
      <c r="Y800" s="6">
        <v>8800</v>
      </c>
      <c r="Z800" s="6">
        <v>1056000</v>
      </c>
      <c r="AA800" s="4" t="s">
        <v>118</v>
      </c>
      <c r="AB800" s="80">
        <v>549120</v>
      </c>
      <c r="AC800" s="80"/>
      <c r="AD800" s="6">
        <v>506880</v>
      </c>
      <c r="AE800" s="80">
        <v>788880</v>
      </c>
      <c r="AF800" s="80"/>
      <c r="AG800" s="80" t="s">
        <v>46</v>
      </c>
      <c r="AH800" s="80"/>
      <c r="AI800" s="80">
        <v>506880</v>
      </c>
      <c r="AJ800" s="80"/>
      <c r="AK800" s="6">
        <v>282000</v>
      </c>
      <c r="AL800" s="5">
        <v>0.02</v>
      </c>
    </row>
    <row r="801" spans="3:38" ht="36.75" customHeight="1" x14ac:dyDescent="0.3">
      <c r="C801" s="7"/>
      <c r="D801" s="5"/>
      <c r="E801" s="5"/>
      <c r="F801" s="5"/>
      <c r="G801" s="91"/>
      <c r="H801" s="91"/>
      <c r="I801" s="4"/>
      <c r="J801" s="5"/>
      <c r="K801" s="5"/>
      <c r="L801" s="5"/>
      <c r="M801" s="5"/>
      <c r="N801" s="6"/>
      <c r="O801" s="90">
        <v>0</v>
      </c>
      <c r="P801" s="90"/>
      <c r="Q801" s="79" t="s">
        <v>2187</v>
      </c>
      <c r="R801" s="79"/>
      <c r="S801" s="79" t="s">
        <v>119</v>
      </c>
      <c r="T801" s="79"/>
      <c r="U801" s="4" t="s">
        <v>50</v>
      </c>
      <c r="V801" s="4" t="s">
        <v>47</v>
      </c>
      <c r="W801" s="4" t="s">
        <v>285</v>
      </c>
      <c r="X801" s="4" t="s">
        <v>44</v>
      </c>
      <c r="Y801" s="6">
        <v>2650</v>
      </c>
      <c r="Z801" s="6">
        <v>97387.5</v>
      </c>
      <c r="AA801" s="4" t="s">
        <v>118</v>
      </c>
      <c r="AB801" s="80">
        <v>50641.5</v>
      </c>
      <c r="AC801" s="80"/>
      <c r="AD801" s="6">
        <v>46746</v>
      </c>
      <c r="AE801" s="80">
        <v>46746</v>
      </c>
      <c r="AF801" s="80"/>
      <c r="AG801" s="80" t="s">
        <v>46</v>
      </c>
      <c r="AH801" s="80"/>
      <c r="AI801" s="80">
        <v>46746</v>
      </c>
      <c r="AJ801" s="80"/>
      <c r="AK801" s="6" t="s">
        <v>46</v>
      </c>
      <c r="AL801" s="4" t="s">
        <v>46</v>
      </c>
    </row>
    <row r="802" spans="3:38" ht="36.75" customHeight="1" x14ac:dyDescent="0.3">
      <c r="C802" s="3" t="s">
        <v>2400</v>
      </c>
      <c r="D802" s="4"/>
      <c r="E802" s="5"/>
      <c r="F802" s="4" t="s">
        <v>1725</v>
      </c>
      <c r="G802" s="79" t="s">
        <v>37</v>
      </c>
      <c r="H802" s="79"/>
      <c r="I802" s="4" t="s">
        <v>38</v>
      </c>
      <c r="J802" s="4" t="s">
        <v>39</v>
      </c>
      <c r="K802" s="4" t="s">
        <v>39</v>
      </c>
      <c r="L802" s="4" t="s">
        <v>152</v>
      </c>
      <c r="M802" s="5">
        <v>54</v>
      </c>
      <c r="N802" s="6">
        <v>16500</v>
      </c>
      <c r="O802" s="90">
        <v>891000</v>
      </c>
      <c r="P802" s="90"/>
      <c r="Q802" s="79" t="s">
        <v>2188</v>
      </c>
      <c r="R802" s="79"/>
      <c r="S802" s="79" t="s">
        <v>250</v>
      </c>
      <c r="T802" s="79"/>
      <c r="U802" s="4" t="s">
        <v>50</v>
      </c>
      <c r="V802" s="4" t="s">
        <v>38</v>
      </c>
      <c r="W802" s="4" t="s">
        <v>114</v>
      </c>
      <c r="X802" s="4" t="s">
        <v>44</v>
      </c>
      <c r="Y802" s="6">
        <v>8600</v>
      </c>
      <c r="Z802" s="6">
        <v>550400</v>
      </c>
      <c r="AA802" s="4" t="s">
        <v>45</v>
      </c>
      <c r="AB802" s="80">
        <v>187136</v>
      </c>
      <c r="AC802" s="80"/>
      <c r="AD802" s="6">
        <v>363264</v>
      </c>
      <c r="AE802" s="80">
        <v>1254264</v>
      </c>
      <c r="AF802" s="80"/>
      <c r="AG802" s="80" t="s">
        <v>46</v>
      </c>
      <c r="AH802" s="80"/>
      <c r="AI802" s="80" t="s">
        <v>46</v>
      </c>
      <c r="AJ802" s="80"/>
      <c r="AK802" s="6">
        <v>1254264</v>
      </c>
      <c r="AL802" s="5">
        <v>0.3</v>
      </c>
    </row>
    <row r="803" spans="3:38" ht="36" customHeight="1" x14ac:dyDescent="0.3">
      <c r="C803" s="3" t="s">
        <v>2401</v>
      </c>
      <c r="D803" s="4" t="s">
        <v>36</v>
      </c>
      <c r="E803" s="5"/>
      <c r="F803" s="4" t="s">
        <v>1727</v>
      </c>
      <c r="G803" s="79" t="s">
        <v>37</v>
      </c>
      <c r="H803" s="79"/>
      <c r="I803" s="4" t="s">
        <v>38</v>
      </c>
      <c r="J803" s="4" t="s">
        <v>39</v>
      </c>
      <c r="K803" s="4" t="s">
        <v>39</v>
      </c>
      <c r="L803" s="4" t="s">
        <v>52</v>
      </c>
      <c r="M803" s="5">
        <v>12</v>
      </c>
      <c r="N803" s="6">
        <v>3000</v>
      </c>
      <c r="O803" s="90">
        <v>36000</v>
      </c>
      <c r="P803" s="90"/>
      <c r="Q803" s="79" t="s">
        <v>2189</v>
      </c>
      <c r="R803" s="79"/>
      <c r="S803" s="79" t="s">
        <v>54</v>
      </c>
      <c r="T803" s="79"/>
      <c r="U803" s="4" t="s">
        <v>55</v>
      </c>
      <c r="V803" s="4" t="s">
        <v>38</v>
      </c>
      <c r="W803" s="4" t="s">
        <v>73</v>
      </c>
      <c r="X803" s="4" t="s">
        <v>44</v>
      </c>
      <c r="Y803" s="6">
        <v>8750</v>
      </c>
      <c r="Z803" s="6">
        <v>420000</v>
      </c>
      <c r="AA803" s="4" t="s">
        <v>45</v>
      </c>
      <c r="AB803" s="80">
        <v>357000</v>
      </c>
      <c r="AC803" s="80"/>
      <c r="AD803" s="6">
        <v>63000</v>
      </c>
      <c r="AE803" s="80">
        <v>99000</v>
      </c>
      <c r="AF803" s="80"/>
      <c r="AG803" s="80" t="s">
        <v>46</v>
      </c>
      <c r="AH803" s="80"/>
      <c r="AI803" s="80" t="s">
        <v>46</v>
      </c>
      <c r="AJ803" s="80"/>
      <c r="AK803" s="6">
        <v>99000</v>
      </c>
      <c r="AL803" s="5">
        <v>0.3</v>
      </c>
    </row>
    <row r="804" spans="3:38" ht="36.75" customHeight="1" x14ac:dyDescent="0.3">
      <c r="C804" s="7"/>
      <c r="D804" s="5"/>
      <c r="E804" s="5"/>
      <c r="F804" s="5"/>
      <c r="G804" s="91"/>
      <c r="H804" s="91"/>
      <c r="I804" s="4" t="s">
        <v>47</v>
      </c>
      <c r="J804" s="4" t="s">
        <v>39</v>
      </c>
      <c r="K804" s="4" t="s">
        <v>39</v>
      </c>
      <c r="L804" s="4" t="s">
        <v>105</v>
      </c>
      <c r="M804" s="5">
        <v>24</v>
      </c>
      <c r="N804" s="6">
        <v>3000</v>
      </c>
      <c r="O804" s="90">
        <v>72000</v>
      </c>
      <c r="P804" s="90"/>
      <c r="Q804" s="79" t="s">
        <v>2190</v>
      </c>
      <c r="R804" s="79"/>
      <c r="S804" s="79" t="s">
        <v>76</v>
      </c>
      <c r="T804" s="79"/>
      <c r="U804" s="4" t="s">
        <v>50</v>
      </c>
      <c r="V804" s="4" t="s">
        <v>47</v>
      </c>
      <c r="W804" s="4" t="s">
        <v>61</v>
      </c>
      <c r="X804" s="4" t="s">
        <v>44</v>
      </c>
      <c r="Y804" s="6">
        <v>8800</v>
      </c>
      <c r="Z804" s="6">
        <v>844800</v>
      </c>
      <c r="AA804" s="4" t="s">
        <v>45</v>
      </c>
      <c r="AB804" s="80">
        <v>287232</v>
      </c>
      <c r="AC804" s="80"/>
      <c r="AD804" s="6">
        <v>557568</v>
      </c>
      <c r="AE804" s="80">
        <v>629568</v>
      </c>
      <c r="AF804" s="80"/>
      <c r="AG804" s="80" t="s">
        <v>46</v>
      </c>
      <c r="AH804" s="80"/>
      <c r="AI804" s="80">
        <v>557568</v>
      </c>
      <c r="AJ804" s="80"/>
      <c r="AK804" s="6">
        <v>72000</v>
      </c>
      <c r="AL804" s="5">
        <v>0.02</v>
      </c>
    </row>
    <row r="805" spans="3:38" ht="36" customHeight="1" x14ac:dyDescent="0.3">
      <c r="C805" s="3" t="s">
        <v>2402</v>
      </c>
      <c r="D805" s="4" t="s">
        <v>36</v>
      </c>
      <c r="E805" s="5"/>
      <c r="F805" s="4" t="s">
        <v>1729</v>
      </c>
      <c r="G805" s="79" t="s">
        <v>37</v>
      </c>
      <c r="H805" s="79"/>
      <c r="I805" s="4" t="s">
        <v>38</v>
      </c>
      <c r="J805" s="4" t="s">
        <v>39</v>
      </c>
      <c r="K805" s="4" t="s">
        <v>35</v>
      </c>
      <c r="L805" s="4" t="s">
        <v>81</v>
      </c>
      <c r="M805" s="5">
        <v>134</v>
      </c>
      <c r="N805" s="6">
        <v>3000</v>
      </c>
      <c r="O805" s="90">
        <v>402000</v>
      </c>
      <c r="P805" s="90"/>
      <c r="Q805" s="79" t="s">
        <v>2191</v>
      </c>
      <c r="R805" s="79"/>
      <c r="S805" s="79" t="s">
        <v>108</v>
      </c>
      <c r="T805" s="79"/>
      <c r="U805" s="4" t="s">
        <v>42</v>
      </c>
      <c r="V805" s="4" t="s">
        <v>38</v>
      </c>
      <c r="W805" s="4" t="s">
        <v>87</v>
      </c>
      <c r="X805" s="4" t="s">
        <v>44</v>
      </c>
      <c r="Y805" s="6">
        <v>7650</v>
      </c>
      <c r="Z805" s="6">
        <v>1101600</v>
      </c>
      <c r="AA805" s="4" t="s">
        <v>45</v>
      </c>
      <c r="AB805" s="80">
        <v>1024488</v>
      </c>
      <c r="AC805" s="80"/>
      <c r="AD805" s="6">
        <v>77112</v>
      </c>
      <c r="AE805" s="80">
        <v>479112</v>
      </c>
      <c r="AF805" s="80"/>
      <c r="AG805" s="80" t="s">
        <v>46</v>
      </c>
      <c r="AH805" s="80"/>
      <c r="AI805" s="80" t="s">
        <v>46</v>
      </c>
      <c r="AJ805" s="80"/>
      <c r="AK805" s="6">
        <v>479112</v>
      </c>
      <c r="AL805" s="5">
        <v>0.3</v>
      </c>
    </row>
    <row r="806" spans="3:38" ht="36.75" customHeight="1" x14ac:dyDescent="0.3">
      <c r="C806" s="3" t="s">
        <v>739</v>
      </c>
      <c r="D806" s="4" t="s">
        <v>36</v>
      </c>
      <c r="E806" s="5"/>
      <c r="F806" s="4" t="s">
        <v>1731</v>
      </c>
      <c r="G806" s="79" t="s">
        <v>37</v>
      </c>
      <c r="H806" s="79"/>
      <c r="I806" s="4" t="s">
        <v>38</v>
      </c>
      <c r="J806" s="4" t="s">
        <v>39</v>
      </c>
      <c r="K806" s="4" t="s">
        <v>35</v>
      </c>
      <c r="L806" s="4" t="s">
        <v>1732</v>
      </c>
      <c r="M806" s="5">
        <v>134.30000000000001</v>
      </c>
      <c r="N806" s="6">
        <v>5000</v>
      </c>
      <c r="O806" s="90">
        <v>671500</v>
      </c>
      <c r="P806" s="90"/>
      <c r="Q806" s="79" t="s">
        <v>2192</v>
      </c>
      <c r="R806" s="79"/>
      <c r="S806" s="79" t="s">
        <v>41</v>
      </c>
      <c r="T806" s="79"/>
      <c r="U806" s="4" t="s">
        <v>42</v>
      </c>
      <c r="V806" s="4" t="s">
        <v>38</v>
      </c>
      <c r="W806" s="4" t="s">
        <v>507</v>
      </c>
      <c r="X806" s="4" t="s">
        <v>44</v>
      </c>
      <c r="Y806" s="6">
        <v>8300</v>
      </c>
      <c r="Z806" s="6">
        <v>1743000</v>
      </c>
      <c r="AA806" s="4" t="s">
        <v>45</v>
      </c>
      <c r="AB806" s="80">
        <v>1620990</v>
      </c>
      <c r="AC806" s="80"/>
      <c r="AD806" s="6">
        <v>122010</v>
      </c>
      <c r="AE806" s="80">
        <v>793510</v>
      </c>
      <c r="AF806" s="80"/>
      <c r="AG806" s="80" t="s">
        <v>46</v>
      </c>
      <c r="AH806" s="80"/>
      <c r="AI806" s="80" t="s">
        <v>46</v>
      </c>
      <c r="AJ806" s="80"/>
      <c r="AK806" s="6">
        <v>793510</v>
      </c>
      <c r="AL806" s="5">
        <v>0.3</v>
      </c>
    </row>
    <row r="807" spans="3:38" ht="36.75" customHeight="1" x14ac:dyDescent="0.3">
      <c r="C807" s="3" t="s">
        <v>2403</v>
      </c>
      <c r="D807" s="4" t="s">
        <v>36</v>
      </c>
      <c r="E807" s="5"/>
      <c r="F807" s="4" t="s">
        <v>1734</v>
      </c>
      <c r="G807" s="79" t="s">
        <v>37</v>
      </c>
      <c r="H807" s="79"/>
      <c r="I807" s="4" t="s">
        <v>57</v>
      </c>
      <c r="J807" s="4" t="s">
        <v>39</v>
      </c>
      <c r="K807" s="4" t="s">
        <v>39</v>
      </c>
      <c r="L807" s="4" t="s">
        <v>53</v>
      </c>
      <c r="M807" s="5">
        <v>75</v>
      </c>
      <c r="N807" s="6">
        <v>3000</v>
      </c>
      <c r="O807" s="90">
        <v>225000</v>
      </c>
      <c r="P807" s="90"/>
      <c r="Q807" s="91"/>
      <c r="R807" s="91"/>
      <c r="S807" s="79" t="s">
        <v>46</v>
      </c>
      <c r="T807" s="79"/>
      <c r="U807" s="4" t="s">
        <v>46</v>
      </c>
      <c r="V807" s="4" t="s">
        <v>46</v>
      </c>
      <c r="W807" s="4" t="s">
        <v>46</v>
      </c>
      <c r="X807" s="4" t="s">
        <v>46</v>
      </c>
      <c r="Y807" s="6" t="s">
        <v>46</v>
      </c>
      <c r="Z807" s="6" t="s">
        <v>46</v>
      </c>
      <c r="AA807" s="4" t="s">
        <v>46</v>
      </c>
      <c r="AB807" s="80" t="s">
        <v>46</v>
      </c>
      <c r="AC807" s="80"/>
      <c r="AD807" s="6" t="s">
        <v>46</v>
      </c>
      <c r="AE807" s="80">
        <v>225000</v>
      </c>
      <c r="AF807" s="80"/>
      <c r="AG807" s="80" t="s">
        <v>46</v>
      </c>
      <c r="AH807" s="80"/>
      <c r="AI807" s="80" t="s">
        <v>46</v>
      </c>
      <c r="AJ807" s="80"/>
      <c r="AK807" s="6">
        <v>225000</v>
      </c>
      <c r="AL807" s="5">
        <v>0.3</v>
      </c>
    </row>
    <row r="808" spans="3:38" ht="36" customHeight="1" x14ac:dyDescent="0.3">
      <c r="C808" s="3" t="s">
        <v>2404</v>
      </c>
      <c r="D808" s="4" t="s">
        <v>36</v>
      </c>
      <c r="E808" s="5"/>
      <c r="F808" s="4" t="s">
        <v>1734</v>
      </c>
      <c r="G808" s="79" t="s">
        <v>37</v>
      </c>
      <c r="H808" s="79"/>
      <c r="I808" s="4" t="s">
        <v>38</v>
      </c>
      <c r="J808" s="4" t="s">
        <v>39</v>
      </c>
      <c r="K808" s="4" t="s">
        <v>39</v>
      </c>
      <c r="L808" s="4" t="s">
        <v>1736</v>
      </c>
      <c r="M808" s="5">
        <v>46.7</v>
      </c>
      <c r="N808" s="6">
        <v>16500</v>
      </c>
      <c r="O808" s="90">
        <v>770550</v>
      </c>
      <c r="P808" s="90"/>
      <c r="Q808" s="79" t="s">
        <v>2193</v>
      </c>
      <c r="R808" s="79"/>
      <c r="S808" s="79" t="s">
        <v>59</v>
      </c>
      <c r="T808" s="79"/>
      <c r="U808" s="4" t="s">
        <v>50</v>
      </c>
      <c r="V808" s="4" t="s">
        <v>38</v>
      </c>
      <c r="W808" s="4" t="s">
        <v>56</v>
      </c>
      <c r="X808" s="4" t="s">
        <v>44</v>
      </c>
      <c r="Y808" s="6">
        <v>8050</v>
      </c>
      <c r="Z808" s="6">
        <v>483000</v>
      </c>
      <c r="AA808" s="4" t="s">
        <v>69</v>
      </c>
      <c r="AB808" s="80">
        <v>48300</v>
      </c>
      <c r="AC808" s="80"/>
      <c r="AD808" s="6">
        <v>434700</v>
      </c>
      <c r="AE808" s="80">
        <v>1205250</v>
      </c>
      <c r="AF808" s="80"/>
      <c r="AG808" s="80" t="s">
        <v>46</v>
      </c>
      <c r="AH808" s="80"/>
      <c r="AI808" s="80" t="s">
        <v>46</v>
      </c>
      <c r="AJ808" s="80"/>
      <c r="AK808" s="6">
        <v>1205250</v>
      </c>
      <c r="AL808" s="5">
        <v>0.3</v>
      </c>
    </row>
    <row r="809" spans="3:38" ht="36.75" customHeight="1" x14ac:dyDescent="0.3">
      <c r="C809" s="3" t="s">
        <v>2405</v>
      </c>
      <c r="D809" s="4" t="s">
        <v>88</v>
      </c>
      <c r="E809" s="5"/>
      <c r="F809" s="4" t="s">
        <v>1738</v>
      </c>
      <c r="G809" s="79" t="s">
        <v>37</v>
      </c>
      <c r="H809" s="79"/>
      <c r="I809" s="4" t="s">
        <v>60</v>
      </c>
      <c r="J809" s="4" t="s">
        <v>39</v>
      </c>
      <c r="K809" s="4" t="s">
        <v>39</v>
      </c>
      <c r="L809" s="4" t="s">
        <v>148</v>
      </c>
      <c r="M809" s="5">
        <v>52</v>
      </c>
      <c r="N809" s="6">
        <v>3000</v>
      </c>
      <c r="O809" s="90">
        <v>156000</v>
      </c>
      <c r="P809" s="90"/>
      <c r="Q809" s="79" t="s">
        <v>2194</v>
      </c>
      <c r="R809" s="79"/>
      <c r="S809" s="79" t="s">
        <v>86</v>
      </c>
      <c r="T809" s="79"/>
      <c r="U809" s="4" t="s">
        <v>50</v>
      </c>
      <c r="V809" s="4" t="s">
        <v>46</v>
      </c>
      <c r="W809" s="4" t="s">
        <v>144</v>
      </c>
      <c r="X809" s="4" t="s">
        <v>44</v>
      </c>
      <c r="Y809" s="6">
        <v>8600</v>
      </c>
      <c r="Z809" s="6">
        <v>1651200</v>
      </c>
      <c r="AA809" s="4" t="s">
        <v>103</v>
      </c>
      <c r="AB809" s="80">
        <v>528384</v>
      </c>
      <c r="AC809" s="80"/>
      <c r="AD809" s="6">
        <v>1122816</v>
      </c>
      <c r="AE809" s="80">
        <v>1278816</v>
      </c>
      <c r="AF809" s="80"/>
      <c r="AG809" s="80" t="s">
        <v>46</v>
      </c>
      <c r="AH809" s="80"/>
      <c r="AI809" s="80" t="s">
        <v>46</v>
      </c>
      <c r="AJ809" s="80"/>
      <c r="AK809" s="6" t="s">
        <v>46</v>
      </c>
      <c r="AL809" s="4" t="s">
        <v>46</v>
      </c>
    </row>
    <row r="810" spans="3:38" ht="36" customHeight="1" x14ac:dyDescent="0.3">
      <c r="C810" s="7"/>
      <c r="D810" s="5"/>
      <c r="E810" s="5"/>
      <c r="F810" s="5"/>
      <c r="G810" s="91"/>
      <c r="H810" s="91"/>
      <c r="I810" s="4"/>
      <c r="J810" s="5"/>
      <c r="K810" s="5"/>
      <c r="L810" s="5"/>
      <c r="M810" s="5"/>
      <c r="N810" s="6"/>
      <c r="O810" s="90"/>
      <c r="P810" s="90"/>
      <c r="Q810" s="91"/>
      <c r="R810" s="91"/>
      <c r="S810" s="79" t="s">
        <v>91</v>
      </c>
      <c r="T810" s="79"/>
      <c r="U810" s="4" t="s">
        <v>46</v>
      </c>
      <c r="V810" s="4" t="s">
        <v>38</v>
      </c>
      <c r="W810" s="4" t="s">
        <v>46</v>
      </c>
      <c r="X810" s="4" t="s">
        <v>84</v>
      </c>
      <c r="Y810" s="6" t="s">
        <v>46</v>
      </c>
      <c r="Z810" s="6" t="s">
        <v>46</v>
      </c>
      <c r="AA810" s="4" t="s">
        <v>46</v>
      </c>
      <c r="AB810" s="80" t="s">
        <v>46</v>
      </c>
      <c r="AC810" s="80"/>
      <c r="AD810" s="6" t="s">
        <v>46</v>
      </c>
      <c r="AE810" s="80" t="s">
        <v>46</v>
      </c>
      <c r="AF810" s="80"/>
      <c r="AG810" s="80">
        <v>639408</v>
      </c>
      <c r="AH810" s="80"/>
      <c r="AI810" s="80" t="s">
        <v>46</v>
      </c>
      <c r="AJ810" s="80"/>
      <c r="AK810" s="6">
        <v>639408</v>
      </c>
      <c r="AL810" s="5">
        <v>0.3</v>
      </c>
    </row>
    <row r="811" spans="3:38" ht="36.75" customHeight="1" x14ac:dyDescent="0.3">
      <c r="C811" s="7"/>
      <c r="D811" s="5"/>
      <c r="E811" s="5"/>
      <c r="F811" s="5"/>
      <c r="G811" s="91"/>
      <c r="H811" s="91"/>
      <c r="I811" s="4"/>
      <c r="J811" s="5"/>
      <c r="K811" s="5"/>
      <c r="L811" s="5"/>
      <c r="M811" s="5"/>
      <c r="N811" s="6"/>
      <c r="O811" s="90"/>
      <c r="P811" s="90"/>
      <c r="Q811" s="91"/>
      <c r="R811" s="91"/>
      <c r="S811" s="79" t="s">
        <v>92</v>
      </c>
      <c r="T811" s="79"/>
      <c r="U811" s="4" t="s">
        <v>46</v>
      </c>
      <c r="V811" s="4" t="s">
        <v>47</v>
      </c>
      <c r="W811" s="4" t="s">
        <v>46</v>
      </c>
      <c r="X811" s="4" t="s">
        <v>84</v>
      </c>
      <c r="Y811" s="6" t="s">
        <v>46</v>
      </c>
      <c r="Z811" s="6" t="s">
        <v>46</v>
      </c>
      <c r="AA811" s="4" t="s">
        <v>46</v>
      </c>
      <c r="AB811" s="80" t="s">
        <v>46</v>
      </c>
      <c r="AC811" s="80"/>
      <c r="AD811" s="6" t="s">
        <v>46</v>
      </c>
      <c r="AE811" s="80" t="s">
        <v>46</v>
      </c>
      <c r="AF811" s="80"/>
      <c r="AG811" s="80">
        <v>639408</v>
      </c>
      <c r="AH811" s="80"/>
      <c r="AI811" s="80">
        <v>78000</v>
      </c>
      <c r="AJ811" s="80"/>
      <c r="AK811" s="6">
        <v>561408</v>
      </c>
      <c r="AL811" s="5">
        <v>0.02</v>
      </c>
    </row>
    <row r="812" spans="3:38" ht="36.75" customHeight="1" x14ac:dyDescent="0.3">
      <c r="C812" s="3" t="s">
        <v>2406</v>
      </c>
      <c r="D812" s="4" t="s">
        <v>36</v>
      </c>
      <c r="E812" s="5"/>
      <c r="F812" s="4" t="s">
        <v>1740</v>
      </c>
      <c r="G812" s="79" t="s">
        <v>37</v>
      </c>
      <c r="H812" s="79"/>
      <c r="I812" s="4" t="s">
        <v>38</v>
      </c>
      <c r="J812" s="4" t="s">
        <v>39</v>
      </c>
      <c r="K812" s="4" t="s">
        <v>39</v>
      </c>
      <c r="L812" s="4" t="s">
        <v>140</v>
      </c>
      <c r="M812" s="5">
        <v>44</v>
      </c>
      <c r="N812" s="6">
        <v>16500</v>
      </c>
      <c r="O812" s="90">
        <v>726000</v>
      </c>
      <c r="P812" s="90"/>
      <c r="Q812" s="79" t="s">
        <v>2195</v>
      </c>
      <c r="R812" s="79"/>
      <c r="S812" s="79" t="s">
        <v>125</v>
      </c>
      <c r="T812" s="79"/>
      <c r="U812" s="4" t="s">
        <v>50</v>
      </c>
      <c r="V812" s="4" t="s">
        <v>38</v>
      </c>
      <c r="W812" s="4" t="s">
        <v>175</v>
      </c>
      <c r="X812" s="4" t="s">
        <v>44</v>
      </c>
      <c r="Y812" s="6">
        <v>8300</v>
      </c>
      <c r="Z812" s="6">
        <v>929600</v>
      </c>
      <c r="AA812" s="4" t="s">
        <v>45</v>
      </c>
      <c r="AB812" s="80">
        <v>297472</v>
      </c>
      <c r="AC812" s="80"/>
      <c r="AD812" s="6">
        <v>632128</v>
      </c>
      <c r="AE812" s="80">
        <v>1358128</v>
      </c>
      <c r="AF812" s="80"/>
      <c r="AG812" s="80" t="s">
        <v>46</v>
      </c>
      <c r="AH812" s="80"/>
      <c r="AI812" s="80" t="s">
        <v>46</v>
      </c>
      <c r="AJ812" s="80"/>
      <c r="AK812" s="6">
        <v>1358128</v>
      </c>
      <c r="AL812" s="5">
        <v>0.3</v>
      </c>
    </row>
    <row r="813" spans="3:38" ht="36" customHeight="1" x14ac:dyDescent="0.3">
      <c r="C813" s="3" t="s">
        <v>2407</v>
      </c>
      <c r="D813" s="4" t="s">
        <v>36</v>
      </c>
      <c r="E813" s="5"/>
      <c r="F813" s="4" t="s">
        <v>1742</v>
      </c>
      <c r="G813" s="79" t="s">
        <v>37</v>
      </c>
      <c r="H813" s="79"/>
      <c r="I813" s="4" t="s">
        <v>38</v>
      </c>
      <c r="J813" s="4" t="s">
        <v>39</v>
      </c>
      <c r="K813" s="4" t="s">
        <v>39</v>
      </c>
      <c r="L813" s="4" t="s">
        <v>107</v>
      </c>
      <c r="M813" s="5">
        <v>25</v>
      </c>
      <c r="N813" s="6">
        <v>16500</v>
      </c>
      <c r="O813" s="90">
        <v>412500</v>
      </c>
      <c r="P813" s="90"/>
      <c r="Q813" s="79" t="s">
        <v>2196</v>
      </c>
      <c r="R813" s="79"/>
      <c r="S813" s="79" t="s">
        <v>59</v>
      </c>
      <c r="T813" s="79"/>
      <c r="U813" s="4" t="s">
        <v>50</v>
      </c>
      <c r="V813" s="4" t="s">
        <v>38</v>
      </c>
      <c r="W813" s="4" t="s">
        <v>71</v>
      </c>
      <c r="X813" s="4" t="s">
        <v>44</v>
      </c>
      <c r="Y813" s="6">
        <v>8050</v>
      </c>
      <c r="Z813" s="6">
        <v>322000</v>
      </c>
      <c r="AA813" s="4" t="s">
        <v>45</v>
      </c>
      <c r="AB813" s="80">
        <v>109480</v>
      </c>
      <c r="AC813" s="80"/>
      <c r="AD813" s="6">
        <v>212520</v>
      </c>
      <c r="AE813" s="80">
        <v>625020</v>
      </c>
      <c r="AF813" s="80"/>
      <c r="AG813" s="80" t="s">
        <v>46</v>
      </c>
      <c r="AH813" s="80"/>
      <c r="AI813" s="80" t="s">
        <v>46</v>
      </c>
      <c r="AJ813" s="80"/>
      <c r="AK813" s="6">
        <v>625020</v>
      </c>
      <c r="AL813" s="5">
        <v>0.3</v>
      </c>
    </row>
    <row r="814" spans="3:38" ht="36.75" customHeight="1" x14ac:dyDescent="0.3">
      <c r="C814" s="7"/>
      <c r="D814" s="5"/>
      <c r="E814" s="5"/>
      <c r="F814" s="5"/>
      <c r="G814" s="91"/>
      <c r="H814" s="91"/>
      <c r="I814" s="4" t="s">
        <v>47</v>
      </c>
      <c r="J814" s="4" t="s">
        <v>39</v>
      </c>
      <c r="K814" s="4" t="s">
        <v>39</v>
      </c>
      <c r="L814" s="4" t="s">
        <v>1743</v>
      </c>
      <c r="M814" s="5">
        <v>32.5</v>
      </c>
      <c r="N814" s="6">
        <v>16500</v>
      </c>
      <c r="O814" s="90">
        <v>536250</v>
      </c>
      <c r="P814" s="90"/>
      <c r="Q814" s="79" t="s">
        <v>2197</v>
      </c>
      <c r="R814" s="79"/>
      <c r="S814" s="79" t="s">
        <v>76</v>
      </c>
      <c r="T814" s="79"/>
      <c r="U814" s="4" t="s">
        <v>50</v>
      </c>
      <c r="V814" s="4" t="s">
        <v>47</v>
      </c>
      <c r="W814" s="4" t="s">
        <v>64</v>
      </c>
      <c r="X814" s="4" t="s">
        <v>44</v>
      </c>
      <c r="Y814" s="6">
        <v>8800</v>
      </c>
      <c r="Z814" s="6">
        <v>176000</v>
      </c>
      <c r="AA814" s="4" t="s">
        <v>45</v>
      </c>
      <c r="AB814" s="80">
        <v>59840</v>
      </c>
      <c r="AC814" s="80"/>
      <c r="AD814" s="6">
        <v>116160</v>
      </c>
      <c r="AE814" s="80">
        <v>652410</v>
      </c>
      <c r="AF814" s="80"/>
      <c r="AG814" s="80" t="s">
        <v>46</v>
      </c>
      <c r="AH814" s="80"/>
      <c r="AI814" s="80" t="s">
        <v>46</v>
      </c>
      <c r="AJ814" s="80"/>
      <c r="AK814" s="6">
        <v>652410</v>
      </c>
      <c r="AL814" s="5">
        <v>0.02</v>
      </c>
    </row>
    <row r="815" spans="3:38" ht="36" customHeight="1" x14ac:dyDescent="0.3">
      <c r="C815" s="7"/>
      <c r="D815" s="5"/>
      <c r="E815" s="5"/>
      <c r="F815" s="5"/>
      <c r="G815" s="91"/>
      <c r="H815" s="91"/>
      <c r="I815" s="4" t="s">
        <v>38</v>
      </c>
      <c r="J815" s="4" t="s">
        <v>39</v>
      </c>
      <c r="K815" s="4" t="s">
        <v>39</v>
      </c>
      <c r="L815" s="4" t="s">
        <v>107</v>
      </c>
      <c r="M815" s="5">
        <v>25</v>
      </c>
      <c r="N815" s="6">
        <v>16500</v>
      </c>
      <c r="O815" s="90">
        <v>412500</v>
      </c>
      <c r="P815" s="90"/>
      <c r="Q815" s="79" t="s">
        <v>680</v>
      </c>
      <c r="R815" s="79"/>
      <c r="S815" s="79" t="s">
        <v>59</v>
      </c>
      <c r="T815" s="79"/>
      <c r="U815" s="4" t="s">
        <v>50</v>
      </c>
      <c r="V815" s="4" t="s">
        <v>38</v>
      </c>
      <c r="W815" s="4" t="s">
        <v>71</v>
      </c>
      <c r="X815" s="4" t="s">
        <v>44</v>
      </c>
      <c r="Y815" s="6">
        <v>8050</v>
      </c>
      <c r="Z815" s="6">
        <v>322000</v>
      </c>
      <c r="AA815" s="4" t="s">
        <v>45</v>
      </c>
      <c r="AB815" s="80">
        <v>109480</v>
      </c>
      <c r="AC815" s="80"/>
      <c r="AD815" s="6">
        <v>212520</v>
      </c>
      <c r="AE815" s="80">
        <v>625020</v>
      </c>
      <c r="AF815" s="80"/>
      <c r="AG815" s="80" t="s">
        <v>46</v>
      </c>
      <c r="AH815" s="80"/>
      <c r="AI815" s="80" t="s">
        <v>46</v>
      </c>
      <c r="AJ815" s="80"/>
      <c r="AK815" s="6">
        <v>625020</v>
      </c>
      <c r="AL815" s="5">
        <v>0.3</v>
      </c>
    </row>
    <row r="816" spans="3:38" ht="36.75" customHeight="1" x14ac:dyDescent="0.3">
      <c r="C816" s="7"/>
      <c r="D816" s="5"/>
      <c r="E816" s="5"/>
      <c r="F816" s="5"/>
      <c r="G816" s="91"/>
      <c r="H816" s="91"/>
      <c r="I816" s="4" t="s">
        <v>47</v>
      </c>
      <c r="J816" s="4" t="s">
        <v>39</v>
      </c>
      <c r="K816" s="4" t="s">
        <v>39</v>
      </c>
      <c r="L816" s="4" t="s">
        <v>1743</v>
      </c>
      <c r="M816" s="5">
        <v>32.5</v>
      </c>
      <c r="N816" s="6">
        <v>16500</v>
      </c>
      <c r="O816" s="90">
        <v>536250</v>
      </c>
      <c r="P816" s="90"/>
      <c r="Q816" s="79" t="s">
        <v>2198</v>
      </c>
      <c r="R816" s="79"/>
      <c r="S816" s="79" t="s">
        <v>59</v>
      </c>
      <c r="T816" s="79"/>
      <c r="U816" s="4" t="s">
        <v>50</v>
      </c>
      <c r="V816" s="4" t="s">
        <v>47</v>
      </c>
      <c r="W816" s="4" t="s">
        <v>64</v>
      </c>
      <c r="X816" s="4" t="s">
        <v>44</v>
      </c>
      <c r="Y816" s="6">
        <v>8050</v>
      </c>
      <c r="Z816" s="6">
        <v>161000</v>
      </c>
      <c r="AA816" s="4" t="s">
        <v>45</v>
      </c>
      <c r="AB816" s="80">
        <v>54740</v>
      </c>
      <c r="AC816" s="80"/>
      <c r="AD816" s="6">
        <v>106260</v>
      </c>
      <c r="AE816" s="80">
        <v>642510</v>
      </c>
      <c r="AF816" s="80"/>
      <c r="AG816" s="80" t="s">
        <v>46</v>
      </c>
      <c r="AH816" s="80"/>
      <c r="AI816" s="80">
        <v>106260</v>
      </c>
      <c r="AJ816" s="80"/>
      <c r="AK816" s="6">
        <v>536250</v>
      </c>
      <c r="AL816" s="5">
        <v>0.02</v>
      </c>
    </row>
    <row r="817" spans="3:38" ht="36.75" customHeight="1" x14ac:dyDescent="0.3">
      <c r="C817" s="3" t="s">
        <v>2408</v>
      </c>
      <c r="D817" s="4" t="s">
        <v>36</v>
      </c>
      <c r="E817" s="5"/>
      <c r="F817" s="4" t="s">
        <v>1745</v>
      </c>
      <c r="G817" s="79" t="s">
        <v>37</v>
      </c>
      <c r="H817" s="79"/>
      <c r="I817" s="4" t="s">
        <v>38</v>
      </c>
      <c r="J817" s="4" t="s">
        <v>39</v>
      </c>
      <c r="K817" s="4" t="s">
        <v>39</v>
      </c>
      <c r="L817" s="4" t="s">
        <v>112</v>
      </c>
      <c r="M817" s="5">
        <v>42</v>
      </c>
      <c r="N817" s="6">
        <v>16500</v>
      </c>
      <c r="O817" s="90">
        <v>693000</v>
      </c>
      <c r="P817" s="90"/>
      <c r="Q817" s="79" t="s">
        <v>2199</v>
      </c>
      <c r="R817" s="79"/>
      <c r="S817" s="79" t="s">
        <v>250</v>
      </c>
      <c r="T817" s="79"/>
      <c r="U817" s="4" t="s">
        <v>50</v>
      </c>
      <c r="V817" s="4" t="s">
        <v>38</v>
      </c>
      <c r="W817" s="4" t="s">
        <v>137</v>
      </c>
      <c r="X817" s="4" t="s">
        <v>44</v>
      </c>
      <c r="Y817" s="6">
        <v>8600</v>
      </c>
      <c r="Z817" s="6">
        <v>722400</v>
      </c>
      <c r="AA817" s="4" t="s">
        <v>45</v>
      </c>
      <c r="AB817" s="80">
        <v>245616</v>
      </c>
      <c r="AC817" s="80"/>
      <c r="AD817" s="6">
        <v>476784</v>
      </c>
      <c r="AE817" s="80">
        <v>1169784</v>
      </c>
      <c r="AF817" s="80"/>
      <c r="AG817" s="80" t="s">
        <v>46</v>
      </c>
      <c r="AH817" s="80"/>
      <c r="AI817" s="80" t="s">
        <v>46</v>
      </c>
      <c r="AJ817" s="80"/>
      <c r="AK817" s="6">
        <v>1169784</v>
      </c>
      <c r="AL817" s="5">
        <v>0.3</v>
      </c>
    </row>
    <row r="818" spans="3:38" ht="36" customHeight="1" x14ac:dyDescent="0.3">
      <c r="C818" s="3" t="s">
        <v>2409</v>
      </c>
      <c r="D818" s="4" t="s">
        <v>36</v>
      </c>
      <c r="E818" s="5"/>
      <c r="F818" s="4" t="s">
        <v>1747</v>
      </c>
      <c r="G818" s="79" t="s">
        <v>37</v>
      </c>
      <c r="H818" s="79"/>
      <c r="I818" s="4" t="s">
        <v>47</v>
      </c>
      <c r="J818" s="4" t="s">
        <v>39</v>
      </c>
      <c r="K818" s="4" t="s">
        <v>39</v>
      </c>
      <c r="L818" s="4" t="s">
        <v>1748</v>
      </c>
      <c r="M818" s="5">
        <v>86.3</v>
      </c>
      <c r="N818" s="6">
        <v>7500</v>
      </c>
      <c r="O818" s="90">
        <v>647250</v>
      </c>
      <c r="P818" s="90"/>
      <c r="Q818" s="79" t="s">
        <v>2200</v>
      </c>
      <c r="R818" s="79"/>
      <c r="S818" s="79" t="s">
        <v>687</v>
      </c>
      <c r="T818" s="79"/>
      <c r="U818" s="4" t="s">
        <v>50</v>
      </c>
      <c r="V818" s="4" t="s">
        <v>47</v>
      </c>
      <c r="W818" s="4" t="s">
        <v>56</v>
      </c>
      <c r="X818" s="4" t="s">
        <v>44</v>
      </c>
      <c r="Y818" s="6">
        <v>8600</v>
      </c>
      <c r="Z818" s="6">
        <v>516000</v>
      </c>
      <c r="AA818" s="4" t="s">
        <v>45</v>
      </c>
      <c r="AB818" s="80">
        <v>175440</v>
      </c>
      <c r="AC818" s="80"/>
      <c r="AD818" s="6">
        <v>340560</v>
      </c>
      <c r="AE818" s="80">
        <v>987810</v>
      </c>
      <c r="AF818" s="80"/>
      <c r="AG818" s="80" t="s">
        <v>46</v>
      </c>
      <c r="AH818" s="80"/>
      <c r="AI818" s="80">
        <v>340560</v>
      </c>
      <c r="AJ818" s="80"/>
      <c r="AK818" s="6">
        <v>647250</v>
      </c>
      <c r="AL818" s="5">
        <v>0.02</v>
      </c>
    </row>
    <row r="819" spans="3:38" ht="36.75" customHeight="1" x14ac:dyDescent="0.3">
      <c r="C819" s="3" t="s">
        <v>2410</v>
      </c>
      <c r="D819" s="4" t="s">
        <v>36</v>
      </c>
      <c r="E819" s="5"/>
      <c r="F819" s="4" t="s">
        <v>1750</v>
      </c>
      <c r="G819" s="79" t="s">
        <v>37</v>
      </c>
      <c r="H819" s="79"/>
      <c r="I819" s="4" t="s">
        <v>47</v>
      </c>
      <c r="J819" s="4" t="s">
        <v>39</v>
      </c>
      <c r="K819" s="4" t="s">
        <v>39</v>
      </c>
      <c r="L819" s="4" t="s">
        <v>147</v>
      </c>
      <c r="M819" s="5">
        <v>51</v>
      </c>
      <c r="N819" s="6">
        <v>100</v>
      </c>
      <c r="O819" s="90">
        <v>5100</v>
      </c>
      <c r="P819" s="90"/>
      <c r="Q819" s="79" t="s">
        <v>2201</v>
      </c>
      <c r="R819" s="79"/>
      <c r="S819" s="79" t="s">
        <v>1751</v>
      </c>
      <c r="T819" s="79"/>
      <c r="U819" s="4" t="s">
        <v>55</v>
      </c>
      <c r="V819" s="4" t="s">
        <v>47</v>
      </c>
      <c r="W819" s="4" t="s">
        <v>82</v>
      </c>
      <c r="X819" s="4" t="s">
        <v>44</v>
      </c>
      <c r="Y819" s="6">
        <v>6550</v>
      </c>
      <c r="Z819" s="6">
        <v>209600</v>
      </c>
      <c r="AA819" s="4" t="s">
        <v>148</v>
      </c>
      <c r="AB819" s="80">
        <v>178160</v>
      </c>
      <c r="AC819" s="80"/>
      <c r="AD819" s="6">
        <v>31440</v>
      </c>
      <c r="AE819" s="80">
        <v>36540</v>
      </c>
      <c r="AF819" s="80"/>
      <c r="AG819" s="80" t="s">
        <v>46</v>
      </c>
      <c r="AH819" s="80"/>
      <c r="AI819" s="80">
        <v>31440</v>
      </c>
      <c r="AJ819" s="80"/>
      <c r="AK819" s="6">
        <v>5100</v>
      </c>
      <c r="AL819" s="5">
        <v>0.02</v>
      </c>
    </row>
    <row r="820" spans="3:38" ht="36" customHeight="1" x14ac:dyDescent="0.3">
      <c r="C820" s="3" t="s">
        <v>2411</v>
      </c>
      <c r="D820" s="4" t="s">
        <v>36</v>
      </c>
      <c r="E820" s="5"/>
      <c r="F820" s="4" t="s">
        <v>1753</v>
      </c>
      <c r="G820" s="79" t="s">
        <v>37</v>
      </c>
      <c r="H820" s="79"/>
      <c r="I820" s="4" t="s">
        <v>47</v>
      </c>
      <c r="J820" s="4" t="s">
        <v>39</v>
      </c>
      <c r="K820" s="4" t="s">
        <v>39</v>
      </c>
      <c r="L820" s="4" t="s">
        <v>71</v>
      </c>
      <c r="M820" s="5">
        <v>40</v>
      </c>
      <c r="N820" s="6">
        <v>3000</v>
      </c>
      <c r="O820" s="90">
        <v>120000</v>
      </c>
      <c r="P820" s="90"/>
      <c r="Q820" s="79" t="s">
        <v>700</v>
      </c>
      <c r="R820" s="79"/>
      <c r="S820" s="79" t="s">
        <v>76</v>
      </c>
      <c r="T820" s="79"/>
      <c r="U820" s="4" t="s">
        <v>50</v>
      </c>
      <c r="V820" s="4" t="s">
        <v>47</v>
      </c>
      <c r="W820" s="4" t="s">
        <v>43</v>
      </c>
      <c r="X820" s="4" t="s">
        <v>44</v>
      </c>
      <c r="Y820" s="6">
        <v>8800</v>
      </c>
      <c r="Z820" s="6">
        <v>704000</v>
      </c>
      <c r="AA820" s="4" t="s">
        <v>103</v>
      </c>
      <c r="AB820" s="80">
        <v>225280</v>
      </c>
      <c r="AC820" s="80"/>
      <c r="AD820" s="6">
        <v>478720</v>
      </c>
      <c r="AE820" s="80">
        <v>598720</v>
      </c>
      <c r="AF820" s="80"/>
      <c r="AG820" s="80" t="s">
        <v>46</v>
      </c>
      <c r="AH820" s="80"/>
      <c r="AI820" s="80">
        <v>478720</v>
      </c>
      <c r="AJ820" s="80"/>
      <c r="AK820" s="6">
        <v>120000</v>
      </c>
      <c r="AL820" s="5">
        <v>0.02</v>
      </c>
    </row>
    <row r="821" spans="3:38" ht="36.75" customHeight="1" x14ac:dyDescent="0.3">
      <c r="C821" s="3" t="s">
        <v>2412</v>
      </c>
      <c r="D821" s="4" t="s">
        <v>36</v>
      </c>
      <c r="E821" s="5"/>
      <c r="F821" s="4" t="s">
        <v>1755</v>
      </c>
      <c r="G821" s="79" t="s">
        <v>37</v>
      </c>
      <c r="H821" s="79"/>
      <c r="I821" s="4" t="s">
        <v>60</v>
      </c>
      <c r="J821" s="4" t="s">
        <v>39</v>
      </c>
      <c r="K821" s="4" t="s">
        <v>39</v>
      </c>
      <c r="L821" s="4" t="s">
        <v>1756</v>
      </c>
      <c r="M821" s="5">
        <v>46.6</v>
      </c>
      <c r="N821" s="6">
        <v>16500</v>
      </c>
      <c r="O821" s="90">
        <v>768900</v>
      </c>
      <c r="P821" s="90"/>
      <c r="Q821" s="79" t="s">
        <v>2202</v>
      </c>
      <c r="R821" s="79"/>
      <c r="S821" s="79" t="s">
        <v>86</v>
      </c>
      <c r="T821" s="79"/>
      <c r="U821" s="4" t="s">
        <v>50</v>
      </c>
      <c r="V821" s="4" t="s">
        <v>46</v>
      </c>
      <c r="W821" s="4" t="s">
        <v>114</v>
      </c>
      <c r="X821" s="4" t="s">
        <v>44</v>
      </c>
      <c r="Y821" s="6">
        <v>8600</v>
      </c>
      <c r="Z821" s="6">
        <v>550400</v>
      </c>
      <c r="AA821" s="4" t="s">
        <v>79</v>
      </c>
      <c r="AB821" s="80">
        <v>66048</v>
      </c>
      <c r="AC821" s="80"/>
      <c r="AD821" s="6">
        <v>484352</v>
      </c>
      <c r="AE821" s="80">
        <v>1253252</v>
      </c>
      <c r="AF821" s="80"/>
      <c r="AG821" s="80" t="s">
        <v>46</v>
      </c>
      <c r="AH821" s="80"/>
      <c r="AI821" s="80" t="s">
        <v>46</v>
      </c>
      <c r="AJ821" s="80"/>
      <c r="AK821" s="6" t="s">
        <v>46</v>
      </c>
      <c r="AL821" s="4" t="s">
        <v>46</v>
      </c>
    </row>
    <row r="822" spans="3:38" ht="36.75" customHeight="1" x14ac:dyDescent="0.3">
      <c r="C822" s="7"/>
      <c r="D822" s="5"/>
      <c r="E822" s="5"/>
      <c r="F822" s="5"/>
      <c r="G822" s="91"/>
      <c r="H822" s="91"/>
      <c r="I822" s="4"/>
      <c r="J822" s="5"/>
      <c r="K822" s="5"/>
      <c r="L822" s="5"/>
      <c r="M822" s="5"/>
      <c r="N822" s="6"/>
      <c r="O822" s="90"/>
      <c r="P822" s="90"/>
      <c r="Q822" s="91"/>
      <c r="R822" s="91"/>
      <c r="S822" s="79" t="s">
        <v>91</v>
      </c>
      <c r="T822" s="79"/>
      <c r="U822" s="4" t="s">
        <v>46</v>
      </c>
      <c r="V822" s="4" t="s">
        <v>38</v>
      </c>
      <c r="W822" s="4" t="s">
        <v>46</v>
      </c>
      <c r="X822" s="4" t="s">
        <v>84</v>
      </c>
      <c r="Y822" s="6" t="s">
        <v>46</v>
      </c>
      <c r="Z822" s="6" t="s">
        <v>46</v>
      </c>
      <c r="AA822" s="4" t="s">
        <v>46</v>
      </c>
      <c r="AB822" s="80" t="s">
        <v>46</v>
      </c>
      <c r="AC822" s="80"/>
      <c r="AD822" s="6" t="s">
        <v>46</v>
      </c>
      <c r="AE822" s="80" t="s">
        <v>46</v>
      </c>
      <c r="AF822" s="80"/>
      <c r="AG822" s="80">
        <v>626626</v>
      </c>
      <c r="AH822" s="80"/>
      <c r="AI822" s="80" t="s">
        <v>46</v>
      </c>
      <c r="AJ822" s="80"/>
      <c r="AK822" s="6">
        <v>626626</v>
      </c>
      <c r="AL822" s="5">
        <v>0.3</v>
      </c>
    </row>
    <row r="823" spans="3:38" ht="36" customHeight="1" x14ac:dyDescent="0.3">
      <c r="C823" s="7"/>
      <c r="D823" s="5"/>
      <c r="E823" s="5"/>
      <c r="F823" s="5"/>
      <c r="G823" s="91"/>
      <c r="H823" s="91"/>
      <c r="I823" s="4"/>
      <c r="J823" s="5"/>
      <c r="K823" s="5"/>
      <c r="L823" s="5"/>
      <c r="M823" s="5"/>
      <c r="N823" s="6"/>
      <c r="O823" s="90"/>
      <c r="P823" s="90"/>
      <c r="Q823" s="91"/>
      <c r="R823" s="91"/>
      <c r="S823" s="79" t="s">
        <v>92</v>
      </c>
      <c r="T823" s="79"/>
      <c r="U823" s="4" t="s">
        <v>46</v>
      </c>
      <c r="V823" s="4" t="s">
        <v>47</v>
      </c>
      <c r="W823" s="4" t="s">
        <v>46</v>
      </c>
      <c r="X823" s="4" t="s">
        <v>84</v>
      </c>
      <c r="Y823" s="6" t="s">
        <v>46</v>
      </c>
      <c r="Z823" s="6" t="s">
        <v>46</v>
      </c>
      <c r="AA823" s="4" t="s">
        <v>46</v>
      </c>
      <c r="AB823" s="80" t="s">
        <v>46</v>
      </c>
      <c r="AC823" s="80"/>
      <c r="AD823" s="6" t="s">
        <v>46</v>
      </c>
      <c r="AE823" s="80" t="s">
        <v>46</v>
      </c>
      <c r="AF823" s="80"/>
      <c r="AG823" s="80">
        <v>626626</v>
      </c>
      <c r="AH823" s="80"/>
      <c r="AI823" s="80">
        <v>384450</v>
      </c>
      <c r="AJ823" s="80"/>
      <c r="AK823" s="6">
        <v>242176</v>
      </c>
      <c r="AL823" s="5">
        <v>0.02</v>
      </c>
    </row>
    <row r="824" spans="3:38" ht="36.75" customHeight="1" x14ac:dyDescent="0.3">
      <c r="C824" s="3" t="s">
        <v>2413</v>
      </c>
      <c r="D824" s="4" t="s">
        <v>36</v>
      </c>
      <c r="E824" s="5"/>
      <c r="F824" s="4" t="s">
        <v>1758</v>
      </c>
      <c r="G824" s="79" t="s">
        <v>37</v>
      </c>
      <c r="H824" s="79"/>
      <c r="I824" s="4" t="s">
        <v>38</v>
      </c>
      <c r="J824" s="4" t="s">
        <v>39</v>
      </c>
      <c r="K824" s="4" t="s">
        <v>39</v>
      </c>
      <c r="L824" s="4" t="s">
        <v>71</v>
      </c>
      <c r="M824" s="5">
        <v>40</v>
      </c>
      <c r="N824" s="6">
        <v>7500</v>
      </c>
      <c r="O824" s="90">
        <v>300000</v>
      </c>
      <c r="P824" s="90"/>
      <c r="Q824" s="79" t="s">
        <v>2203</v>
      </c>
      <c r="R824" s="79"/>
      <c r="S824" s="79" t="s">
        <v>135</v>
      </c>
      <c r="T824" s="79"/>
      <c r="U824" s="4" t="s">
        <v>42</v>
      </c>
      <c r="V824" s="4" t="s">
        <v>38</v>
      </c>
      <c r="W824" s="4" t="s">
        <v>61</v>
      </c>
      <c r="X824" s="4" t="s">
        <v>44</v>
      </c>
      <c r="Y824" s="6">
        <v>8650</v>
      </c>
      <c r="Z824" s="6">
        <v>830400</v>
      </c>
      <c r="AA824" s="4" t="s">
        <v>69</v>
      </c>
      <c r="AB824" s="80">
        <v>332160</v>
      </c>
      <c r="AC824" s="80"/>
      <c r="AD824" s="6">
        <v>498240</v>
      </c>
      <c r="AE824" s="80">
        <v>798240</v>
      </c>
      <c r="AF824" s="80"/>
      <c r="AG824" s="80" t="s">
        <v>46</v>
      </c>
      <c r="AH824" s="80"/>
      <c r="AI824" s="80" t="s">
        <v>46</v>
      </c>
      <c r="AJ824" s="80"/>
      <c r="AK824" s="6">
        <v>798240</v>
      </c>
      <c r="AL824" s="5">
        <v>0.3</v>
      </c>
    </row>
    <row r="825" spans="3:38" ht="36" customHeight="1" x14ac:dyDescent="0.3">
      <c r="C825" s="3" t="s">
        <v>2414</v>
      </c>
      <c r="D825" s="4" t="s">
        <v>36</v>
      </c>
      <c r="E825" s="5"/>
      <c r="F825" s="4" t="s">
        <v>1760</v>
      </c>
      <c r="G825" s="79" t="s">
        <v>37</v>
      </c>
      <c r="H825" s="79"/>
      <c r="I825" s="4" t="s">
        <v>38</v>
      </c>
      <c r="J825" s="4" t="s">
        <v>39</v>
      </c>
      <c r="K825" s="4" t="s">
        <v>39</v>
      </c>
      <c r="L825" s="4" t="s">
        <v>162</v>
      </c>
      <c r="M825" s="5">
        <v>66</v>
      </c>
      <c r="N825" s="6">
        <v>16500</v>
      </c>
      <c r="O825" s="90">
        <v>1089000</v>
      </c>
      <c r="P825" s="90"/>
      <c r="Q825" s="79" t="s">
        <v>2204</v>
      </c>
      <c r="R825" s="79"/>
      <c r="S825" s="79" t="s">
        <v>108</v>
      </c>
      <c r="T825" s="79"/>
      <c r="U825" s="4" t="s">
        <v>42</v>
      </c>
      <c r="V825" s="4" t="s">
        <v>38</v>
      </c>
      <c r="W825" s="4" t="s">
        <v>132</v>
      </c>
      <c r="X825" s="4" t="s">
        <v>44</v>
      </c>
      <c r="Y825" s="6">
        <v>7650</v>
      </c>
      <c r="Z825" s="6">
        <v>535500</v>
      </c>
      <c r="AA825" s="4" t="s">
        <v>69</v>
      </c>
      <c r="AB825" s="80">
        <v>214200</v>
      </c>
      <c r="AC825" s="80"/>
      <c r="AD825" s="6">
        <v>321300</v>
      </c>
      <c r="AE825" s="80">
        <v>1410300</v>
      </c>
      <c r="AF825" s="80"/>
      <c r="AG825" s="80" t="s">
        <v>46</v>
      </c>
      <c r="AH825" s="80"/>
      <c r="AI825" s="80" t="s">
        <v>46</v>
      </c>
      <c r="AJ825" s="80"/>
      <c r="AK825" s="6">
        <v>1410300</v>
      </c>
      <c r="AL825" s="5">
        <v>0.3</v>
      </c>
    </row>
    <row r="826" spans="3:38" ht="36.75" customHeight="1" x14ac:dyDescent="0.3">
      <c r="C826" s="3" t="s">
        <v>2415</v>
      </c>
      <c r="D826" s="4" t="s">
        <v>36</v>
      </c>
      <c r="E826" s="5"/>
      <c r="F826" s="4" t="s">
        <v>1762</v>
      </c>
      <c r="G826" s="79" t="s">
        <v>37</v>
      </c>
      <c r="H826" s="79"/>
      <c r="I826" s="4" t="s">
        <v>47</v>
      </c>
      <c r="J826" s="4" t="s">
        <v>39</v>
      </c>
      <c r="K826" s="4" t="s">
        <v>39</v>
      </c>
      <c r="L826" s="4" t="s">
        <v>164</v>
      </c>
      <c r="M826" s="5">
        <v>68</v>
      </c>
      <c r="N826" s="6">
        <v>16500</v>
      </c>
      <c r="O826" s="90">
        <v>1122000</v>
      </c>
      <c r="P826" s="90"/>
      <c r="Q826" s="79" t="s">
        <v>2205</v>
      </c>
      <c r="R826" s="79"/>
      <c r="S826" s="79" t="s">
        <v>108</v>
      </c>
      <c r="T826" s="79"/>
      <c r="U826" s="4" t="s">
        <v>42</v>
      </c>
      <c r="V826" s="4" t="s">
        <v>47</v>
      </c>
      <c r="W826" s="4" t="s">
        <v>43</v>
      </c>
      <c r="X826" s="4" t="s">
        <v>44</v>
      </c>
      <c r="Y826" s="6">
        <v>7650</v>
      </c>
      <c r="Z826" s="6">
        <v>612000</v>
      </c>
      <c r="AA826" s="4" t="s">
        <v>69</v>
      </c>
      <c r="AB826" s="80">
        <v>244800</v>
      </c>
      <c r="AC826" s="80"/>
      <c r="AD826" s="6">
        <v>367200</v>
      </c>
      <c r="AE826" s="80">
        <v>1489200</v>
      </c>
      <c r="AF826" s="80"/>
      <c r="AG826" s="80" t="s">
        <v>46</v>
      </c>
      <c r="AH826" s="80"/>
      <c r="AI826" s="80">
        <v>367200</v>
      </c>
      <c r="AJ826" s="80"/>
      <c r="AK826" s="6">
        <v>1122000</v>
      </c>
      <c r="AL826" s="5">
        <v>0.02</v>
      </c>
    </row>
    <row r="827" spans="3:38" ht="36" customHeight="1" x14ac:dyDescent="0.3">
      <c r="C827" s="3" t="s">
        <v>2416</v>
      </c>
      <c r="D827" s="4" t="s">
        <v>36</v>
      </c>
      <c r="E827" s="5"/>
      <c r="F827" s="4" t="s">
        <v>1764</v>
      </c>
      <c r="G827" s="79" t="s">
        <v>37</v>
      </c>
      <c r="H827" s="79"/>
      <c r="I827" s="4" t="s">
        <v>60</v>
      </c>
      <c r="J827" s="4" t="s">
        <v>39</v>
      </c>
      <c r="K827" s="4" t="s">
        <v>39</v>
      </c>
      <c r="L827" s="4" t="s">
        <v>140</v>
      </c>
      <c r="M827" s="5">
        <v>44</v>
      </c>
      <c r="N827" s="6">
        <v>16500</v>
      </c>
      <c r="O827" s="90">
        <v>726000</v>
      </c>
      <c r="P827" s="90"/>
      <c r="Q827" s="79" t="s">
        <v>2206</v>
      </c>
      <c r="R827" s="79"/>
      <c r="S827" s="79" t="s">
        <v>173</v>
      </c>
      <c r="T827" s="79"/>
      <c r="U827" s="4" t="s">
        <v>55</v>
      </c>
      <c r="V827" s="4" t="s">
        <v>46</v>
      </c>
      <c r="W827" s="4" t="s">
        <v>128</v>
      </c>
      <c r="X827" s="4" t="s">
        <v>44</v>
      </c>
      <c r="Y827" s="6">
        <v>8150</v>
      </c>
      <c r="Z827" s="6">
        <v>293400</v>
      </c>
      <c r="AA827" s="4" t="s">
        <v>45</v>
      </c>
      <c r="AB827" s="80">
        <v>249390</v>
      </c>
      <c r="AC827" s="80"/>
      <c r="AD827" s="6">
        <v>44010</v>
      </c>
      <c r="AE827" s="80">
        <v>770010</v>
      </c>
      <c r="AF827" s="80"/>
      <c r="AG827" s="80" t="s">
        <v>46</v>
      </c>
      <c r="AH827" s="80"/>
      <c r="AI827" s="80" t="s">
        <v>46</v>
      </c>
      <c r="AJ827" s="80"/>
      <c r="AK827" s="6" t="s">
        <v>46</v>
      </c>
      <c r="AL827" s="4" t="s">
        <v>46</v>
      </c>
    </row>
    <row r="828" spans="3:38" ht="36.75" customHeight="1" x14ac:dyDescent="0.3">
      <c r="C828" s="7"/>
      <c r="D828" s="5"/>
      <c r="E828" s="5"/>
      <c r="F828" s="5"/>
      <c r="G828" s="91"/>
      <c r="H828" s="91"/>
      <c r="I828" s="4"/>
      <c r="J828" s="5"/>
      <c r="K828" s="5"/>
      <c r="L828" s="5"/>
      <c r="M828" s="5"/>
      <c r="N828" s="6"/>
      <c r="O828" s="90"/>
      <c r="P828" s="90"/>
      <c r="Q828" s="91"/>
      <c r="R828" s="91"/>
      <c r="S828" s="79" t="s">
        <v>91</v>
      </c>
      <c r="T828" s="79"/>
      <c r="U828" s="4" t="s">
        <v>46</v>
      </c>
      <c r="V828" s="4" t="s">
        <v>38</v>
      </c>
      <c r="W828" s="4" t="s">
        <v>46</v>
      </c>
      <c r="X828" s="4" t="s">
        <v>84</v>
      </c>
      <c r="Y828" s="6" t="s">
        <v>46</v>
      </c>
      <c r="Z828" s="6" t="s">
        <v>46</v>
      </c>
      <c r="AA828" s="4" t="s">
        <v>46</v>
      </c>
      <c r="AB828" s="80" t="s">
        <v>46</v>
      </c>
      <c r="AC828" s="80"/>
      <c r="AD828" s="6" t="s">
        <v>46</v>
      </c>
      <c r="AE828" s="80" t="s">
        <v>46</v>
      </c>
      <c r="AF828" s="80"/>
      <c r="AG828" s="80">
        <v>385005</v>
      </c>
      <c r="AH828" s="80"/>
      <c r="AI828" s="80" t="s">
        <v>46</v>
      </c>
      <c r="AJ828" s="80"/>
      <c r="AK828" s="6">
        <v>385005</v>
      </c>
      <c r="AL828" s="5">
        <v>0.3</v>
      </c>
    </row>
    <row r="829" spans="3:38" ht="36.75" customHeight="1" x14ac:dyDescent="0.3">
      <c r="C829" s="7"/>
      <c r="D829" s="5"/>
      <c r="E829" s="5"/>
      <c r="F829" s="5"/>
      <c r="G829" s="91"/>
      <c r="H829" s="91"/>
      <c r="I829" s="4"/>
      <c r="J829" s="5"/>
      <c r="K829" s="5"/>
      <c r="L829" s="5"/>
      <c r="M829" s="5"/>
      <c r="N829" s="6"/>
      <c r="O829" s="90"/>
      <c r="P829" s="90"/>
      <c r="Q829" s="91"/>
      <c r="R829" s="91"/>
      <c r="S829" s="79" t="s">
        <v>92</v>
      </c>
      <c r="T829" s="79"/>
      <c r="U829" s="4" t="s">
        <v>46</v>
      </c>
      <c r="V829" s="4" t="s">
        <v>47</v>
      </c>
      <c r="W829" s="4" t="s">
        <v>46</v>
      </c>
      <c r="X829" s="4" t="s">
        <v>84</v>
      </c>
      <c r="Y829" s="6" t="s">
        <v>46</v>
      </c>
      <c r="Z829" s="6" t="s">
        <v>46</v>
      </c>
      <c r="AA829" s="4" t="s">
        <v>46</v>
      </c>
      <c r="AB829" s="80" t="s">
        <v>46</v>
      </c>
      <c r="AC829" s="80"/>
      <c r="AD829" s="6" t="s">
        <v>46</v>
      </c>
      <c r="AE829" s="80" t="s">
        <v>46</v>
      </c>
      <c r="AF829" s="80"/>
      <c r="AG829" s="80">
        <v>385005</v>
      </c>
      <c r="AH829" s="80"/>
      <c r="AI829" s="80">
        <v>363000</v>
      </c>
      <c r="AJ829" s="80"/>
      <c r="AK829" s="6">
        <v>22005</v>
      </c>
      <c r="AL829" s="5">
        <v>0.02</v>
      </c>
    </row>
    <row r="830" spans="3:38" ht="36" customHeight="1" x14ac:dyDescent="0.3">
      <c r="C830" s="7"/>
      <c r="D830" s="5"/>
      <c r="E830" s="5"/>
      <c r="F830" s="5"/>
      <c r="G830" s="91"/>
      <c r="H830" s="91"/>
      <c r="I830" s="4" t="s">
        <v>60</v>
      </c>
      <c r="J830" s="4" t="s">
        <v>39</v>
      </c>
      <c r="K830" s="4" t="s">
        <v>39</v>
      </c>
      <c r="L830" s="4" t="s">
        <v>140</v>
      </c>
      <c r="M830" s="5">
        <v>44</v>
      </c>
      <c r="N830" s="6">
        <v>16500</v>
      </c>
      <c r="O830" s="90">
        <v>726000</v>
      </c>
      <c r="P830" s="90"/>
      <c r="Q830" s="79" t="s">
        <v>2207</v>
      </c>
      <c r="R830" s="79"/>
      <c r="S830" s="79" t="s">
        <v>173</v>
      </c>
      <c r="T830" s="79"/>
      <c r="U830" s="4" t="s">
        <v>55</v>
      </c>
      <c r="V830" s="4" t="s">
        <v>46</v>
      </c>
      <c r="W830" s="4" t="s">
        <v>128</v>
      </c>
      <c r="X830" s="4" t="s">
        <v>44</v>
      </c>
      <c r="Y830" s="6">
        <v>8150</v>
      </c>
      <c r="Z830" s="6">
        <v>293400</v>
      </c>
      <c r="AA830" s="4" t="s">
        <v>45</v>
      </c>
      <c r="AB830" s="80">
        <v>249390</v>
      </c>
      <c r="AC830" s="80"/>
      <c r="AD830" s="6">
        <v>44010</v>
      </c>
      <c r="AE830" s="80">
        <v>770010</v>
      </c>
      <c r="AF830" s="80"/>
      <c r="AG830" s="80" t="s">
        <v>46</v>
      </c>
      <c r="AH830" s="80"/>
      <c r="AI830" s="80" t="s">
        <v>46</v>
      </c>
      <c r="AJ830" s="80"/>
      <c r="AK830" s="6" t="s">
        <v>46</v>
      </c>
      <c r="AL830" s="4" t="s">
        <v>46</v>
      </c>
    </row>
    <row r="831" spans="3:38" ht="36.75" customHeight="1" x14ac:dyDescent="0.3">
      <c r="C831" s="7"/>
      <c r="D831" s="5"/>
      <c r="E831" s="5"/>
      <c r="F831" s="5"/>
      <c r="G831" s="91"/>
      <c r="H831" s="91"/>
      <c r="I831" s="4"/>
      <c r="J831" s="5"/>
      <c r="K831" s="5"/>
      <c r="L831" s="5"/>
      <c r="M831" s="5"/>
      <c r="N831" s="6"/>
      <c r="O831" s="90"/>
      <c r="P831" s="90"/>
      <c r="Q831" s="91"/>
      <c r="R831" s="91"/>
      <c r="S831" s="79" t="s">
        <v>91</v>
      </c>
      <c r="T831" s="79"/>
      <c r="U831" s="4" t="s">
        <v>46</v>
      </c>
      <c r="V831" s="4" t="s">
        <v>38</v>
      </c>
      <c r="W831" s="4" t="s">
        <v>46</v>
      </c>
      <c r="X831" s="4" t="s">
        <v>84</v>
      </c>
      <c r="Y831" s="6" t="s">
        <v>46</v>
      </c>
      <c r="Z831" s="6" t="s">
        <v>46</v>
      </c>
      <c r="AA831" s="4" t="s">
        <v>46</v>
      </c>
      <c r="AB831" s="80" t="s">
        <v>46</v>
      </c>
      <c r="AC831" s="80"/>
      <c r="AD831" s="6" t="s">
        <v>46</v>
      </c>
      <c r="AE831" s="80" t="s">
        <v>46</v>
      </c>
      <c r="AF831" s="80"/>
      <c r="AG831" s="80">
        <v>385005</v>
      </c>
      <c r="AH831" s="80"/>
      <c r="AI831" s="80" t="s">
        <v>46</v>
      </c>
      <c r="AJ831" s="80"/>
      <c r="AK831" s="6">
        <v>385005</v>
      </c>
      <c r="AL831" s="5">
        <v>0.3</v>
      </c>
    </row>
    <row r="832" spans="3:38" ht="36" customHeight="1" x14ac:dyDescent="0.3">
      <c r="C832" s="7"/>
      <c r="D832" s="5"/>
      <c r="E832" s="5"/>
      <c r="F832" s="5"/>
      <c r="G832" s="91"/>
      <c r="H832" s="91"/>
      <c r="I832" s="4"/>
      <c r="J832" s="5"/>
      <c r="K832" s="5"/>
      <c r="L832" s="5"/>
      <c r="M832" s="5"/>
      <c r="N832" s="6"/>
      <c r="O832" s="90"/>
      <c r="P832" s="90"/>
      <c r="Q832" s="91"/>
      <c r="R832" s="91"/>
      <c r="S832" s="79" t="s">
        <v>92</v>
      </c>
      <c r="T832" s="79"/>
      <c r="U832" s="4" t="s">
        <v>46</v>
      </c>
      <c r="V832" s="4" t="s">
        <v>47</v>
      </c>
      <c r="W832" s="4" t="s">
        <v>46</v>
      </c>
      <c r="X832" s="4" t="s">
        <v>84</v>
      </c>
      <c r="Y832" s="6" t="s">
        <v>46</v>
      </c>
      <c r="Z832" s="6" t="s">
        <v>46</v>
      </c>
      <c r="AA832" s="4" t="s">
        <v>46</v>
      </c>
      <c r="AB832" s="80" t="s">
        <v>46</v>
      </c>
      <c r="AC832" s="80"/>
      <c r="AD832" s="6" t="s">
        <v>46</v>
      </c>
      <c r="AE832" s="80" t="s">
        <v>46</v>
      </c>
      <c r="AF832" s="80"/>
      <c r="AG832" s="80">
        <v>385005</v>
      </c>
      <c r="AH832" s="80"/>
      <c r="AI832" s="80">
        <v>363000</v>
      </c>
      <c r="AJ832" s="80"/>
      <c r="AK832" s="6">
        <v>22005</v>
      </c>
      <c r="AL832" s="5">
        <v>0.02</v>
      </c>
    </row>
    <row r="833" spans="3:38" ht="36.75" customHeight="1" x14ac:dyDescent="0.3">
      <c r="C833" s="3" t="s">
        <v>2417</v>
      </c>
      <c r="D833" s="4" t="s">
        <v>36</v>
      </c>
      <c r="E833" s="5"/>
      <c r="F833" s="4" t="s">
        <v>1766</v>
      </c>
      <c r="G833" s="79" t="s">
        <v>37</v>
      </c>
      <c r="H833" s="79"/>
      <c r="I833" s="4" t="s">
        <v>38</v>
      </c>
      <c r="J833" s="4" t="s">
        <v>39</v>
      </c>
      <c r="K833" s="4" t="s">
        <v>39</v>
      </c>
      <c r="L833" s="4" t="s">
        <v>166</v>
      </c>
      <c r="M833" s="5">
        <v>76</v>
      </c>
      <c r="N833" s="6">
        <v>16500</v>
      </c>
      <c r="O833" s="90">
        <v>1254000</v>
      </c>
      <c r="P833" s="90"/>
      <c r="Q833" s="79" t="s">
        <v>677</v>
      </c>
      <c r="R833" s="79"/>
      <c r="S833" s="79" t="s">
        <v>108</v>
      </c>
      <c r="T833" s="79"/>
      <c r="U833" s="4" t="s">
        <v>42</v>
      </c>
      <c r="V833" s="4" t="s">
        <v>38</v>
      </c>
      <c r="W833" s="4" t="s">
        <v>61</v>
      </c>
      <c r="X833" s="4" t="s">
        <v>44</v>
      </c>
      <c r="Y833" s="6">
        <v>7650</v>
      </c>
      <c r="Z833" s="6">
        <v>734400</v>
      </c>
      <c r="AA833" s="4" t="s">
        <v>45</v>
      </c>
      <c r="AB833" s="80">
        <v>682992</v>
      </c>
      <c r="AC833" s="80"/>
      <c r="AD833" s="6">
        <v>51408</v>
      </c>
      <c r="AE833" s="80">
        <v>1305408</v>
      </c>
      <c r="AF833" s="80"/>
      <c r="AG833" s="80" t="s">
        <v>46</v>
      </c>
      <c r="AH833" s="80"/>
      <c r="AI833" s="80" t="s">
        <v>46</v>
      </c>
      <c r="AJ833" s="80"/>
      <c r="AK833" s="6">
        <v>1305408</v>
      </c>
      <c r="AL833" s="5">
        <v>0.3</v>
      </c>
    </row>
    <row r="834" spans="3:38" ht="36.75" customHeight="1" x14ac:dyDescent="0.3">
      <c r="C834" s="3" t="s">
        <v>2418</v>
      </c>
      <c r="D834" s="4" t="s">
        <v>36</v>
      </c>
      <c r="E834" s="5"/>
      <c r="F834" s="4" t="s">
        <v>1768</v>
      </c>
      <c r="G834" s="79" t="s">
        <v>37</v>
      </c>
      <c r="H834" s="79"/>
      <c r="I834" s="4" t="s">
        <v>38</v>
      </c>
      <c r="J834" s="4" t="s">
        <v>39</v>
      </c>
      <c r="K834" s="4" t="s">
        <v>39</v>
      </c>
      <c r="L834" s="4" t="s">
        <v>112</v>
      </c>
      <c r="M834" s="5">
        <v>42</v>
      </c>
      <c r="N834" s="6">
        <v>16500</v>
      </c>
      <c r="O834" s="90">
        <v>693000</v>
      </c>
      <c r="P834" s="90"/>
      <c r="Q834" s="79" t="s">
        <v>2208</v>
      </c>
      <c r="R834" s="79"/>
      <c r="S834" s="79" t="s">
        <v>59</v>
      </c>
      <c r="T834" s="79"/>
      <c r="U834" s="4" t="s">
        <v>50</v>
      </c>
      <c r="V834" s="4" t="s">
        <v>38</v>
      </c>
      <c r="W834" s="4" t="s">
        <v>124</v>
      </c>
      <c r="X834" s="4" t="s">
        <v>44</v>
      </c>
      <c r="Y834" s="6">
        <v>8050</v>
      </c>
      <c r="Z834" s="6">
        <v>966000</v>
      </c>
      <c r="AA834" s="4" t="s">
        <v>103</v>
      </c>
      <c r="AB834" s="80">
        <v>309120</v>
      </c>
      <c r="AC834" s="80"/>
      <c r="AD834" s="6">
        <v>656880</v>
      </c>
      <c r="AE834" s="80">
        <v>1349880</v>
      </c>
      <c r="AF834" s="80"/>
      <c r="AG834" s="80" t="s">
        <v>46</v>
      </c>
      <c r="AH834" s="80"/>
      <c r="AI834" s="80" t="s">
        <v>46</v>
      </c>
      <c r="AJ834" s="80"/>
      <c r="AK834" s="6">
        <v>1349880</v>
      </c>
      <c r="AL834" s="5">
        <v>0.3</v>
      </c>
    </row>
    <row r="835" spans="3:38" ht="36" customHeight="1" x14ac:dyDescent="0.3">
      <c r="C835" s="7"/>
      <c r="D835" s="5"/>
      <c r="E835" s="5"/>
      <c r="F835" s="5"/>
      <c r="G835" s="91"/>
      <c r="H835" s="91"/>
      <c r="I835" s="4" t="s">
        <v>47</v>
      </c>
      <c r="J835" s="4" t="s">
        <v>39</v>
      </c>
      <c r="K835" s="4" t="s">
        <v>39</v>
      </c>
      <c r="L835" s="4" t="s">
        <v>116</v>
      </c>
      <c r="M835" s="5">
        <v>30</v>
      </c>
      <c r="N835" s="6">
        <v>16500</v>
      </c>
      <c r="O835" s="90">
        <v>495000</v>
      </c>
      <c r="P835" s="90"/>
      <c r="Q835" s="79" t="s">
        <v>2209</v>
      </c>
      <c r="R835" s="79"/>
      <c r="S835" s="79" t="s">
        <v>59</v>
      </c>
      <c r="T835" s="79"/>
      <c r="U835" s="4" t="s">
        <v>50</v>
      </c>
      <c r="V835" s="4" t="s">
        <v>47</v>
      </c>
      <c r="W835" s="4" t="s">
        <v>124</v>
      </c>
      <c r="X835" s="4" t="s">
        <v>44</v>
      </c>
      <c r="Y835" s="6">
        <v>8050</v>
      </c>
      <c r="Z835" s="6">
        <v>966000</v>
      </c>
      <c r="AA835" s="4" t="s">
        <v>103</v>
      </c>
      <c r="AB835" s="80">
        <v>309120</v>
      </c>
      <c r="AC835" s="80"/>
      <c r="AD835" s="6">
        <v>656880</v>
      </c>
      <c r="AE835" s="80">
        <v>1151880</v>
      </c>
      <c r="AF835" s="80"/>
      <c r="AG835" s="80" t="s">
        <v>46</v>
      </c>
      <c r="AH835" s="80"/>
      <c r="AI835" s="80">
        <v>656880</v>
      </c>
      <c r="AJ835" s="80"/>
      <c r="AK835" s="6">
        <v>495000</v>
      </c>
      <c r="AL835" s="5">
        <v>0.02</v>
      </c>
    </row>
    <row r="836" spans="3:38" ht="36.75" customHeight="1" x14ac:dyDescent="0.3">
      <c r="C836" s="3" t="s">
        <v>2419</v>
      </c>
      <c r="D836" s="4" t="s">
        <v>36</v>
      </c>
      <c r="E836" s="5"/>
      <c r="F836" s="4" t="s">
        <v>1770</v>
      </c>
      <c r="G836" s="79" t="s">
        <v>37</v>
      </c>
      <c r="H836" s="79"/>
      <c r="I836" s="4" t="s">
        <v>38</v>
      </c>
      <c r="J836" s="4" t="s">
        <v>39</v>
      </c>
      <c r="K836" s="4" t="s">
        <v>39</v>
      </c>
      <c r="L836" s="4" t="s">
        <v>112</v>
      </c>
      <c r="M836" s="5">
        <v>42</v>
      </c>
      <c r="N836" s="6">
        <v>16500</v>
      </c>
      <c r="O836" s="90">
        <v>693000</v>
      </c>
      <c r="P836" s="90"/>
      <c r="Q836" s="79" t="s">
        <v>2210</v>
      </c>
      <c r="R836" s="79"/>
      <c r="S836" s="79" t="s">
        <v>59</v>
      </c>
      <c r="T836" s="79"/>
      <c r="U836" s="4" t="s">
        <v>50</v>
      </c>
      <c r="V836" s="4" t="s">
        <v>38</v>
      </c>
      <c r="W836" s="4" t="s">
        <v>114</v>
      </c>
      <c r="X836" s="4" t="s">
        <v>44</v>
      </c>
      <c r="Y836" s="6">
        <v>8050</v>
      </c>
      <c r="Z836" s="6">
        <v>515200</v>
      </c>
      <c r="AA836" s="4" t="s">
        <v>45</v>
      </c>
      <c r="AB836" s="80">
        <v>175168</v>
      </c>
      <c r="AC836" s="80"/>
      <c r="AD836" s="6">
        <v>340032</v>
      </c>
      <c r="AE836" s="80">
        <v>1033032</v>
      </c>
      <c r="AF836" s="80"/>
      <c r="AG836" s="80" t="s">
        <v>46</v>
      </c>
      <c r="AH836" s="80"/>
      <c r="AI836" s="80" t="s">
        <v>46</v>
      </c>
      <c r="AJ836" s="80"/>
      <c r="AK836" s="6">
        <v>1033032</v>
      </c>
      <c r="AL836" s="5">
        <v>0.3</v>
      </c>
    </row>
    <row r="837" spans="3:38" ht="36" customHeight="1" x14ac:dyDescent="0.3">
      <c r="C837" s="3" t="s">
        <v>2420</v>
      </c>
      <c r="D837" s="4" t="s">
        <v>36</v>
      </c>
      <c r="E837" s="5"/>
      <c r="F837" s="4" t="s">
        <v>1772</v>
      </c>
      <c r="G837" s="79" t="s">
        <v>37</v>
      </c>
      <c r="H837" s="79"/>
      <c r="I837" s="4" t="s">
        <v>38</v>
      </c>
      <c r="J837" s="4" t="s">
        <v>39</v>
      </c>
      <c r="K837" s="4" t="s">
        <v>39</v>
      </c>
      <c r="L837" s="4" t="s">
        <v>130</v>
      </c>
      <c r="M837" s="5">
        <v>37</v>
      </c>
      <c r="N837" s="6">
        <v>16500</v>
      </c>
      <c r="O837" s="90">
        <v>610500</v>
      </c>
      <c r="P837" s="90"/>
      <c r="Q837" s="79" t="s">
        <v>2211</v>
      </c>
      <c r="R837" s="79"/>
      <c r="S837" s="79" t="s">
        <v>108</v>
      </c>
      <c r="T837" s="79"/>
      <c r="U837" s="4" t="s">
        <v>42</v>
      </c>
      <c r="V837" s="4" t="s">
        <v>38</v>
      </c>
      <c r="W837" s="4" t="s">
        <v>56</v>
      </c>
      <c r="X837" s="4" t="s">
        <v>44</v>
      </c>
      <c r="Y837" s="6">
        <v>7650</v>
      </c>
      <c r="Z837" s="6">
        <v>459000</v>
      </c>
      <c r="AA837" s="4" t="s">
        <v>69</v>
      </c>
      <c r="AB837" s="80">
        <v>183600</v>
      </c>
      <c r="AC837" s="80"/>
      <c r="AD837" s="6">
        <v>275400</v>
      </c>
      <c r="AE837" s="80">
        <v>885900</v>
      </c>
      <c r="AF837" s="80"/>
      <c r="AG837" s="80" t="s">
        <v>46</v>
      </c>
      <c r="AH837" s="80"/>
      <c r="AI837" s="80" t="s">
        <v>46</v>
      </c>
      <c r="AJ837" s="80"/>
      <c r="AK837" s="6">
        <v>885900</v>
      </c>
      <c r="AL837" s="5">
        <v>0.3</v>
      </c>
    </row>
    <row r="838" spans="3:38" ht="36.75" customHeight="1" x14ac:dyDescent="0.3">
      <c r="C838" s="3" t="s">
        <v>2421</v>
      </c>
      <c r="D838" s="4" t="s">
        <v>36</v>
      </c>
      <c r="E838" s="5"/>
      <c r="F838" s="4" t="s">
        <v>1774</v>
      </c>
      <c r="G838" s="79" t="s">
        <v>37</v>
      </c>
      <c r="H838" s="79"/>
      <c r="I838" s="4" t="s">
        <v>38</v>
      </c>
      <c r="J838" s="4" t="s">
        <v>39</v>
      </c>
      <c r="K838" s="4" t="s">
        <v>39</v>
      </c>
      <c r="L838" s="4" t="s">
        <v>130</v>
      </c>
      <c r="M838" s="5">
        <v>37</v>
      </c>
      <c r="N838" s="6">
        <v>16500</v>
      </c>
      <c r="O838" s="90">
        <v>610500</v>
      </c>
      <c r="P838" s="90"/>
      <c r="Q838" s="79" t="s">
        <v>2212</v>
      </c>
      <c r="R838" s="79"/>
      <c r="S838" s="79" t="s">
        <v>108</v>
      </c>
      <c r="T838" s="79"/>
      <c r="U838" s="4" t="s">
        <v>42</v>
      </c>
      <c r="V838" s="4" t="s">
        <v>38</v>
      </c>
      <c r="W838" s="4" t="s">
        <v>126</v>
      </c>
      <c r="X838" s="4" t="s">
        <v>44</v>
      </c>
      <c r="Y838" s="6">
        <v>7650</v>
      </c>
      <c r="Z838" s="6">
        <v>267750</v>
      </c>
      <c r="AA838" s="4" t="s">
        <v>45</v>
      </c>
      <c r="AB838" s="80">
        <v>249007.5</v>
      </c>
      <c r="AC838" s="80"/>
      <c r="AD838" s="6">
        <v>18742.5</v>
      </c>
      <c r="AE838" s="80">
        <v>629242.5</v>
      </c>
      <c r="AF838" s="80"/>
      <c r="AG838" s="80" t="s">
        <v>46</v>
      </c>
      <c r="AH838" s="80"/>
      <c r="AI838" s="80" t="s">
        <v>46</v>
      </c>
      <c r="AJ838" s="80"/>
      <c r="AK838" s="6">
        <v>629242.5</v>
      </c>
      <c r="AL838" s="5">
        <v>0.3</v>
      </c>
    </row>
    <row r="839" spans="3:38" ht="36.75" customHeight="1" x14ac:dyDescent="0.3">
      <c r="C839" s="3" t="s">
        <v>2422</v>
      </c>
      <c r="D839" s="4" t="s">
        <v>36</v>
      </c>
      <c r="E839" s="5"/>
      <c r="F839" s="4" t="s">
        <v>1776</v>
      </c>
      <c r="G839" s="79" t="s">
        <v>37</v>
      </c>
      <c r="H839" s="79"/>
      <c r="I839" s="4" t="s">
        <v>38</v>
      </c>
      <c r="J839" s="4" t="s">
        <v>39</v>
      </c>
      <c r="K839" s="4" t="s">
        <v>39</v>
      </c>
      <c r="L839" s="4" t="s">
        <v>1777</v>
      </c>
      <c r="M839" s="5">
        <v>3.5</v>
      </c>
      <c r="N839" s="6">
        <v>5000</v>
      </c>
      <c r="O839" s="90">
        <v>17500</v>
      </c>
      <c r="P839" s="90"/>
      <c r="Q839" s="79" t="s">
        <v>703</v>
      </c>
      <c r="R839" s="79"/>
      <c r="S839" s="79" t="s">
        <v>76</v>
      </c>
      <c r="T839" s="79"/>
      <c r="U839" s="4" t="s">
        <v>50</v>
      </c>
      <c r="V839" s="4" t="s">
        <v>38</v>
      </c>
      <c r="W839" s="4" t="s">
        <v>90</v>
      </c>
      <c r="X839" s="4" t="s">
        <v>44</v>
      </c>
      <c r="Y839" s="6">
        <v>8800</v>
      </c>
      <c r="Z839" s="6">
        <v>123200</v>
      </c>
      <c r="AA839" s="4" t="s">
        <v>45</v>
      </c>
      <c r="AB839" s="80">
        <v>41888</v>
      </c>
      <c r="AC839" s="80"/>
      <c r="AD839" s="6">
        <v>81312</v>
      </c>
      <c r="AE839" s="80">
        <v>98812</v>
      </c>
      <c r="AF839" s="80"/>
      <c r="AG839" s="80" t="s">
        <v>46</v>
      </c>
      <c r="AH839" s="80"/>
      <c r="AI839" s="80" t="s">
        <v>46</v>
      </c>
      <c r="AJ839" s="80"/>
      <c r="AK839" s="6">
        <v>98812</v>
      </c>
      <c r="AL839" s="5">
        <v>0.3</v>
      </c>
    </row>
    <row r="840" spans="3:38" ht="36" customHeight="1" x14ac:dyDescent="0.3">
      <c r="C840" s="7"/>
      <c r="D840" s="5"/>
      <c r="E840" s="5"/>
      <c r="F840" s="5"/>
      <c r="G840" s="91"/>
      <c r="H840" s="91"/>
      <c r="I840" s="4" t="s">
        <v>47</v>
      </c>
      <c r="J840" s="4" t="s">
        <v>39</v>
      </c>
      <c r="K840" s="4" t="s">
        <v>39</v>
      </c>
      <c r="L840" s="4" t="s">
        <v>1778</v>
      </c>
      <c r="M840" s="5">
        <v>58.5</v>
      </c>
      <c r="N840" s="6">
        <v>5000</v>
      </c>
      <c r="O840" s="90">
        <v>292500</v>
      </c>
      <c r="P840" s="90"/>
      <c r="Q840" s="79" t="s">
        <v>2213</v>
      </c>
      <c r="R840" s="79"/>
      <c r="S840" s="79" t="s">
        <v>135</v>
      </c>
      <c r="T840" s="79"/>
      <c r="U840" s="4" t="s">
        <v>42</v>
      </c>
      <c r="V840" s="4" t="s">
        <v>47</v>
      </c>
      <c r="W840" s="4" t="s">
        <v>162</v>
      </c>
      <c r="X840" s="4" t="s">
        <v>44</v>
      </c>
      <c r="Y840" s="6">
        <v>8650</v>
      </c>
      <c r="Z840" s="6">
        <v>570900</v>
      </c>
      <c r="AA840" s="4" t="s">
        <v>45</v>
      </c>
      <c r="AB840" s="80">
        <v>530937</v>
      </c>
      <c r="AC840" s="80"/>
      <c r="AD840" s="6">
        <v>39963</v>
      </c>
      <c r="AE840" s="80">
        <v>332463</v>
      </c>
      <c r="AF840" s="80"/>
      <c r="AG840" s="80" t="s">
        <v>46</v>
      </c>
      <c r="AH840" s="80"/>
      <c r="AI840" s="80">
        <v>39963</v>
      </c>
      <c r="AJ840" s="80"/>
      <c r="AK840" s="6">
        <v>292500</v>
      </c>
      <c r="AL840" s="5">
        <v>0.02</v>
      </c>
    </row>
    <row r="841" spans="3:38" ht="36.75" customHeight="1" x14ac:dyDescent="0.3">
      <c r="C841" s="3" t="s">
        <v>2423</v>
      </c>
      <c r="D841" s="4" t="s">
        <v>36</v>
      </c>
      <c r="E841" s="5"/>
      <c r="F841" s="4" t="s">
        <v>1780</v>
      </c>
      <c r="G841" s="79" t="s">
        <v>37</v>
      </c>
      <c r="H841" s="79"/>
      <c r="I841" s="4" t="s">
        <v>57</v>
      </c>
      <c r="J841" s="4" t="s">
        <v>39</v>
      </c>
      <c r="K841" s="4" t="s">
        <v>39</v>
      </c>
      <c r="L841" s="4" t="s">
        <v>127</v>
      </c>
      <c r="M841" s="5">
        <v>88</v>
      </c>
      <c r="N841" s="6">
        <v>7500</v>
      </c>
      <c r="O841" s="90">
        <v>660000</v>
      </c>
      <c r="P841" s="90"/>
      <c r="Q841" s="79" t="s">
        <v>2214</v>
      </c>
      <c r="R841" s="79"/>
      <c r="S841" s="79" t="s">
        <v>123</v>
      </c>
      <c r="T841" s="79"/>
      <c r="U841" s="4" t="s">
        <v>50</v>
      </c>
      <c r="V841" s="4" t="s">
        <v>57</v>
      </c>
      <c r="W841" s="4" t="s">
        <v>129</v>
      </c>
      <c r="X841" s="4" t="s">
        <v>44</v>
      </c>
      <c r="Y841" s="6">
        <v>8600</v>
      </c>
      <c r="Z841" s="6">
        <v>2064000</v>
      </c>
      <c r="AA841" s="4" t="s">
        <v>45</v>
      </c>
      <c r="AB841" s="80">
        <v>701760</v>
      </c>
      <c r="AC841" s="80"/>
      <c r="AD841" s="6">
        <v>1362240</v>
      </c>
      <c r="AE841" s="80">
        <v>2022240</v>
      </c>
      <c r="AF841" s="80"/>
      <c r="AG841" s="80" t="s">
        <v>46</v>
      </c>
      <c r="AH841" s="80"/>
      <c r="AI841" s="80" t="s">
        <v>46</v>
      </c>
      <c r="AJ841" s="80"/>
      <c r="AK841" s="6">
        <v>2022240</v>
      </c>
      <c r="AL841" s="5">
        <v>0.3</v>
      </c>
    </row>
    <row r="842" spans="3:38" ht="36" customHeight="1" x14ac:dyDescent="0.3">
      <c r="C842" s="7"/>
      <c r="D842" s="5"/>
      <c r="E842" s="5"/>
      <c r="F842" s="5"/>
      <c r="G842" s="91"/>
      <c r="H842" s="91"/>
      <c r="I842" s="4"/>
      <c r="J842" s="5"/>
      <c r="K842" s="5"/>
      <c r="L842" s="5"/>
      <c r="M842" s="5"/>
      <c r="N842" s="6"/>
      <c r="O842" s="90">
        <v>0</v>
      </c>
      <c r="P842" s="90"/>
      <c r="Q842" s="79" t="s">
        <v>2215</v>
      </c>
      <c r="R842" s="79"/>
      <c r="S842" s="79" t="s">
        <v>76</v>
      </c>
      <c r="T842" s="79"/>
      <c r="U842" s="4" t="s">
        <v>50</v>
      </c>
      <c r="V842" s="4" t="s">
        <v>57</v>
      </c>
      <c r="W842" s="4" t="s">
        <v>61</v>
      </c>
      <c r="X842" s="4" t="s">
        <v>44</v>
      </c>
      <c r="Y842" s="6">
        <v>8800</v>
      </c>
      <c r="Z842" s="6">
        <v>844800</v>
      </c>
      <c r="AA842" s="4" t="s">
        <v>45</v>
      </c>
      <c r="AB842" s="80">
        <v>287232</v>
      </c>
      <c r="AC842" s="80"/>
      <c r="AD842" s="6">
        <v>557568</v>
      </c>
      <c r="AE842" s="80">
        <v>557568</v>
      </c>
      <c r="AF842" s="80"/>
      <c r="AG842" s="80" t="s">
        <v>46</v>
      </c>
      <c r="AH842" s="80"/>
      <c r="AI842" s="80" t="s">
        <v>46</v>
      </c>
      <c r="AJ842" s="80"/>
      <c r="AK842" s="6">
        <v>557568</v>
      </c>
      <c r="AL842" s="5">
        <v>0.3</v>
      </c>
    </row>
    <row r="843" spans="3:38" ht="36.75" customHeight="1" x14ac:dyDescent="0.3">
      <c r="C843" s="3" t="s">
        <v>2424</v>
      </c>
      <c r="D843" s="4" t="s">
        <v>36</v>
      </c>
      <c r="E843" s="5"/>
      <c r="F843" s="4" t="s">
        <v>1782</v>
      </c>
      <c r="G843" s="79" t="s">
        <v>37</v>
      </c>
      <c r="H843" s="79"/>
      <c r="I843" s="4" t="s">
        <v>47</v>
      </c>
      <c r="J843" s="4" t="s">
        <v>39</v>
      </c>
      <c r="K843" s="4" t="s">
        <v>35</v>
      </c>
      <c r="L843" s="4" t="s">
        <v>115</v>
      </c>
      <c r="M843" s="5">
        <v>129</v>
      </c>
      <c r="N843" s="6">
        <v>3000</v>
      </c>
      <c r="O843" s="90">
        <v>387000</v>
      </c>
      <c r="P843" s="90"/>
      <c r="Q843" s="79" t="s">
        <v>2216</v>
      </c>
      <c r="R843" s="79"/>
      <c r="S843" s="79" t="s">
        <v>76</v>
      </c>
      <c r="T843" s="79"/>
      <c r="U843" s="4" t="s">
        <v>50</v>
      </c>
      <c r="V843" s="4" t="s">
        <v>47</v>
      </c>
      <c r="W843" s="4" t="s">
        <v>43</v>
      </c>
      <c r="X843" s="4" t="s">
        <v>44</v>
      </c>
      <c r="Y843" s="6">
        <v>8800</v>
      </c>
      <c r="Z843" s="6">
        <v>704000</v>
      </c>
      <c r="AA843" s="4" t="s">
        <v>45</v>
      </c>
      <c r="AB843" s="80">
        <v>239360</v>
      </c>
      <c r="AC843" s="80"/>
      <c r="AD843" s="6">
        <v>464640</v>
      </c>
      <c r="AE843" s="80">
        <v>851640</v>
      </c>
      <c r="AF843" s="80"/>
      <c r="AG843" s="80" t="s">
        <v>46</v>
      </c>
      <c r="AH843" s="80"/>
      <c r="AI843" s="80">
        <v>464640</v>
      </c>
      <c r="AJ843" s="80"/>
      <c r="AK843" s="6">
        <v>387000</v>
      </c>
      <c r="AL843" s="5">
        <v>0.02</v>
      </c>
    </row>
    <row r="844" spans="3:38" ht="36.75" customHeight="1" x14ac:dyDescent="0.3">
      <c r="C844" s="3" t="s">
        <v>2425</v>
      </c>
      <c r="D844" s="4" t="s">
        <v>36</v>
      </c>
      <c r="E844" s="5"/>
      <c r="F844" s="4" t="s">
        <v>1784</v>
      </c>
      <c r="G844" s="79" t="s">
        <v>37</v>
      </c>
      <c r="H844" s="79"/>
      <c r="I844" s="4" t="s">
        <v>38</v>
      </c>
      <c r="J844" s="4" t="s">
        <v>39</v>
      </c>
      <c r="K844" s="4" t="s">
        <v>39</v>
      </c>
      <c r="L844" s="4" t="s">
        <v>154</v>
      </c>
      <c r="M844" s="5">
        <v>98</v>
      </c>
      <c r="N844" s="6">
        <v>7500</v>
      </c>
      <c r="O844" s="90">
        <v>735000</v>
      </c>
      <c r="P844" s="90"/>
      <c r="Q844" s="79" t="s">
        <v>2217</v>
      </c>
      <c r="R844" s="79"/>
      <c r="S844" s="79" t="s">
        <v>59</v>
      </c>
      <c r="T844" s="79"/>
      <c r="U844" s="4" t="s">
        <v>50</v>
      </c>
      <c r="V844" s="4" t="s">
        <v>38</v>
      </c>
      <c r="W844" s="4" t="s">
        <v>113</v>
      </c>
      <c r="X844" s="4" t="s">
        <v>44</v>
      </c>
      <c r="Y844" s="6">
        <v>8050</v>
      </c>
      <c r="Z844" s="6">
        <v>1352400</v>
      </c>
      <c r="AA844" s="4" t="s">
        <v>45</v>
      </c>
      <c r="AB844" s="80">
        <v>459816</v>
      </c>
      <c r="AC844" s="80"/>
      <c r="AD844" s="6">
        <v>892584</v>
      </c>
      <c r="AE844" s="80">
        <v>1627584</v>
      </c>
      <c r="AF844" s="80"/>
      <c r="AG844" s="80" t="s">
        <v>46</v>
      </c>
      <c r="AH844" s="80"/>
      <c r="AI844" s="80" t="s">
        <v>46</v>
      </c>
      <c r="AJ844" s="80"/>
      <c r="AK844" s="6">
        <v>1627584</v>
      </c>
      <c r="AL844" s="5">
        <v>0.3</v>
      </c>
    </row>
    <row r="845" spans="3:38" ht="36" customHeight="1" x14ac:dyDescent="0.3">
      <c r="C845" s="3" t="s">
        <v>2426</v>
      </c>
      <c r="D845" s="4" t="s">
        <v>36</v>
      </c>
      <c r="E845" s="5"/>
      <c r="F845" s="4" t="s">
        <v>1784</v>
      </c>
      <c r="G845" s="79" t="s">
        <v>37</v>
      </c>
      <c r="H845" s="79"/>
      <c r="I845" s="4" t="s">
        <v>38</v>
      </c>
      <c r="J845" s="4" t="s">
        <v>39</v>
      </c>
      <c r="K845" s="4" t="s">
        <v>47</v>
      </c>
      <c r="L845" s="4" t="s">
        <v>48</v>
      </c>
      <c r="M845" s="5">
        <v>246</v>
      </c>
      <c r="N845" s="6">
        <v>2650</v>
      </c>
      <c r="O845" s="90">
        <v>651900</v>
      </c>
      <c r="P845" s="90"/>
      <c r="Q845" s="79" t="s">
        <v>2218</v>
      </c>
      <c r="R845" s="79"/>
      <c r="S845" s="79" t="s">
        <v>108</v>
      </c>
      <c r="T845" s="79"/>
      <c r="U845" s="4" t="s">
        <v>42</v>
      </c>
      <c r="V845" s="4" t="s">
        <v>38</v>
      </c>
      <c r="W845" s="4" t="s">
        <v>114</v>
      </c>
      <c r="X845" s="4" t="s">
        <v>44</v>
      </c>
      <c r="Y845" s="6">
        <v>7650</v>
      </c>
      <c r="Z845" s="6">
        <v>489600</v>
      </c>
      <c r="AA845" s="4" t="s">
        <v>90</v>
      </c>
      <c r="AB845" s="80">
        <v>293760</v>
      </c>
      <c r="AC845" s="80"/>
      <c r="AD845" s="6">
        <v>195840</v>
      </c>
      <c r="AE845" s="80">
        <v>847740</v>
      </c>
      <c r="AF845" s="80"/>
      <c r="AG845" s="80" t="s">
        <v>46</v>
      </c>
      <c r="AH845" s="80"/>
      <c r="AI845" s="80" t="s">
        <v>46</v>
      </c>
      <c r="AJ845" s="80"/>
      <c r="AK845" s="6">
        <v>847740</v>
      </c>
      <c r="AL845" s="5">
        <v>0.3</v>
      </c>
    </row>
    <row r="846" spans="3:38" ht="36.75" customHeight="1" x14ac:dyDescent="0.3">
      <c r="C846" s="3" t="s">
        <v>2427</v>
      </c>
      <c r="D846" s="4" t="s">
        <v>36</v>
      </c>
      <c r="E846" s="5"/>
      <c r="F846" s="4" t="s">
        <v>1787</v>
      </c>
      <c r="G846" s="79" t="s">
        <v>37</v>
      </c>
      <c r="H846" s="79"/>
      <c r="I846" s="4" t="s">
        <v>47</v>
      </c>
      <c r="J846" s="4" t="s">
        <v>39</v>
      </c>
      <c r="K846" s="4" t="s">
        <v>39</v>
      </c>
      <c r="L846" s="4" t="s">
        <v>96</v>
      </c>
      <c r="M846" s="5">
        <v>16</v>
      </c>
      <c r="N846" s="6">
        <v>16500</v>
      </c>
      <c r="O846" s="90">
        <v>264000</v>
      </c>
      <c r="P846" s="90"/>
      <c r="Q846" s="79" t="s">
        <v>2219</v>
      </c>
      <c r="R846" s="79"/>
      <c r="S846" s="79" t="s">
        <v>173</v>
      </c>
      <c r="T846" s="79"/>
      <c r="U846" s="4" t="s">
        <v>55</v>
      </c>
      <c r="V846" s="4" t="s">
        <v>47</v>
      </c>
      <c r="W846" s="4" t="s">
        <v>114</v>
      </c>
      <c r="X846" s="4" t="s">
        <v>44</v>
      </c>
      <c r="Y846" s="6">
        <v>8150</v>
      </c>
      <c r="Z846" s="6">
        <v>521600</v>
      </c>
      <c r="AA846" s="4" t="s">
        <v>99</v>
      </c>
      <c r="AB846" s="80">
        <v>312960</v>
      </c>
      <c r="AC846" s="80"/>
      <c r="AD846" s="6">
        <v>208640</v>
      </c>
      <c r="AE846" s="80">
        <v>472640</v>
      </c>
      <c r="AF846" s="80"/>
      <c r="AG846" s="80" t="s">
        <v>46</v>
      </c>
      <c r="AH846" s="80"/>
      <c r="AI846" s="80">
        <v>208640</v>
      </c>
      <c r="AJ846" s="80"/>
      <c r="AK846" s="6">
        <v>264000</v>
      </c>
      <c r="AL846" s="5">
        <v>0.02</v>
      </c>
    </row>
    <row r="847" spans="3:38" ht="36" customHeight="1" x14ac:dyDescent="0.3">
      <c r="C847" s="3" t="s">
        <v>2428</v>
      </c>
      <c r="D847" s="4" t="s">
        <v>36</v>
      </c>
      <c r="E847" s="5"/>
      <c r="F847" s="4" t="s">
        <v>1789</v>
      </c>
      <c r="G847" s="79" t="s">
        <v>37</v>
      </c>
      <c r="H847" s="79"/>
      <c r="I847" s="4" t="s">
        <v>47</v>
      </c>
      <c r="J847" s="4" t="s">
        <v>39</v>
      </c>
      <c r="K847" s="4" t="s">
        <v>35</v>
      </c>
      <c r="L847" s="4" t="s">
        <v>101</v>
      </c>
      <c r="M847" s="5">
        <v>128</v>
      </c>
      <c r="N847" s="6">
        <v>7500</v>
      </c>
      <c r="O847" s="90">
        <v>960000</v>
      </c>
      <c r="P847" s="90"/>
      <c r="Q847" s="79" t="s">
        <v>2220</v>
      </c>
      <c r="R847" s="79"/>
      <c r="S847" s="79" t="s">
        <v>123</v>
      </c>
      <c r="T847" s="79"/>
      <c r="U847" s="4" t="s">
        <v>50</v>
      </c>
      <c r="V847" s="4" t="s">
        <v>47</v>
      </c>
      <c r="W847" s="4" t="s">
        <v>1360</v>
      </c>
      <c r="X847" s="4" t="s">
        <v>44</v>
      </c>
      <c r="Y847" s="6">
        <v>8600</v>
      </c>
      <c r="Z847" s="6">
        <v>4128000</v>
      </c>
      <c r="AA847" s="4" t="s">
        <v>112</v>
      </c>
      <c r="AB847" s="80">
        <v>3054720</v>
      </c>
      <c r="AC847" s="80"/>
      <c r="AD847" s="6">
        <v>1073280</v>
      </c>
      <c r="AE847" s="80">
        <v>2033280</v>
      </c>
      <c r="AF847" s="80"/>
      <c r="AG847" s="80" t="s">
        <v>46</v>
      </c>
      <c r="AH847" s="80"/>
      <c r="AI847" s="80" t="s">
        <v>46</v>
      </c>
      <c r="AJ847" s="80"/>
      <c r="AK847" s="6">
        <v>2033280</v>
      </c>
      <c r="AL847" s="5">
        <v>0.02</v>
      </c>
    </row>
    <row r="848" spans="3:38" ht="36.75" customHeight="1" x14ac:dyDescent="0.3">
      <c r="C848" s="7"/>
      <c r="D848" s="5"/>
      <c r="E848" s="5"/>
      <c r="F848" s="5"/>
      <c r="G848" s="91"/>
      <c r="H848" s="91"/>
      <c r="I848" s="4"/>
      <c r="J848" s="5"/>
      <c r="K848" s="5"/>
      <c r="L848" s="5"/>
      <c r="M848" s="5"/>
      <c r="N848" s="6"/>
      <c r="O848" s="90">
        <v>0</v>
      </c>
      <c r="P848" s="90"/>
      <c r="Q848" s="79" t="s">
        <v>2221</v>
      </c>
      <c r="R848" s="79"/>
      <c r="S848" s="79" t="s">
        <v>119</v>
      </c>
      <c r="T848" s="79"/>
      <c r="U848" s="4" t="s">
        <v>50</v>
      </c>
      <c r="V848" s="4" t="s">
        <v>47</v>
      </c>
      <c r="W848" s="4" t="s">
        <v>87</v>
      </c>
      <c r="X848" s="4" t="s">
        <v>44</v>
      </c>
      <c r="Y848" s="6">
        <v>2550</v>
      </c>
      <c r="Z848" s="6">
        <v>367200</v>
      </c>
      <c r="AA848" s="4" t="s">
        <v>112</v>
      </c>
      <c r="AB848" s="80">
        <v>264384</v>
      </c>
      <c r="AC848" s="80"/>
      <c r="AD848" s="6">
        <v>102816</v>
      </c>
      <c r="AE848" s="80">
        <v>102816</v>
      </c>
      <c r="AF848" s="80"/>
      <c r="AG848" s="80" t="s">
        <v>46</v>
      </c>
      <c r="AH848" s="80"/>
      <c r="AI848" s="80" t="s">
        <v>46</v>
      </c>
      <c r="AJ848" s="80"/>
      <c r="AK848" s="6">
        <v>102816</v>
      </c>
      <c r="AL848" s="5">
        <v>0.02</v>
      </c>
    </row>
    <row r="849" spans="3:38" ht="36.75" customHeight="1" x14ac:dyDescent="0.3">
      <c r="C849" s="3" t="s">
        <v>2429</v>
      </c>
      <c r="D849" s="4" t="s">
        <v>88</v>
      </c>
      <c r="E849" s="5"/>
      <c r="F849" s="4" t="s">
        <v>1791</v>
      </c>
      <c r="G849" s="79" t="s">
        <v>37</v>
      </c>
      <c r="H849" s="79"/>
      <c r="I849" s="4" t="s">
        <v>60</v>
      </c>
      <c r="J849" s="4" t="s">
        <v>39</v>
      </c>
      <c r="K849" s="4" t="s">
        <v>39</v>
      </c>
      <c r="L849" s="4" t="s">
        <v>148</v>
      </c>
      <c r="M849" s="5">
        <v>52</v>
      </c>
      <c r="N849" s="6">
        <v>3000</v>
      </c>
      <c r="O849" s="90">
        <v>156000</v>
      </c>
      <c r="P849" s="90"/>
      <c r="Q849" s="79" t="s">
        <v>2222</v>
      </c>
      <c r="R849" s="79"/>
      <c r="S849" s="79" t="s">
        <v>41</v>
      </c>
      <c r="T849" s="79"/>
      <c r="U849" s="4" t="s">
        <v>42</v>
      </c>
      <c r="V849" s="4" t="s">
        <v>46</v>
      </c>
      <c r="W849" s="4" t="s">
        <v>213</v>
      </c>
      <c r="X849" s="4" t="s">
        <v>44</v>
      </c>
      <c r="Y849" s="6">
        <v>8300</v>
      </c>
      <c r="Z849" s="6">
        <v>1328000</v>
      </c>
      <c r="AA849" s="4" t="s">
        <v>118</v>
      </c>
      <c r="AB849" s="80">
        <v>1235040</v>
      </c>
      <c r="AC849" s="80"/>
      <c r="AD849" s="6">
        <v>92960</v>
      </c>
      <c r="AE849" s="80">
        <v>248960</v>
      </c>
      <c r="AF849" s="80"/>
      <c r="AG849" s="80" t="s">
        <v>46</v>
      </c>
      <c r="AH849" s="80"/>
      <c r="AI849" s="80" t="s">
        <v>46</v>
      </c>
      <c r="AJ849" s="80"/>
      <c r="AK849" s="6" t="s">
        <v>46</v>
      </c>
      <c r="AL849" s="4" t="s">
        <v>46</v>
      </c>
    </row>
    <row r="850" spans="3:38" ht="36" customHeight="1" x14ac:dyDescent="0.3">
      <c r="C850" s="7"/>
      <c r="D850" s="5"/>
      <c r="E850" s="5"/>
      <c r="F850" s="5"/>
      <c r="G850" s="91"/>
      <c r="H850" s="91"/>
      <c r="I850" s="4"/>
      <c r="J850" s="5"/>
      <c r="K850" s="5"/>
      <c r="L850" s="5"/>
      <c r="M850" s="5"/>
      <c r="N850" s="6"/>
      <c r="O850" s="90"/>
      <c r="P850" s="90"/>
      <c r="Q850" s="91"/>
      <c r="R850" s="91"/>
      <c r="S850" s="79" t="s">
        <v>91</v>
      </c>
      <c r="T850" s="79"/>
      <c r="U850" s="4" t="s">
        <v>46</v>
      </c>
      <c r="V850" s="4" t="s">
        <v>38</v>
      </c>
      <c r="W850" s="4" t="s">
        <v>46</v>
      </c>
      <c r="X850" s="4" t="s">
        <v>84</v>
      </c>
      <c r="Y850" s="6" t="s">
        <v>46</v>
      </c>
      <c r="Z850" s="6" t="s">
        <v>46</v>
      </c>
      <c r="AA850" s="4" t="s">
        <v>46</v>
      </c>
      <c r="AB850" s="80" t="s">
        <v>46</v>
      </c>
      <c r="AC850" s="80"/>
      <c r="AD850" s="6" t="s">
        <v>46</v>
      </c>
      <c r="AE850" s="80" t="s">
        <v>46</v>
      </c>
      <c r="AF850" s="80"/>
      <c r="AG850" s="80">
        <v>124480</v>
      </c>
      <c r="AH850" s="80"/>
      <c r="AI850" s="80" t="s">
        <v>46</v>
      </c>
      <c r="AJ850" s="80"/>
      <c r="AK850" s="6">
        <v>124480</v>
      </c>
      <c r="AL850" s="5">
        <v>0.3</v>
      </c>
    </row>
    <row r="851" spans="3:38" ht="36.75" customHeight="1" x14ac:dyDescent="0.3">
      <c r="C851" s="7"/>
      <c r="D851" s="5"/>
      <c r="E851" s="5"/>
      <c r="F851" s="5"/>
      <c r="G851" s="91"/>
      <c r="H851" s="91"/>
      <c r="I851" s="4"/>
      <c r="J851" s="5"/>
      <c r="K851" s="5"/>
      <c r="L851" s="5"/>
      <c r="M851" s="5"/>
      <c r="N851" s="6"/>
      <c r="O851" s="90"/>
      <c r="P851" s="90"/>
      <c r="Q851" s="91"/>
      <c r="R851" s="91"/>
      <c r="S851" s="79" t="s">
        <v>92</v>
      </c>
      <c r="T851" s="79"/>
      <c r="U851" s="4" t="s">
        <v>46</v>
      </c>
      <c r="V851" s="4" t="s">
        <v>47</v>
      </c>
      <c r="W851" s="4" t="s">
        <v>46</v>
      </c>
      <c r="X851" s="4" t="s">
        <v>84</v>
      </c>
      <c r="Y851" s="6" t="s">
        <v>46</v>
      </c>
      <c r="Z851" s="6" t="s">
        <v>46</v>
      </c>
      <c r="AA851" s="4" t="s">
        <v>46</v>
      </c>
      <c r="AB851" s="80" t="s">
        <v>46</v>
      </c>
      <c r="AC851" s="80"/>
      <c r="AD851" s="6" t="s">
        <v>46</v>
      </c>
      <c r="AE851" s="80" t="s">
        <v>46</v>
      </c>
      <c r="AF851" s="80"/>
      <c r="AG851" s="80">
        <v>124480</v>
      </c>
      <c r="AH851" s="80"/>
      <c r="AI851" s="80">
        <v>78000</v>
      </c>
      <c r="AJ851" s="80"/>
      <c r="AK851" s="6">
        <v>46480</v>
      </c>
      <c r="AL851" s="5">
        <v>0.02</v>
      </c>
    </row>
    <row r="852" spans="3:38" ht="36" customHeight="1" x14ac:dyDescent="0.3">
      <c r="C852" s="3" t="s">
        <v>2430</v>
      </c>
      <c r="D852" s="4" t="s">
        <v>36</v>
      </c>
      <c r="E852" s="5"/>
      <c r="F852" s="4" t="s">
        <v>1793</v>
      </c>
      <c r="G852" s="79" t="s">
        <v>37</v>
      </c>
      <c r="H852" s="79"/>
      <c r="I852" s="4" t="s">
        <v>47</v>
      </c>
      <c r="J852" s="4" t="s">
        <v>39</v>
      </c>
      <c r="K852" s="4" t="s">
        <v>39</v>
      </c>
      <c r="L852" s="4" t="s">
        <v>168</v>
      </c>
      <c r="M852" s="5">
        <v>91</v>
      </c>
      <c r="N852" s="6">
        <v>16500</v>
      </c>
      <c r="O852" s="90">
        <v>1501500</v>
      </c>
      <c r="P852" s="90"/>
      <c r="Q852" s="79" t="s">
        <v>2223</v>
      </c>
      <c r="R852" s="79"/>
      <c r="S852" s="79" t="s">
        <v>108</v>
      </c>
      <c r="T852" s="79"/>
      <c r="U852" s="4" t="s">
        <v>42</v>
      </c>
      <c r="V852" s="4" t="s">
        <v>47</v>
      </c>
      <c r="W852" s="4" t="s">
        <v>56</v>
      </c>
      <c r="X852" s="4" t="s">
        <v>44</v>
      </c>
      <c r="Y852" s="6">
        <v>7650</v>
      </c>
      <c r="Z852" s="6">
        <v>459000</v>
      </c>
      <c r="AA852" s="4" t="s">
        <v>75</v>
      </c>
      <c r="AB852" s="80">
        <v>160650</v>
      </c>
      <c r="AC852" s="80"/>
      <c r="AD852" s="6">
        <v>298350</v>
      </c>
      <c r="AE852" s="80">
        <v>1799850</v>
      </c>
      <c r="AF852" s="80"/>
      <c r="AG852" s="80" t="s">
        <v>46</v>
      </c>
      <c r="AH852" s="80"/>
      <c r="AI852" s="80">
        <v>298350</v>
      </c>
      <c r="AJ852" s="80"/>
      <c r="AK852" s="6">
        <v>1501500</v>
      </c>
      <c r="AL852" s="5">
        <v>0.02</v>
      </c>
    </row>
    <row r="853" spans="3:38" ht="36.75" customHeight="1" x14ac:dyDescent="0.3">
      <c r="C853" s="3" t="s">
        <v>2431</v>
      </c>
      <c r="D853" s="4" t="s">
        <v>36</v>
      </c>
      <c r="E853" s="5"/>
      <c r="F853" s="4" t="s">
        <v>1795</v>
      </c>
      <c r="G853" s="79" t="s">
        <v>37</v>
      </c>
      <c r="H853" s="79"/>
      <c r="I853" s="4" t="s">
        <v>47</v>
      </c>
      <c r="J853" s="4" t="s">
        <v>39</v>
      </c>
      <c r="K853" s="4" t="s">
        <v>38</v>
      </c>
      <c r="L853" s="4" t="s">
        <v>1796</v>
      </c>
      <c r="M853" s="5">
        <v>307.60000000000002</v>
      </c>
      <c r="N853" s="6">
        <v>16500</v>
      </c>
      <c r="O853" s="90">
        <v>5075400</v>
      </c>
      <c r="P853" s="90"/>
      <c r="Q853" s="79" t="s">
        <v>2224</v>
      </c>
      <c r="R853" s="79"/>
      <c r="S853" s="79" t="s">
        <v>108</v>
      </c>
      <c r="T853" s="79"/>
      <c r="U853" s="4" t="s">
        <v>42</v>
      </c>
      <c r="V853" s="4" t="s">
        <v>47</v>
      </c>
      <c r="W853" s="4" t="s">
        <v>87</v>
      </c>
      <c r="X853" s="4" t="s">
        <v>44</v>
      </c>
      <c r="Y853" s="6">
        <v>7650</v>
      </c>
      <c r="Z853" s="6">
        <v>1101600</v>
      </c>
      <c r="AA853" s="4" t="s">
        <v>147</v>
      </c>
      <c r="AB853" s="80">
        <v>1024488</v>
      </c>
      <c r="AC853" s="80"/>
      <c r="AD853" s="6">
        <v>77112</v>
      </c>
      <c r="AE853" s="80">
        <v>5152512</v>
      </c>
      <c r="AF853" s="80"/>
      <c r="AG853" s="80" t="s">
        <v>46</v>
      </c>
      <c r="AH853" s="80"/>
      <c r="AI853" s="80">
        <v>77112</v>
      </c>
      <c r="AJ853" s="80"/>
      <c r="AK853" s="6">
        <v>5075400</v>
      </c>
      <c r="AL853" s="5">
        <v>0.02</v>
      </c>
    </row>
    <row r="854" spans="3:38" ht="36" customHeight="1" x14ac:dyDescent="0.3">
      <c r="C854" s="3" t="s">
        <v>2432</v>
      </c>
      <c r="D854" s="4" t="s">
        <v>36</v>
      </c>
      <c r="E854" s="5"/>
      <c r="F854" s="4" t="s">
        <v>1798</v>
      </c>
      <c r="G854" s="79" t="s">
        <v>37</v>
      </c>
      <c r="H854" s="79"/>
      <c r="I854" s="4" t="s">
        <v>38</v>
      </c>
      <c r="J854" s="4" t="s">
        <v>39</v>
      </c>
      <c r="K854" s="4" t="s">
        <v>39</v>
      </c>
      <c r="L854" s="4" t="s">
        <v>148</v>
      </c>
      <c r="M854" s="5">
        <v>52</v>
      </c>
      <c r="N854" s="6">
        <v>16500</v>
      </c>
      <c r="O854" s="90">
        <v>858000</v>
      </c>
      <c r="P854" s="90"/>
      <c r="Q854" s="79" t="s">
        <v>2225</v>
      </c>
      <c r="R854" s="79"/>
      <c r="S854" s="79" t="s">
        <v>410</v>
      </c>
      <c r="T854" s="79"/>
      <c r="U854" s="4" t="s">
        <v>50</v>
      </c>
      <c r="V854" s="4" t="s">
        <v>38</v>
      </c>
      <c r="W854" s="4" t="s">
        <v>1799</v>
      </c>
      <c r="X854" s="4" t="s">
        <v>44</v>
      </c>
      <c r="Y854" s="6">
        <v>10000</v>
      </c>
      <c r="Z854" s="6">
        <v>642000</v>
      </c>
      <c r="AA854" s="4" t="s">
        <v>79</v>
      </c>
      <c r="AB854" s="80">
        <v>77040</v>
      </c>
      <c r="AC854" s="80"/>
      <c r="AD854" s="6">
        <v>564960</v>
      </c>
      <c r="AE854" s="80">
        <v>1422960</v>
      </c>
      <c r="AF854" s="80"/>
      <c r="AG854" s="80" t="s">
        <v>46</v>
      </c>
      <c r="AH854" s="80"/>
      <c r="AI854" s="80" t="s">
        <v>46</v>
      </c>
      <c r="AJ854" s="80"/>
      <c r="AK854" s="6">
        <v>1422960</v>
      </c>
      <c r="AL854" s="5">
        <v>0.3</v>
      </c>
    </row>
    <row r="855" spans="3:38" ht="36.75" customHeight="1" x14ac:dyDescent="0.3">
      <c r="C855" s="3" t="s">
        <v>2433</v>
      </c>
      <c r="D855" s="4" t="s">
        <v>36</v>
      </c>
      <c r="E855" s="5"/>
      <c r="F855" s="4" t="s">
        <v>1800</v>
      </c>
      <c r="G855" s="79" t="s">
        <v>37</v>
      </c>
      <c r="H855" s="79"/>
      <c r="I855" s="4" t="s">
        <v>47</v>
      </c>
      <c r="J855" s="4" t="s">
        <v>39</v>
      </c>
      <c r="K855" s="4" t="s">
        <v>39</v>
      </c>
      <c r="L855" s="4" t="s">
        <v>150</v>
      </c>
      <c r="M855" s="5">
        <v>53</v>
      </c>
      <c r="N855" s="6">
        <v>16500</v>
      </c>
      <c r="O855" s="90">
        <v>874500</v>
      </c>
      <c r="P855" s="90"/>
      <c r="Q855" s="79" t="s">
        <v>2226</v>
      </c>
      <c r="R855" s="79"/>
      <c r="S855" s="79" t="s">
        <v>108</v>
      </c>
      <c r="T855" s="79"/>
      <c r="U855" s="4" t="s">
        <v>42</v>
      </c>
      <c r="V855" s="4" t="s">
        <v>47</v>
      </c>
      <c r="W855" s="4" t="s">
        <v>44</v>
      </c>
      <c r="X855" s="4" t="s">
        <v>44</v>
      </c>
      <c r="Y855" s="6">
        <v>7650</v>
      </c>
      <c r="Z855" s="6">
        <v>765000</v>
      </c>
      <c r="AA855" s="4" t="s">
        <v>82</v>
      </c>
      <c r="AB855" s="80">
        <v>711450</v>
      </c>
      <c r="AC855" s="80"/>
      <c r="AD855" s="6">
        <v>53550</v>
      </c>
      <c r="AE855" s="80">
        <v>928050</v>
      </c>
      <c r="AF855" s="80"/>
      <c r="AG855" s="80" t="s">
        <v>46</v>
      </c>
      <c r="AH855" s="80"/>
      <c r="AI855" s="80">
        <v>53550</v>
      </c>
      <c r="AJ855" s="80"/>
      <c r="AK855" s="6">
        <v>874500</v>
      </c>
      <c r="AL855" s="5">
        <v>0.02</v>
      </c>
    </row>
    <row r="856" spans="3:38" ht="36.75" customHeight="1" x14ac:dyDescent="0.3">
      <c r="C856" s="3" t="s">
        <v>2434</v>
      </c>
      <c r="D856" s="4" t="s">
        <v>36</v>
      </c>
      <c r="E856" s="5"/>
      <c r="F856" s="4" t="s">
        <v>1802</v>
      </c>
      <c r="G856" s="79" t="s">
        <v>37</v>
      </c>
      <c r="H856" s="79"/>
      <c r="I856" s="4" t="s">
        <v>47</v>
      </c>
      <c r="J856" s="4" t="s">
        <v>39</v>
      </c>
      <c r="K856" s="4" t="s">
        <v>39</v>
      </c>
      <c r="L856" s="4" t="s">
        <v>130</v>
      </c>
      <c r="M856" s="5">
        <v>37</v>
      </c>
      <c r="N856" s="6">
        <v>100</v>
      </c>
      <c r="O856" s="90">
        <v>3700</v>
      </c>
      <c r="P856" s="90"/>
      <c r="Q856" s="79" t="s">
        <v>2227</v>
      </c>
      <c r="R856" s="79"/>
      <c r="S856" s="79" t="s">
        <v>59</v>
      </c>
      <c r="T856" s="79"/>
      <c r="U856" s="4" t="s">
        <v>50</v>
      </c>
      <c r="V856" s="4" t="s">
        <v>47</v>
      </c>
      <c r="W856" s="4" t="s">
        <v>73</v>
      </c>
      <c r="X856" s="4" t="s">
        <v>44</v>
      </c>
      <c r="Y856" s="6">
        <v>8050</v>
      </c>
      <c r="Z856" s="6">
        <v>386400</v>
      </c>
      <c r="AA856" s="4" t="s">
        <v>82</v>
      </c>
      <c r="AB856" s="80">
        <v>208656</v>
      </c>
      <c r="AC856" s="80"/>
      <c r="AD856" s="6">
        <v>177744</v>
      </c>
      <c r="AE856" s="80">
        <v>181444</v>
      </c>
      <c r="AF856" s="80"/>
      <c r="AG856" s="80" t="s">
        <v>46</v>
      </c>
      <c r="AH856" s="80"/>
      <c r="AI856" s="80">
        <v>177744</v>
      </c>
      <c r="AJ856" s="80"/>
      <c r="AK856" s="6">
        <v>3700</v>
      </c>
      <c r="AL856" s="5">
        <v>0.02</v>
      </c>
    </row>
    <row r="857" spans="3:38" ht="36" customHeight="1" x14ac:dyDescent="0.3">
      <c r="C857" s="7"/>
      <c r="D857" s="5"/>
      <c r="E857" s="5"/>
      <c r="F857" s="5"/>
      <c r="G857" s="91"/>
      <c r="H857" s="91"/>
      <c r="I857" s="4"/>
      <c r="J857" s="5"/>
      <c r="K857" s="5"/>
      <c r="L857" s="5"/>
      <c r="M857" s="5"/>
      <c r="N857" s="6"/>
      <c r="O857" s="90">
        <v>0</v>
      </c>
      <c r="P857" s="90"/>
      <c r="Q857" s="79" t="s">
        <v>2228</v>
      </c>
      <c r="R857" s="79"/>
      <c r="S857" s="79" t="s">
        <v>59</v>
      </c>
      <c r="T857" s="79"/>
      <c r="U857" s="4" t="s">
        <v>50</v>
      </c>
      <c r="V857" s="4" t="s">
        <v>47</v>
      </c>
      <c r="W857" s="4" t="s">
        <v>73</v>
      </c>
      <c r="X857" s="4" t="s">
        <v>44</v>
      </c>
      <c r="Y857" s="6">
        <v>8050</v>
      </c>
      <c r="Z857" s="6">
        <v>386400</v>
      </c>
      <c r="AA857" s="4" t="s">
        <v>82</v>
      </c>
      <c r="AB857" s="80">
        <v>208656</v>
      </c>
      <c r="AC857" s="80"/>
      <c r="AD857" s="6">
        <v>177744</v>
      </c>
      <c r="AE857" s="80">
        <v>177744</v>
      </c>
      <c r="AF857" s="80"/>
      <c r="AG857" s="80" t="s">
        <v>46</v>
      </c>
      <c r="AH857" s="80"/>
      <c r="AI857" s="80">
        <v>177744</v>
      </c>
      <c r="AJ857" s="80"/>
      <c r="AK857" s="6" t="s">
        <v>46</v>
      </c>
      <c r="AL857" s="4" t="s">
        <v>46</v>
      </c>
    </row>
    <row r="858" spans="3:38" ht="36.75" customHeight="1" x14ac:dyDescent="0.3">
      <c r="C858" s="3" t="s">
        <v>2435</v>
      </c>
      <c r="D858" s="4" t="s">
        <v>36</v>
      </c>
      <c r="E858" s="5"/>
      <c r="F858" s="4" t="s">
        <v>1804</v>
      </c>
      <c r="G858" s="79" t="s">
        <v>37</v>
      </c>
      <c r="H858" s="79"/>
      <c r="I858" s="4" t="s">
        <v>60</v>
      </c>
      <c r="J858" s="4" t="s">
        <v>39</v>
      </c>
      <c r="K858" s="4" t="s">
        <v>39</v>
      </c>
      <c r="L858" s="4" t="s">
        <v>172</v>
      </c>
      <c r="M858" s="5">
        <v>74</v>
      </c>
      <c r="N858" s="6">
        <v>16500</v>
      </c>
      <c r="O858" s="90">
        <v>1221000</v>
      </c>
      <c r="P858" s="90"/>
      <c r="Q858" s="79" t="s">
        <v>2229</v>
      </c>
      <c r="R858" s="79"/>
      <c r="S858" s="79" t="s">
        <v>86</v>
      </c>
      <c r="T858" s="79"/>
      <c r="U858" s="4" t="s">
        <v>50</v>
      </c>
      <c r="V858" s="4" t="s">
        <v>46</v>
      </c>
      <c r="W858" s="4" t="s">
        <v>82</v>
      </c>
      <c r="X858" s="4" t="s">
        <v>44</v>
      </c>
      <c r="Y858" s="6">
        <v>8600</v>
      </c>
      <c r="Z858" s="6">
        <v>275200</v>
      </c>
      <c r="AA858" s="4" t="s">
        <v>45</v>
      </c>
      <c r="AB858" s="80">
        <v>93568</v>
      </c>
      <c r="AC858" s="80"/>
      <c r="AD858" s="6">
        <v>181632</v>
      </c>
      <c r="AE858" s="80">
        <v>1402632</v>
      </c>
      <c r="AF858" s="80"/>
      <c r="AG858" s="80" t="s">
        <v>46</v>
      </c>
      <c r="AH858" s="80"/>
      <c r="AI858" s="80" t="s">
        <v>46</v>
      </c>
      <c r="AJ858" s="80"/>
      <c r="AK858" s="6" t="s">
        <v>46</v>
      </c>
      <c r="AL858" s="4" t="s">
        <v>46</v>
      </c>
    </row>
    <row r="859" spans="3:38" ht="36" customHeight="1" x14ac:dyDescent="0.3">
      <c r="C859" s="7"/>
      <c r="D859" s="5"/>
      <c r="E859" s="5"/>
      <c r="F859" s="5"/>
      <c r="G859" s="91"/>
      <c r="H859" s="91"/>
      <c r="I859" s="4"/>
      <c r="J859" s="5"/>
      <c r="K859" s="5"/>
      <c r="L859" s="5"/>
      <c r="M859" s="5"/>
      <c r="N859" s="6"/>
      <c r="O859" s="90"/>
      <c r="P859" s="90"/>
      <c r="Q859" s="91"/>
      <c r="R859" s="91"/>
      <c r="S859" s="79" t="s">
        <v>91</v>
      </c>
      <c r="T859" s="79"/>
      <c r="U859" s="4" t="s">
        <v>46</v>
      </c>
      <c r="V859" s="4" t="s">
        <v>38</v>
      </c>
      <c r="W859" s="4" t="s">
        <v>46</v>
      </c>
      <c r="X859" s="4" t="s">
        <v>84</v>
      </c>
      <c r="Y859" s="6" t="s">
        <v>46</v>
      </c>
      <c r="Z859" s="6" t="s">
        <v>46</v>
      </c>
      <c r="AA859" s="4" t="s">
        <v>46</v>
      </c>
      <c r="AB859" s="80" t="s">
        <v>46</v>
      </c>
      <c r="AC859" s="80"/>
      <c r="AD859" s="6" t="s">
        <v>46</v>
      </c>
      <c r="AE859" s="80" t="s">
        <v>46</v>
      </c>
      <c r="AF859" s="80"/>
      <c r="AG859" s="80">
        <v>701316</v>
      </c>
      <c r="AH859" s="80"/>
      <c r="AI859" s="80" t="s">
        <v>46</v>
      </c>
      <c r="AJ859" s="80"/>
      <c r="AK859" s="6">
        <v>701316</v>
      </c>
      <c r="AL859" s="5">
        <v>0.3</v>
      </c>
    </row>
    <row r="860" spans="3:38" ht="36.75" customHeight="1" x14ac:dyDescent="0.3">
      <c r="C860" s="7"/>
      <c r="D860" s="5"/>
      <c r="E860" s="5"/>
      <c r="F860" s="5"/>
      <c r="G860" s="91"/>
      <c r="H860" s="91"/>
      <c r="I860" s="4"/>
      <c r="J860" s="5"/>
      <c r="K860" s="5"/>
      <c r="L860" s="5"/>
      <c r="M860" s="5"/>
      <c r="N860" s="6"/>
      <c r="O860" s="90"/>
      <c r="P860" s="90"/>
      <c r="Q860" s="91"/>
      <c r="R860" s="91"/>
      <c r="S860" s="79" t="s">
        <v>92</v>
      </c>
      <c r="T860" s="79"/>
      <c r="U860" s="4" t="s">
        <v>46</v>
      </c>
      <c r="V860" s="4" t="s">
        <v>47</v>
      </c>
      <c r="W860" s="4" t="s">
        <v>46</v>
      </c>
      <c r="X860" s="4" t="s">
        <v>84</v>
      </c>
      <c r="Y860" s="6" t="s">
        <v>46</v>
      </c>
      <c r="Z860" s="6" t="s">
        <v>46</v>
      </c>
      <c r="AA860" s="4" t="s">
        <v>46</v>
      </c>
      <c r="AB860" s="80" t="s">
        <v>46</v>
      </c>
      <c r="AC860" s="80"/>
      <c r="AD860" s="6" t="s">
        <v>46</v>
      </c>
      <c r="AE860" s="80" t="s">
        <v>46</v>
      </c>
      <c r="AF860" s="80"/>
      <c r="AG860" s="80">
        <v>701316</v>
      </c>
      <c r="AH860" s="80"/>
      <c r="AI860" s="80">
        <v>610500</v>
      </c>
      <c r="AJ860" s="80"/>
      <c r="AK860" s="6">
        <v>90816</v>
      </c>
      <c r="AL860" s="5">
        <v>0.02</v>
      </c>
    </row>
    <row r="861" spans="3:38" ht="36.75" customHeight="1" x14ac:dyDescent="0.3">
      <c r="C861" s="3" t="s">
        <v>2436</v>
      </c>
      <c r="D861" s="4" t="s">
        <v>36</v>
      </c>
      <c r="E861" s="5"/>
      <c r="F861" s="4" t="s">
        <v>1806</v>
      </c>
      <c r="G861" s="79" t="s">
        <v>37</v>
      </c>
      <c r="H861" s="79"/>
      <c r="I861" s="4" t="s">
        <v>47</v>
      </c>
      <c r="J861" s="4" t="s">
        <v>39</v>
      </c>
      <c r="K861" s="4" t="s">
        <v>39</v>
      </c>
      <c r="L861" s="4" t="s">
        <v>176</v>
      </c>
      <c r="M861" s="5">
        <v>81</v>
      </c>
      <c r="N861" s="6">
        <v>3000</v>
      </c>
      <c r="O861" s="90">
        <v>243000</v>
      </c>
      <c r="P861" s="90"/>
      <c r="Q861" s="79" t="s">
        <v>2230</v>
      </c>
      <c r="R861" s="79"/>
      <c r="S861" s="79" t="s">
        <v>54</v>
      </c>
      <c r="T861" s="79"/>
      <c r="U861" s="4" t="s">
        <v>55</v>
      </c>
      <c r="V861" s="4" t="s">
        <v>47</v>
      </c>
      <c r="W861" s="4" t="s">
        <v>169</v>
      </c>
      <c r="X861" s="4" t="s">
        <v>44</v>
      </c>
      <c r="Y861" s="6">
        <v>8750</v>
      </c>
      <c r="Z861" s="6">
        <v>630000</v>
      </c>
      <c r="AA861" s="4" t="s">
        <v>45</v>
      </c>
      <c r="AB861" s="80">
        <v>535500</v>
      </c>
      <c r="AC861" s="80"/>
      <c r="AD861" s="6">
        <v>94500</v>
      </c>
      <c r="AE861" s="80">
        <v>337500</v>
      </c>
      <c r="AF861" s="80"/>
      <c r="AG861" s="80" t="s">
        <v>46</v>
      </c>
      <c r="AH861" s="80"/>
      <c r="AI861" s="80">
        <v>94500</v>
      </c>
      <c r="AJ861" s="80"/>
      <c r="AK861" s="6">
        <v>243000</v>
      </c>
      <c r="AL861" s="5">
        <v>0.02</v>
      </c>
    </row>
    <row r="862" spans="3:38" ht="36" customHeight="1" x14ac:dyDescent="0.3">
      <c r="C862" s="3" t="s">
        <v>2437</v>
      </c>
      <c r="D862" s="4" t="s">
        <v>36</v>
      </c>
      <c r="E862" s="5"/>
      <c r="F862" s="4" t="s">
        <v>1808</v>
      </c>
      <c r="G862" s="79" t="s">
        <v>37</v>
      </c>
      <c r="H862" s="79"/>
      <c r="I862" s="4" t="s">
        <v>47</v>
      </c>
      <c r="J862" s="4" t="s">
        <v>39</v>
      </c>
      <c r="K862" s="4" t="s">
        <v>47</v>
      </c>
      <c r="L862" s="4" t="s">
        <v>182</v>
      </c>
      <c r="M862" s="5">
        <v>286</v>
      </c>
      <c r="N862" s="6">
        <v>7500</v>
      </c>
      <c r="O862" s="90">
        <v>2145000</v>
      </c>
      <c r="P862" s="90"/>
      <c r="Q862" s="79" t="s">
        <v>2231</v>
      </c>
      <c r="R862" s="79"/>
      <c r="S862" s="79" t="s">
        <v>135</v>
      </c>
      <c r="T862" s="79"/>
      <c r="U862" s="4" t="s">
        <v>42</v>
      </c>
      <c r="V862" s="4" t="s">
        <v>47</v>
      </c>
      <c r="W862" s="4" t="s">
        <v>220</v>
      </c>
      <c r="X862" s="4" t="s">
        <v>44</v>
      </c>
      <c r="Y862" s="6">
        <v>8650</v>
      </c>
      <c r="Z862" s="6">
        <v>1107200</v>
      </c>
      <c r="AA862" s="4" t="s">
        <v>45</v>
      </c>
      <c r="AB862" s="80">
        <v>1029696</v>
      </c>
      <c r="AC862" s="80"/>
      <c r="AD862" s="6">
        <v>77504</v>
      </c>
      <c r="AE862" s="80">
        <v>2222504</v>
      </c>
      <c r="AF862" s="80"/>
      <c r="AG862" s="80" t="s">
        <v>46</v>
      </c>
      <c r="AH862" s="80"/>
      <c r="AI862" s="80">
        <v>77504</v>
      </c>
      <c r="AJ862" s="80"/>
      <c r="AK862" s="6">
        <v>2145000</v>
      </c>
      <c r="AL862" s="5">
        <v>0.02</v>
      </c>
    </row>
    <row r="863" spans="3:38" ht="36.75" customHeight="1" x14ac:dyDescent="0.3">
      <c r="C863" s="7"/>
      <c r="D863" s="5"/>
      <c r="E863" s="5"/>
      <c r="F863" s="5"/>
      <c r="G863" s="91"/>
      <c r="H863" s="91"/>
      <c r="I863" s="4" t="s">
        <v>47</v>
      </c>
      <c r="J863" s="4" t="s">
        <v>39</v>
      </c>
      <c r="K863" s="4" t="s">
        <v>39</v>
      </c>
      <c r="L863" s="4" t="s">
        <v>84</v>
      </c>
      <c r="M863" s="5">
        <v>50</v>
      </c>
      <c r="N863" s="6">
        <v>7500</v>
      </c>
      <c r="O863" s="90">
        <v>375000</v>
      </c>
      <c r="P863" s="90"/>
      <c r="Q863" s="79" t="s">
        <v>2232</v>
      </c>
      <c r="R863" s="79"/>
      <c r="S863" s="79" t="s">
        <v>1809</v>
      </c>
      <c r="T863" s="79"/>
      <c r="U863" s="4" t="s">
        <v>50</v>
      </c>
      <c r="V863" s="4" t="s">
        <v>47</v>
      </c>
      <c r="W863" s="4" t="s">
        <v>114</v>
      </c>
      <c r="X863" s="4" t="s">
        <v>44</v>
      </c>
      <c r="Y863" s="6">
        <v>5900</v>
      </c>
      <c r="Z863" s="6">
        <v>377600</v>
      </c>
      <c r="AA863" s="4" t="s">
        <v>45</v>
      </c>
      <c r="AB863" s="80">
        <v>128384</v>
      </c>
      <c r="AC863" s="80"/>
      <c r="AD863" s="6">
        <v>249216</v>
      </c>
      <c r="AE863" s="80">
        <v>624216</v>
      </c>
      <c r="AF863" s="80"/>
      <c r="AG863" s="80" t="s">
        <v>46</v>
      </c>
      <c r="AH863" s="80"/>
      <c r="AI863" s="80">
        <v>249216</v>
      </c>
      <c r="AJ863" s="80"/>
      <c r="AK863" s="6">
        <v>375000</v>
      </c>
      <c r="AL863" s="5">
        <v>0.02</v>
      </c>
    </row>
    <row r="864" spans="3:38" ht="36" customHeight="1" x14ac:dyDescent="0.3">
      <c r="C864" s="3" t="s">
        <v>2438</v>
      </c>
      <c r="D864" s="4" t="s">
        <v>36</v>
      </c>
      <c r="E864" s="5"/>
      <c r="F864" s="4" t="s">
        <v>1811</v>
      </c>
      <c r="G864" s="79" t="s">
        <v>37</v>
      </c>
      <c r="H864" s="79"/>
      <c r="I864" s="4" t="s">
        <v>60</v>
      </c>
      <c r="J864" s="4" t="s">
        <v>39</v>
      </c>
      <c r="K864" s="4" t="s">
        <v>39</v>
      </c>
      <c r="L864" s="4" t="s">
        <v>1756</v>
      </c>
      <c r="M864" s="5">
        <v>46.6</v>
      </c>
      <c r="N864" s="6">
        <v>16500</v>
      </c>
      <c r="O864" s="90">
        <v>768900</v>
      </c>
      <c r="P864" s="90"/>
      <c r="Q864" s="79" t="s">
        <v>2233</v>
      </c>
      <c r="R864" s="79"/>
      <c r="S864" s="79" t="s">
        <v>86</v>
      </c>
      <c r="T864" s="79"/>
      <c r="U864" s="4" t="s">
        <v>50</v>
      </c>
      <c r="V864" s="4" t="s">
        <v>46</v>
      </c>
      <c r="W864" s="4" t="s">
        <v>61</v>
      </c>
      <c r="X864" s="4" t="s">
        <v>44</v>
      </c>
      <c r="Y864" s="6">
        <v>8600</v>
      </c>
      <c r="Z864" s="6">
        <v>825600</v>
      </c>
      <c r="AA864" s="4" t="s">
        <v>79</v>
      </c>
      <c r="AB864" s="80">
        <v>99072</v>
      </c>
      <c r="AC864" s="80"/>
      <c r="AD864" s="6">
        <v>726528</v>
      </c>
      <c r="AE864" s="80">
        <v>1495428</v>
      </c>
      <c r="AF864" s="80"/>
      <c r="AG864" s="80" t="s">
        <v>46</v>
      </c>
      <c r="AH864" s="80"/>
      <c r="AI864" s="80" t="s">
        <v>46</v>
      </c>
      <c r="AJ864" s="80"/>
      <c r="AK864" s="6" t="s">
        <v>46</v>
      </c>
      <c r="AL864" s="4" t="s">
        <v>46</v>
      </c>
    </row>
    <row r="865" spans="3:38" ht="36.75" customHeight="1" x14ac:dyDescent="0.3">
      <c r="C865" s="7"/>
      <c r="D865" s="5"/>
      <c r="E865" s="5"/>
      <c r="F865" s="5"/>
      <c r="G865" s="91"/>
      <c r="H865" s="91"/>
      <c r="I865" s="4"/>
      <c r="J865" s="5"/>
      <c r="K865" s="5"/>
      <c r="L865" s="5"/>
      <c r="M865" s="5"/>
      <c r="N865" s="6"/>
      <c r="O865" s="90"/>
      <c r="P865" s="90"/>
      <c r="Q865" s="91"/>
      <c r="R865" s="91"/>
      <c r="S865" s="79" t="s">
        <v>91</v>
      </c>
      <c r="T865" s="79"/>
      <c r="U865" s="4" t="s">
        <v>46</v>
      </c>
      <c r="V865" s="4" t="s">
        <v>38</v>
      </c>
      <c r="W865" s="4" t="s">
        <v>46</v>
      </c>
      <c r="X865" s="4" t="s">
        <v>201</v>
      </c>
      <c r="Y865" s="6" t="s">
        <v>46</v>
      </c>
      <c r="Z865" s="6" t="s">
        <v>46</v>
      </c>
      <c r="AA865" s="4" t="s">
        <v>46</v>
      </c>
      <c r="AB865" s="80" t="s">
        <v>46</v>
      </c>
      <c r="AC865" s="80"/>
      <c r="AD865" s="6" t="s">
        <v>46</v>
      </c>
      <c r="AE865" s="80" t="s">
        <v>46</v>
      </c>
      <c r="AF865" s="80"/>
      <c r="AG865" s="80">
        <v>498426.15</v>
      </c>
      <c r="AH865" s="80"/>
      <c r="AI865" s="80" t="s">
        <v>46</v>
      </c>
      <c r="AJ865" s="80"/>
      <c r="AK865" s="6">
        <v>498426.15</v>
      </c>
      <c r="AL865" s="5">
        <v>0.3</v>
      </c>
    </row>
    <row r="866" spans="3:38" ht="36.75" customHeight="1" x14ac:dyDescent="0.3">
      <c r="C866" s="7"/>
      <c r="D866" s="5"/>
      <c r="E866" s="5"/>
      <c r="F866" s="5"/>
      <c r="G866" s="91"/>
      <c r="H866" s="91"/>
      <c r="I866" s="4"/>
      <c r="J866" s="5"/>
      <c r="K866" s="5"/>
      <c r="L866" s="5"/>
      <c r="M866" s="5"/>
      <c r="N866" s="6"/>
      <c r="O866" s="90"/>
      <c r="P866" s="90"/>
      <c r="Q866" s="91"/>
      <c r="R866" s="91"/>
      <c r="S866" s="79" t="s">
        <v>92</v>
      </c>
      <c r="T866" s="79"/>
      <c r="U866" s="4" t="s">
        <v>46</v>
      </c>
      <c r="V866" s="4" t="s">
        <v>47</v>
      </c>
      <c r="W866" s="4" t="s">
        <v>46</v>
      </c>
      <c r="X866" s="4" t="s">
        <v>84</v>
      </c>
      <c r="Y866" s="6" t="s">
        <v>46</v>
      </c>
      <c r="Z866" s="6" t="s">
        <v>46</v>
      </c>
      <c r="AA866" s="4" t="s">
        <v>46</v>
      </c>
      <c r="AB866" s="80" t="s">
        <v>46</v>
      </c>
      <c r="AC866" s="80"/>
      <c r="AD866" s="6" t="s">
        <v>46</v>
      </c>
      <c r="AE866" s="80" t="s">
        <v>46</v>
      </c>
      <c r="AF866" s="80"/>
      <c r="AG866" s="80">
        <v>747714</v>
      </c>
      <c r="AH866" s="80"/>
      <c r="AI866" s="80" t="s">
        <v>46</v>
      </c>
      <c r="AJ866" s="80"/>
      <c r="AK866" s="6">
        <v>747714</v>
      </c>
      <c r="AL866" s="5">
        <v>0.02</v>
      </c>
    </row>
    <row r="867" spans="3:38" ht="36" customHeight="1" x14ac:dyDescent="0.3">
      <c r="C867" s="3" t="s">
        <v>2439</v>
      </c>
      <c r="D867" s="4" t="s">
        <v>36</v>
      </c>
      <c r="E867" s="5"/>
      <c r="F867" s="4" t="s">
        <v>1813</v>
      </c>
      <c r="G867" s="79" t="s">
        <v>37</v>
      </c>
      <c r="H867" s="79"/>
      <c r="I867" s="4" t="s">
        <v>47</v>
      </c>
      <c r="J867" s="4" t="s">
        <v>39</v>
      </c>
      <c r="K867" s="4" t="s">
        <v>39</v>
      </c>
      <c r="L867" s="4" t="s">
        <v>153</v>
      </c>
      <c r="M867" s="5">
        <v>55</v>
      </c>
      <c r="N867" s="6">
        <v>16500</v>
      </c>
      <c r="O867" s="90">
        <v>907500</v>
      </c>
      <c r="P867" s="90"/>
      <c r="Q867" s="79" t="s">
        <v>2234</v>
      </c>
      <c r="R867" s="79"/>
      <c r="S867" s="79" t="s">
        <v>59</v>
      </c>
      <c r="T867" s="79"/>
      <c r="U867" s="4" t="s">
        <v>50</v>
      </c>
      <c r="V867" s="4" t="s">
        <v>47</v>
      </c>
      <c r="W867" s="4" t="s">
        <v>106</v>
      </c>
      <c r="X867" s="4" t="s">
        <v>44</v>
      </c>
      <c r="Y867" s="6">
        <v>8050</v>
      </c>
      <c r="Z867" s="6">
        <v>422625</v>
      </c>
      <c r="AA867" s="4" t="s">
        <v>45</v>
      </c>
      <c r="AB867" s="80">
        <v>143692.5</v>
      </c>
      <c r="AC867" s="80"/>
      <c r="AD867" s="6">
        <v>278932.5</v>
      </c>
      <c r="AE867" s="80">
        <v>1186432.5</v>
      </c>
      <c r="AF867" s="80"/>
      <c r="AG867" s="80" t="s">
        <v>46</v>
      </c>
      <c r="AH867" s="80"/>
      <c r="AI867" s="80">
        <v>278932.5</v>
      </c>
      <c r="AJ867" s="80"/>
      <c r="AK867" s="6">
        <v>907500</v>
      </c>
      <c r="AL867" s="5">
        <v>0.02</v>
      </c>
    </row>
    <row r="868" spans="3:38" ht="36.75" customHeight="1" x14ac:dyDescent="0.3">
      <c r="C868" s="3" t="s">
        <v>788</v>
      </c>
      <c r="D868" s="4" t="s">
        <v>36</v>
      </c>
      <c r="E868" s="5"/>
      <c r="F868" s="4" t="s">
        <v>1813</v>
      </c>
      <c r="G868" s="79" t="s">
        <v>37</v>
      </c>
      <c r="H868" s="79"/>
      <c r="I868" s="4" t="s">
        <v>47</v>
      </c>
      <c r="J868" s="4" t="s">
        <v>39</v>
      </c>
      <c r="K868" s="4" t="s">
        <v>39</v>
      </c>
      <c r="L868" s="4" t="s">
        <v>1756</v>
      </c>
      <c r="M868" s="5">
        <v>46.6</v>
      </c>
      <c r="N868" s="6">
        <v>16500</v>
      </c>
      <c r="O868" s="90">
        <v>768900</v>
      </c>
      <c r="P868" s="90"/>
      <c r="Q868" s="79" t="s">
        <v>2235</v>
      </c>
      <c r="R868" s="79"/>
      <c r="S868" s="79" t="s">
        <v>250</v>
      </c>
      <c r="T868" s="79"/>
      <c r="U868" s="4" t="s">
        <v>50</v>
      </c>
      <c r="V868" s="4" t="s">
        <v>47</v>
      </c>
      <c r="W868" s="4" t="s">
        <v>82</v>
      </c>
      <c r="X868" s="4" t="s">
        <v>44</v>
      </c>
      <c r="Y868" s="6">
        <v>8600</v>
      </c>
      <c r="Z868" s="6">
        <v>275200</v>
      </c>
      <c r="AA868" s="4" t="s">
        <v>79</v>
      </c>
      <c r="AB868" s="80">
        <v>33024</v>
      </c>
      <c r="AC868" s="80"/>
      <c r="AD868" s="6">
        <v>242176</v>
      </c>
      <c r="AE868" s="80">
        <v>1011076</v>
      </c>
      <c r="AF868" s="80"/>
      <c r="AG868" s="80" t="s">
        <v>46</v>
      </c>
      <c r="AH868" s="80"/>
      <c r="AI868" s="80">
        <v>242176</v>
      </c>
      <c r="AJ868" s="80"/>
      <c r="AK868" s="6">
        <v>768900</v>
      </c>
      <c r="AL868" s="5">
        <v>0.02</v>
      </c>
    </row>
    <row r="869" spans="3:38" ht="36" customHeight="1" x14ac:dyDescent="0.3">
      <c r="C869" s="3" t="s">
        <v>2440</v>
      </c>
      <c r="D869" s="4" t="s">
        <v>36</v>
      </c>
      <c r="E869" s="5"/>
      <c r="F869" s="4" t="s">
        <v>1816</v>
      </c>
      <c r="G869" s="79" t="s">
        <v>37</v>
      </c>
      <c r="H869" s="79"/>
      <c r="I869" s="4" t="s">
        <v>38</v>
      </c>
      <c r="J869" s="4" t="s">
        <v>39</v>
      </c>
      <c r="K869" s="4" t="s">
        <v>39</v>
      </c>
      <c r="L869" s="4" t="s">
        <v>138</v>
      </c>
      <c r="M869" s="5">
        <v>45</v>
      </c>
      <c r="N869" s="6">
        <v>7500</v>
      </c>
      <c r="O869" s="90">
        <v>337500</v>
      </c>
      <c r="P869" s="90"/>
      <c r="Q869" s="79" t="s">
        <v>2236</v>
      </c>
      <c r="R869" s="79"/>
      <c r="S869" s="79" t="s">
        <v>76</v>
      </c>
      <c r="T869" s="79"/>
      <c r="U869" s="4" t="s">
        <v>50</v>
      </c>
      <c r="V869" s="4" t="s">
        <v>38</v>
      </c>
      <c r="W869" s="4" t="s">
        <v>73</v>
      </c>
      <c r="X869" s="4" t="s">
        <v>44</v>
      </c>
      <c r="Y869" s="6">
        <v>8800</v>
      </c>
      <c r="Z869" s="6">
        <v>422400</v>
      </c>
      <c r="AA869" s="4" t="s">
        <v>45</v>
      </c>
      <c r="AB869" s="80">
        <v>143616</v>
      </c>
      <c r="AC869" s="80"/>
      <c r="AD869" s="6">
        <v>278784</v>
      </c>
      <c r="AE869" s="80">
        <v>616284</v>
      </c>
      <c r="AF869" s="80"/>
      <c r="AG869" s="80" t="s">
        <v>46</v>
      </c>
      <c r="AH869" s="80"/>
      <c r="AI869" s="80" t="s">
        <v>46</v>
      </c>
      <c r="AJ869" s="80"/>
      <c r="AK869" s="6">
        <v>616284</v>
      </c>
      <c r="AL869" s="5">
        <v>0.3</v>
      </c>
    </row>
    <row r="870" spans="3:38" ht="36.75" customHeight="1" x14ac:dyDescent="0.3">
      <c r="C870" s="3" t="s">
        <v>2441</v>
      </c>
      <c r="D870" s="4" t="s">
        <v>88</v>
      </c>
      <c r="E870" s="5"/>
      <c r="F870" s="4" t="s">
        <v>1817</v>
      </c>
      <c r="G870" s="79" t="s">
        <v>37</v>
      </c>
      <c r="H870" s="79"/>
      <c r="I870" s="4" t="s">
        <v>60</v>
      </c>
      <c r="J870" s="4" t="s">
        <v>39</v>
      </c>
      <c r="K870" s="4" t="s">
        <v>39</v>
      </c>
      <c r="L870" s="4" t="s">
        <v>148</v>
      </c>
      <c r="M870" s="5">
        <v>52</v>
      </c>
      <c r="N870" s="6">
        <v>3000</v>
      </c>
      <c r="O870" s="90">
        <v>156000</v>
      </c>
      <c r="P870" s="90"/>
      <c r="Q870" s="79" t="s">
        <v>2237</v>
      </c>
      <c r="R870" s="79"/>
      <c r="S870" s="79" t="s">
        <v>123</v>
      </c>
      <c r="T870" s="79"/>
      <c r="U870" s="4" t="s">
        <v>50</v>
      </c>
      <c r="V870" s="4" t="s">
        <v>46</v>
      </c>
      <c r="W870" s="4" t="s">
        <v>144</v>
      </c>
      <c r="X870" s="4" t="s">
        <v>44</v>
      </c>
      <c r="Y870" s="6">
        <v>8600</v>
      </c>
      <c r="Z870" s="6">
        <v>1651200</v>
      </c>
      <c r="AA870" s="4" t="s">
        <v>45</v>
      </c>
      <c r="AB870" s="80">
        <v>561408</v>
      </c>
      <c r="AC870" s="80"/>
      <c r="AD870" s="6">
        <v>1089792</v>
      </c>
      <c r="AE870" s="80">
        <v>1245792</v>
      </c>
      <c r="AF870" s="80"/>
      <c r="AG870" s="80" t="s">
        <v>46</v>
      </c>
      <c r="AH870" s="80"/>
      <c r="AI870" s="80" t="s">
        <v>46</v>
      </c>
      <c r="AJ870" s="80"/>
      <c r="AK870" s="6" t="s">
        <v>46</v>
      </c>
      <c r="AL870" s="4" t="s">
        <v>46</v>
      </c>
    </row>
    <row r="871" spans="3:38" ht="36.75" customHeight="1" x14ac:dyDescent="0.3">
      <c r="C871" s="7"/>
      <c r="D871" s="5"/>
      <c r="E871" s="5"/>
      <c r="F871" s="5"/>
      <c r="G871" s="91"/>
      <c r="H871" s="91"/>
      <c r="I871" s="4"/>
      <c r="J871" s="5"/>
      <c r="K871" s="5"/>
      <c r="L871" s="5"/>
      <c r="M871" s="5"/>
      <c r="N871" s="6"/>
      <c r="O871" s="90"/>
      <c r="P871" s="90"/>
      <c r="Q871" s="91"/>
      <c r="R871" s="91"/>
      <c r="S871" s="79" t="s">
        <v>91</v>
      </c>
      <c r="T871" s="79"/>
      <c r="U871" s="4" t="s">
        <v>46</v>
      </c>
      <c r="V871" s="4" t="s">
        <v>38</v>
      </c>
      <c r="W871" s="4" t="s">
        <v>46</v>
      </c>
      <c r="X871" s="4" t="s">
        <v>84</v>
      </c>
      <c r="Y871" s="6" t="s">
        <v>46</v>
      </c>
      <c r="Z871" s="6" t="s">
        <v>46</v>
      </c>
      <c r="AA871" s="4" t="s">
        <v>46</v>
      </c>
      <c r="AB871" s="80" t="s">
        <v>46</v>
      </c>
      <c r="AC871" s="80"/>
      <c r="AD871" s="6" t="s">
        <v>46</v>
      </c>
      <c r="AE871" s="80" t="s">
        <v>46</v>
      </c>
      <c r="AF871" s="80"/>
      <c r="AG871" s="80">
        <v>622896</v>
      </c>
      <c r="AH871" s="80"/>
      <c r="AI871" s="80" t="s">
        <v>46</v>
      </c>
      <c r="AJ871" s="80"/>
      <c r="AK871" s="6">
        <v>622896</v>
      </c>
      <c r="AL871" s="5">
        <v>0.3</v>
      </c>
    </row>
    <row r="872" spans="3:38" ht="36" customHeight="1" x14ac:dyDescent="0.3">
      <c r="C872" s="7"/>
      <c r="D872" s="5"/>
      <c r="E872" s="5"/>
      <c r="F872" s="5"/>
      <c r="G872" s="91"/>
      <c r="H872" s="91"/>
      <c r="I872" s="4"/>
      <c r="J872" s="5"/>
      <c r="K872" s="5"/>
      <c r="L872" s="5"/>
      <c r="M872" s="5"/>
      <c r="N872" s="6"/>
      <c r="O872" s="90"/>
      <c r="P872" s="90"/>
      <c r="Q872" s="91"/>
      <c r="R872" s="91"/>
      <c r="S872" s="79" t="s">
        <v>92</v>
      </c>
      <c r="T872" s="79"/>
      <c r="U872" s="4" t="s">
        <v>46</v>
      </c>
      <c r="V872" s="4" t="s">
        <v>47</v>
      </c>
      <c r="W872" s="4" t="s">
        <v>46</v>
      </c>
      <c r="X872" s="4" t="s">
        <v>84</v>
      </c>
      <c r="Y872" s="6" t="s">
        <v>46</v>
      </c>
      <c r="Z872" s="6" t="s">
        <v>46</v>
      </c>
      <c r="AA872" s="4" t="s">
        <v>46</v>
      </c>
      <c r="AB872" s="80" t="s">
        <v>46</v>
      </c>
      <c r="AC872" s="80"/>
      <c r="AD872" s="6" t="s">
        <v>46</v>
      </c>
      <c r="AE872" s="80" t="s">
        <v>46</v>
      </c>
      <c r="AF872" s="80"/>
      <c r="AG872" s="80">
        <v>622896</v>
      </c>
      <c r="AH872" s="80"/>
      <c r="AI872" s="80">
        <v>78000</v>
      </c>
      <c r="AJ872" s="80"/>
      <c r="AK872" s="6">
        <v>544896</v>
      </c>
      <c r="AL872" s="5">
        <v>0.02</v>
      </c>
    </row>
    <row r="873" spans="3:38" ht="36.75" customHeight="1" x14ac:dyDescent="0.3">
      <c r="C873" s="3" t="s">
        <v>2442</v>
      </c>
      <c r="D873" s="4" t="s">
        <v>36</v>
      </c>
      <c r="E873" s="5"/>
      <c r="F873" s="4" t="s">
        <v>1819</v>
      </c>
      <c r="G873" s="79" t="s">
        <v>37</v>
      </c>
      <c r="H873" s="79"/>
      <c r="I873" s="4" t="s">
        <v>47</v>
      </c>
      <c r="J873" s="4" t="s">
        <v>39</v>
      </c>
      <c r="K873" s="4" t="s">
        <v>39</v>
      </c>
      <c r="L873" s="4" t="s">
        <v>147</v>
      </c>
      <c r="M873" s="5">
        <v>51</v>
      </c>
      <c r="N873" s="6">
        <v>3000</v>
      </c>
      <c r="O873" s="90">
        <v>153000</v>
      </c>
      <c r="P873" s="90"/>
      <c r="Q873" s="79" t="s">
        <v>2238</v>
      </c>
      <c r="R873" s="79"/>
      <c r="S873" s="79" t="s">
        <v>108</v>
      </c>
      <c r="T873" s="79"/>
      <c r="U873" s="4" t="s">
        <v>42</v>
      </c>
      <c r="V873" s="4" t="s">
        <v>47</v>
      </c>
      <c r="W873" s="4" t="s">
        <v>82</v>
      </c>
      <c r="X873" s="4" t="s">
        <v>44</v>
      </c>
      <c r="Y873" s="6">
        <v>7650</v>
      </c>
      <c r="Z873" s="6">
        <v>244800</v>
      </c>
      <c r="AA873" s="4" t="s">
        <v>147</v>
      </c>
      <c r="AB873" s="80">
        <v>227664</v>
      </c>
      <c r="AC873" s="80"/>
      <c r="AD873" s="6">
        <v>17136</v>
      </c>
      <c r="AE873" s="80">
        <v>170136</v>
      </c>
      <c r="AF873" s="80"/>
      <c r="AG873" s="80" t="s">
        <v>46</v>
      </c>
      <c r="AH873" s="80"/>
      <c r="AI873" s="80">
        <v>17136</v>
      </c>
      <c r="AJ873" s="80"/>
      <c r="AK873" s="6">
        <v>153000</v>
      </c>
      <c r="AL873" s="5">
        <v>0.02</v>
      </c>
    </row>
    <row r="874" spans="3:38" ht="36" customHeight="1" x14ac:dyDescent="0.3">
      <c r="C874" s="3" t="s">
        <v>742</v>
      </c>
      <c r="D874" s="4" t="s">
        <v>36</v>
      </c>
      <c r="E874" s="5"/>
      <c r="F874" s="4" t="s">
        <v>1821</v>
      </c>
      <c r="G874" s="79" t="s">
        <v>37</v>
      </c>
      <c r="H874" s="79"/>
      <c r="I874" s="4" t="s">
        <v>47</v>
      </c>
      <c r="J874" s="4" t="s">
        <v>39</v>
      </c>
      <c r="K874" s="4" t="s">
        <v>39</v>
      </c>
      <c r="L874" s="4" t="s">
        <v>71</v>
      </c>
      <c r="M874" s="5">
        <v>40</v>
      </c>
      <c r="N874" s="6">
        <v>100</v>
      </c>
      <c r="O874" s="90">
        <v>4000</v>
      </c>
      <c r="P874" s="90"/>
      <c r="Q874" s="79" t="s">
        <v>2239</v>
      </c>
      <c r="R874" s="79"/>
      <c r="S874" s="79" t="s">
        <v>1822</v>
      </c>
      <c r="T874" s="79"/>
      <c r="U874" s="4" t="s">
        <v>50</v>
      </c>
      <c r="V874" s="4" t="s">
        <v>47</v>
      </c>
      <c r="W874" s="4" t="s">
        <v>43</v>
      </c>
      <c r="X874" s="4" t="s">
        <v>44</v>
      </c>
      <c r="Y874" s="6">
        <v>7700</v>
      </c>
      <c r="Z874" s="6">
        <v>616000</v>
      </c>
      <c r="AA874" s="4" t="s">
        <v>45</v>
      </c>
      <c r="AB874" s="80">
        <v>197120</v>
      </c>
      <c r="AC874" s="80"/>
      <c r="AD874" s="6">
        <v>418880</v>
      </c>
      <c r="AE874" s="80">
        <v>422880</v>
      </c>
      <c r="AF874" s="80"/>
      <c r="AG874" s="80" t="s">
        <v>46</v>
      </c>
      <c r="AH874" s="80"/>
      <c r="AI874" s="80">
        <v>418880</v>
      </c>
      <c r="AJ874" s="80"/>
      <c r="AK874" s="6">
        <v>4000</v>
      </c>
      <c r="AL874" s="5">
        <v>0.02</v>
      </c>
    </row>
    <row r="875" spans="3:38" ht="36.75" customHeight="1" x14ac:dyDescent="0.3">
      <c r="C875" s="3" t="s">
        <v>2443</v>
      </c>
      <c r="D875" s="4" t="s">
        <v>36</v>
      </c>
      <c r="E875" s="5"/>
      <c r="F875" s="4" t="s">
        <v>1824</v>
      </c>
      <c r="G875" s="79" t="s">
        <v>37</v>
      </c>
      <c r="H875" s="79"/>
      <c r="I875" s="4" t="s">
        <v>47</v>
      </c>
      <c r="J875" s="4" t="s">
        <v>39</v>
      </c>
      <c r="K875" s="4" t="s">
        <v>39</v>
      </c>
      <c r="L875" s="4" t="s">
        <v>200</v>
      </c>
      <c r="M875" s="5">
        <v>92</v>
      </c>
      <c r="N875" s="6">
        <v>16500</v>
      </c>
      <c r="O875" s="90">
        <v>1518000</v>
      </c>
      <c r="P875" s="90"/>
      <c r="Q875" s="79" t="s">
        <v>2240</v>
      </c>
      <c r="R875" s="79"/>
      <c r="S875" s="79" t="s">
        <v>170</v>
      </c>
      <c r="T875" s="79"/>
      <c r="U875" s="4" t="s">
        <v>55</v>
      </c>
      <c r="V875" s="4" t="s">
        <v>47</v>
      </c>
      <c r="W875" s="4" t="s">
        <v>144</v>
      </c>
      <c r="X875" s="4" t="s">
        <v>44</v>
      </c>
      <c r="Y875" s="6">
        <v>8150</v>
      </c>
      <c r="Z875" s="6">
        <v>1564800</v>
      </c>
      <c r="AA875" s="4" t="s">
        <v>118</v>
      </c>
      <c r="AB875" s="80">
        <v>1330080</v>
      </c>
      <c r="AC875" s="80"/>
      <c r="AD875" s="6">
        <v>234720</v>
      </c>
      <c r="AE875" s="80">
        <v>1752720</v>
      </c>
      <c r="AF875" s="80"/>
      <c r="AG875" s="80" t="s">
        <v>46</v>
      </c>
      <c r="AH875" s="80"/>
      <c r="AI875" s="80">
        <v>234720</v>
      </c>
      <c r="AJ875" s="80"/>
      <c r="AK875" s="6">
        <v>1518000</v>
      </c>
      <c r="AL875" s="5">
        <v>0.02</v>
      </c>
    </row>
    <row r="876" spans="3:38" ht="36" customHeight="1" x14ac:dyDescent="0.3">
      <c r="C876" s="3" t="s">
        <v>2444</v>
      </c>
      <c r="D876" s="4" t="s">
        <v>36</v>
      </c>
      <c r="E876" s="5"/>
      <c r="F876" s="4" t="s">
        <v>1826</v>
      </c>
      <c r="G876" s="79" t="s">
        <v>37</v>
      </c>
      <c r="H876" s="79"/>
      <c r="I876" s="4" t="s">
        <v>38</v>
      </c>
      <c r="J876" s="4" t="s">
        <v>39</v>
      </c>
      <c r="K876" s="4" t="s">
        <v>39</v>
      </c>
      <c r="L876" s="4" t="s">
        <v>1827</v>
      </c>
      <c r="M876" s="5">
        <v>98.9</v>
      </c>
      <c r="N876" s="6">
        <v>100</v>
      </c>
      <c r="O876" s="90">
        <v>9890</v>
      </c>
      <c r="P876" s="90"/>
      <c r="Q876" s="79" t="s">
        <v>2241</v>
      </c>
      <c r="R876" s="79"/>
      <c r="S876" s="79" t="s">
        <v>59</v>
      </c>
      <c r="T876" s="79"/>
      <c r="U876" s="4" t="s">
        <v>50</v>
      </c>
      <c r="V876" s="4" t="s">
        <v>38</v>
      </c>
      <c r="W876" s="4" t="s">
        <v>71</v>
      </c>
      <c r="X876" s="4" t="s">
        <v>44</v>
      </c>
      <c r="Y876" s="6">
        <v>8050</v>
      </c>
      <c r="Z876" s="6">
        <v>322000</v>
      </c>
      <c r="AA876" s="4" t="s">
        <v>52</v>
      </c>
      <c r="AB876" s="80">
        <v>45080</v>
      </c>
      <c r="AC876" s="80"/>
      <c r="AD876" s="6">
        <v>276920</v>
      </c>
      <c r="AE876" s="80">
        <v>286810</v>
      </c>
      <c r="AF876" s="80"/>
      <c r="AG876" s="80" t="s">
        <v>46</v>
      </c>
      <c r="AH876" s="80"/>
      <c r="AI876" s="80" t="s">
        <v>46</v>
      </c>
      <c r="AJ876" s="80"/>
      <c r="AK876" s="6">
        <v>286810</v>
      </c>
      <c r="AL876" s="5">
        <v>0.3</v>
      </c>
    </row>
    <row r="877" spans="3:38" ht="36.75" customHeight="1" x14ac:dyDescent="0.3">
      <c r="C877" s="7"/>
      <c r="D877" s="5"/>
      <c r="E877" s="5"/>
      <c r="F877" s="5"/>
      <c r="G877" s="91"/>
      <c r="H877" s="91"/>
      <c r="I877" s="4"/>
      <c r="J877" s="5"/>
      <c r="K877" s="5"/>
      <c r="L877" s="5"/>
      <c r="M877" s="5"/>
      <c r="N877" s="6"/>
      <c r="O877" s="90">
        <v>0</v>
      </c>
      <c r="P877" s="90"/>
      <c r="Q877" s="79" t="s">
        <v>2242</v>
      </c>
      <c r="R877" s="79"/>
      <c r="S877" s="79" t="s">
        <v>59</v>
      </c>
      <c r="T877" s="79"/>
      <c r="U877" s="4" t="s">
        <v>50</v>
      </c>
      <c r="V877" s="4" t="s">
        <v>38</v>
      </c>
      <c r="W877" s="4" t="s">
        <v>71</v>
      </c>
      <c r="X877" s="4" t="s">
        <v>44</v>
      </c>
      <c r="Y877" s="6">
        <v>8050</v>
      </c>
      <c r="Z877" s="6">
        <v>322000</v>
      </c>
      <c r="AA877" s="4" t="s">
        <v>52</v>
      </c>
      <c r="AB877" s="80">
        <v>45080</v>
      </c>
      <c r="AC877" s="80"/>
      <c r="AD877" s="6">
        <v>276920</v>
      </c>
      <c r="AE877" s="80">
        <v>276920</v>
      </c>
      <c r="AF877" s="80"/>
      <c r="AG877" s="80" t="s">
        <v>46</v>
      </c>
      <c r="AH877" s="80"/>
      <c r="AI877" s="80" t="s">
        <v>46</v>
      </c>
      <c r="AJ877" s="80"/>
      <c r="AK877" s="6">
        <v>276920</v>
      </c>
      <c r="AL877" s="5">
        <v>0.3</v>
      </c>
    </row>
    <row r="878" spans="3:38" ht="36.75" customHeight="1" x14ac:dyDescent="0.3">
      <c r="C878" s="7"/>
      <c r="D878" s="5"/>
      <c r="E878" s="5"/>
      <c r="F878" s="5"/>
      <c r="G878" s="91"/>
      <c r="H878" s="91"/>
      <c r="I878" s="4"/>
      <c r="J878" s="5"/>
      <c r="K878" s="5"/>
      <c r="L878" s="5"/>
      <c r="M878" s="5"/>
      <c r="N878" s="6"/>
      <c r="O878" s="90">
        <v>0</v>
      </c>
      <c r="P878" s="90"/>
      <c r="Q878" s="79" t="s">
        <v>2243</v>
      </c>
      <c r="R878" s="79"/>
      <c r="S878" s="79" t="s">
        <v>59</v>
      </c>
      <c r="T878" s="79"/>
      <c r="U878" s="4" t="s">
        <v>50</v>
      </c>
      <c r="V878" s="4" t="s">
        <v>38</v>
      </c>
      <c r="W878" s="4" t="s">
        <v>101</v>
      </c>
      <c r="X878" s="4" t="s">
        <v>44</v>
      </c>
      <c r="Y878" s="6">
        <v>8050</v>
      </c>
      <c r="Z878" s="6">
        <v>225400</v>
      </c>
      <c r="AA878" s="4" t="s">
        <v>52</v>
      </c>
      <c r="AB878" s="80">
        <v>31556</v>
      </c>
      <c r="AC878" s="80"/>
      <c r="AD878" s="6">
        <v>193844</v>
      </c>
      <c r="AE878" s="80">
        <v>193844</v>
      </c>
      <c r="AF878" s="80"/>
      <c r="AG878" s="80" t="s">
        <v>46</v>
      </c>
      <c r="AH878" s="80"/>
      <c r="AI878" s="80" t="s">
        <v>46</v>
      </c>
      <c r="AJ878" s="80"/>
      <c r="AK878" s="6">
        <v>193844</v>
      </c>
      <c r="AL878" s="5">
        <v>0.3</v>
      </c>
    </row>
    <row r="879" spans="3:38" ht="36" customHeight="1" x14ac:dyDescent="0.3">
      <c r="C879" s="7"/>
      <c r="D879" s="5"/>
      <c r="E879" s="5"/>
      <c r="F879" s="5"/>
      <c r="G879" s="91"/>
      <c r="H879" s="91"/>
      <c r="I879" s="4"/>
      <c r="J879" s="5"/>
      <c r="K879" s="5"/>
      <c r="L879" s="5"/>
      <c r="M879" s="5"/>
      <c r="N879" s="6"/>
      <c r="O879" s="90">
        <v>0</v>
      </c>
      <c r="P879" s="90"/>
      <c r="Q879" s="79" t="s">
        <v>2244</v>
      </c>
      <c r="R879" s="79"/>
      <c r="S879" s="79" t="s">
        <v>59</v>
      </c>
      <c r="T879" s="79"/>
      <c r="U879" s="4" t="s">
        <v>50</v>
      </c>
      <c r="V879" s="4" t="s">
        <v>38</v>
      </c>
      <c r="W879" s="4" t="s">
        <v>101</v>
      </c>
      <c r="X879" s="4" t="s">
        <v>44</v>
      </c>
      <c r="Y879" s="6">
        <v>8050</v>
      </c>
      <c r="Z879" s="6">
        <v>225400</v>
      </c>
      <c r="AA879" s="4" t="s">
        <v>52</v>
      </c>
      <c r="AB879" s="80">
        <v>31556</v>
      </c>
      <c r="AC879" s="80"/>
      <c r="AD879" s="6">
        <v>193844</v>
      </c>
      <c r="AE879" s="80">
        <v>193844</v>
      </c>
      <c r="AF879" s="80"/>
      <c r="AG879" s="80" t="s">
        <v>46</v>
      </c>
      <c r="AH879" s="80"/>
      <c r="AI879" s="80" t="s">
        <v>46</v>
      </c>
      <c r="AJ879" s="80"/>
      <c r="AK879" s="6">
        <v>193844</v>
      </c>
      <c r="AL879" s="5">
        <v>0.3</v>
      </c>
    </row>
    <row r="880" spans="3:38" ht="36.75" customHeight="1" x14ac:dyDescent="0.3">
      <c r="C880" s="7"/>
      <c r="D880" s="5"/>
      <c r="E880" s="5"/>
      <c r="F880" s="5"/>
      <c r="G880" s="91"/>
      <c r="H880" s="91"/>
      <c r="I880" s="4"/>
      <c r="J880" s="5"/>
      <c r="K880" s="5"/>
      <c r="L880" s="5"/>
      <c r="M880" s="5"/>
      <c r="N880" s="6"/>
      <c r="O880" s="90">
        <v>0</v>
      </c>
      <c r="P880" s="90"/>
      <c r="Q880" s="79" t="s">
        <v>682</v>
      </c>
      <c r="R880" s="79"/>
      <c r="S880" s="79" t="s">
        <v>59</v>
      </c>
      <c r="T880" s="79"/>
      <c r="U880" s="4" t="s">
        <v>50</v>
      </c>
      <c r="V880" s="4" t="s">
        <v>38</v>
      </c>
      <c r="W880" s="4" t="s">
        <v>101</v>
      </c>
      <c r="X880" s="4" t="s">
        <v>44</v>
      </c>
      <c r="Y880" s="6">
        <v>8050</v>
      </c>
      <c r="Z880" s="6">
        <v>225400</v>
      </c>
      <c r="AA880" s="4" t="s">
        <v>52</v>
      </c>
      <c r="AB880" s="80">
        <v>31556</v>
      </c>
      <c r="AC880" s="80"/>
      <c r="AD880" s="6">
        <v>193844</v>
      </c>
      <c r="AE880" s="80">
        <v>193844</v>
      </c>
      <c r="AF880" s="80"/>
      <c r="AG880" s="80" t="s">
        <v>46</v>
      </c>
      <c r="AH880" s="80"/>
      <c r="AI880" s="80" t="s">
        <v>46</v>
      </c>
      <c r="AJ880" s="80"/>
      <c r="AK880" s="6">
        <v>193844</v>
      </c>
      <c r="AL880" s="5">
        <v>0.3</v>
      </c>
    </row>
    <row r="881" spans="3:38" ht="36" customHeight="1" x14ac:dyDescent="0.3">
      <c r="C881" s="7"/>
      <c r="D881" s="5"/>
      <c r="E881" s="5"/>
      <c r="F881" s="5"/>
      <c r="G881" s="91"/>
      <c r="H881" s="91"/>
      <c r="I881" s="4"/>
      <c r="J881" s="5"/>
      <c r="K881" s="5"/>
      <c r="L881" s="5"/>
      <c r="M881" s="5"/>
      <c r="N881" s="6"/>
      <c r="O881" s="90">
        <v>0</v>
      </c>
      <c r="P881" s="90"/>
      <c r="Q881" s="79" t="s">
        <v>2245</v>
      </c>
      <c r="R881" s="79"/>
      <c r="S881" s="79" t="s">
        <v>59</v>
      </c>
      <c r="T881" s="79"/>
      <c r="U881" s="4" t="s">
        <v>50</v>
      </c>
      <c r="V881" s="4" t="s">
        <v>38</v>
      </c>
      <c r="W881" s="4" t="s">
        <v>101</v>
      </c>
      <c r="X881" s="4" t="s">
        <v>44</v>
      </c>
      <c r="Y881" s="6">
        <v>8050</v>
      </c>
      <c r="Z881" s="6">
        <v>225400</v>
      </c>
      <c r="AA881" s="4" t="s">
        <v>52</v>
      </c>
      <c r="AB881" s="80">
        <v>31556</v>
      </c>
      <c r="AC881" s="80"/>
      <c r="AD881" s="6">
        <v>193844</v>
      </c>
      <c r="AE881" s="80">
        <v>193844</v>
      </c>
      <c r="AF881" s="80"/>
      <c r="AG881" s="80" t="s">
        <v>46</v>
      </c>
      <c r="AH881" s="80"/>
      <c r="AI881" s="80" t="s">
        <v>46</v>
      </c>
      <c r="AJ881" s="80"/>
      <c r="AK881" s="6">
        <v>193844</v>
      </c>
      <c r="AL881" s="5">
        <v>0.3</v>
      </c>
    </row>
    <row r="882" spans="3:38" ht="36.75" customHeight="1" x14ac:dyDescent="0.3">
      <c r="C882" s="7"/>
      <c r="D882" s="5"/>
      <c r="E882" s="5"/>
      <c r="F882" s="5"/>
      <c r="G882" s="91"/>
      <c r="H882" s="91"/>
      <c r="I882" s="4"/>
      <c r="J882" s="5"/>
      <c r="K882" s="5"/>
      <c r="L882" s="5"/>
      <c r="M882" s="5"/>
      <c r="N882" s="6"/>
      <c r="O882" s="90">
        <v>0</v>
      </c>
      <c r="P882" s="90"/>
      <c r="Q882" s="79" t="s">
        <v>2246</v>
      </c>
      <c r="R882" s="79"/>
      <c r="S882" s="79" t="s">
        <v>59</v>
      </c>
      <c r="T882" s="79"/>
      <c r="U882" s="4" t="s">
        <v>50</v>
      </c>
      <c r="V882" s="4" t="s">
        <v>38</v>
      </c>
      <c r="W882" s="4" t="s">
        <v>101</v>
      </c>
      <c r="X882" s="4" t="s">
        <v>44</v>
      </c>
      <c r="Y882" s="6">
        <v>8050</v>
      </c>
      <c r="Z882" s="6">
        <v>225400</v>
      </c>
      <c r="AA882" s="4" t="s">
        <v>52</v>
      </c>
      <c r="AB882" s="80">
        <v>31556</v>
      </c>
      <c r="AC882" s="80"/>
      <c r="AD882" s="6">
        <v>193844</v>
      </c>
      <c r="AE882" s="80">
        <v>193844</v>
      </c>
      <c r="AF882" s="80"/>
      <c r="AG882" s="80" t="s">
        <v>46</v>
      </c>
      <c r="AH882" s="80"/>
      <c r="AI882" s="80" t="s">
        <v>46</v>
      </c>
      <c r="AJ882" s="80"/>
      <c r="AK882" s="6">
        <v>193844</v>
      </c>
      <c r="AL882" s="5">
        <v>0.3</v>
      </c>
    </row>
    <row r="883" spans="3:38" ht="36.75" customHeight="1" x14ac:dyDescent="0.3">
      <c r="C883" s="7"/>
      <c r="D883" s="5"/>
      <c r="E883" s="5"/>
      <c r="F883" s="5"/>
      <c r="G883" s="91"/>
      <c r="H883" s="91"/>
      <c r="I883" s="4"/>
      <c r="J883" s="5"/>
      <c r="K883" s="5"/>
      <c r="L883" s="5"/>
      <c r="M883" s="5"/>
      <c r="N883" s="6"/>
      <c r="O883" s="90">
        <v>0</v>
      </c>
      <c r="P883" s="90"/>
      <c r="Q883" s="79" t="s">
        <v>2247</v>
      </c>
      <c r="R883" s="79"/>
      <c r="S883" s="79" t="s">
        <v>59</v>
      </c>
      <c r="T883" s="79"/>
      <c r="U883" s="4" t="s">
        <v>50</v>
      </c>
      <c r="V883" s="4" t="s">
        <v>38</v>
      </c>
      <c r="W883" s="4" t="s">
        <v>101</v>
      </c>
      <c r="X883" s="4" t="s">
        <v>44</v>
      </c>
      <c r="Y883" s="6">
        <v>8050</v>
      </c>
      <c r="Z883" s="6">
        <v>225400</v>
      </c>
      <c r="AA883" s="4" t="s">
        <v>52</v>
      </c>
      <c r="AB883" s="80">
        <v>31556</v>
      </c>
      <c r="AC883" s="80"/>
      <c r="AD883" s="6">
        <v>193844</v>
      </c>
      <c r="AE883" s="80">
        <v>193844</v>
      </c>
      <c r="AF883" s="80"/>
      <c r="AG883" s="80" t="s">
        <v>46</v>
      </c>
      <c r="AH883" s="80"/>
      <c r="AI883" s="80" t="s">
        <v>46</v>
      </c>
      <c r="AJ883" s="80"/>
      <c r="AK883" s="6">
        <v>193844</v>
      </c>
      <c r="AL883" s="5">
        <v>0.3</v>
      </c>
    </row>
    <row r="884" spans="3:38" ht="36" customHeight="1" x14ac:dyDescent="0.3">
      <c r="C884" s="3" t="s">
        <v>2445</v>
      </c>
      <c r="D884" s="4" t="s">
        <v>36</v>
      </c>
      <c r="E884" s="5"/>
      <c r="F884" s="4" t="s">
        <v>1829</v>
      </c>
      <c r="G884" s="79" t="s">
        <v>37</v>
      </c>
      <c r="H884" s="79"/>
      <c r="I884" s="4" t="s">
        <v>38</v>
      </c>
      <c r="J884" s="4" t="s">
        <v>39</v>
      </c>
      <c r="K884" s="4" t="s">
        <v>35</v>
      </c>
      <c r="L884" s="4" t="s">
        <v>1830</v>
      </c>
      <c r="M884" s="5">
        <v>120.7</v>
      </c>
      <c r="N884" s="6">
        <v>100</v>
      </c>
      <c r="O884" s="90">
        <v>12070</v>
      </c>
      <c r="P884" s="90"/>
      <c r="Q884" s="79" t="s">
        <v>2248</v>
      </c>
      <c r="R884" s="79"/>
      <c r="S884" s="79" t="s">
        <v>59</v>
      </c>
      <c r="T884" s="79"/>
      <c r="U884" s="4" t="s">
        <v>50</v>
      </c>
      <c r="V884" s="4" t="s">
        <v>38</v>
      </c>
      <c r="W884" s="4" t="s">
        <v>106</v>
      </c>
      <c r="X884" s="4" t="s">
        <v>44</v>
      </c>
      <c r="Y884" s="6">
        <v>8050</v>
      </c>
      <c r="Z884" s="6">
        <v>422625</v>
      </c>
      <c r="AA884" s="4" t="s">
        <v>90</v>
      </c>
      <c r="AB884" s="80">
        <v>76072.5</v>
      </c>
      <c r="AC884" s="80"/>
      <c r="AD884" s="6">
        <v>346552.5</v>
      </c>
      <c r="AE884" s="80">
        <v>358622.5</v>
      </c>
      <c r="AF884" s="80"/>
      <c r="AG884" s="80" t="s">
        <v>46</v>
      </c>
      <c r="AH884" s="80"/>
      <c r="AI884" s="80" t="s">
        <v>46</v>
      </c>
      <c r="AJ884" s="80"/>
      <c r="AK884" s="6">
        <v>358622.5</v>
      </c>
      <c r="AL884" s="5">
        <v>0.3</v>
      </c>
    </row>
    <row r="885" spans="3:38" ht="36.75" customHeight="1" x14ac:dyDescent="0.3">
      <c r="C885" s="7"/>
      <c r="D885" s="5"/>
      <c r="E885" s="5"/>
      <c r="F885" s="5"/>
      <c r="G885" s="91"/>
      <c r="H885" s="91"/>
      <c r="I885" s="4"/>
      <c r="J885" s="5"/>
      <c r="K885" s="5"/>
      <c r="L885" s="5"/>
      <c r="M885" s="5"/>
      <c r="N885" s="6"/>
      <c r="O885" s="90">
        <v>0</v>
      </c>
      <c r="P885" s="90"/>
      <c r="Q885" s="79" t="s">
        <v>718</v>
      </c>
      <c r="R885" s="79"/>
      <c r="S885" s="79" t="s">
        <v>59</v>
      </c>
      <c r="T885" s="79"/>
      <c r="U885" s="4" t="s">
        <v>50</v>
      </c>
      <c r="V885" s="4" t="s">
        <v>38</v>
      </c>
      <c r="W885" s="4" t="s">
        <v>367</v>
      </c>
      <c r="X885" s="4" t="s">
        <v>44</v>
      </c>
      <c r="Y885" s="6">
        <v>8050</v>
      </c>
      <c r="Z885" s="6">
        <v>140875</v>
      </c>
      <c r="AA885" s="4" t="s">
        <v>90</v>
      </c>
      <c r="AB885" s="80">
        <v>25357.5</v>
      </c>
      <c r="AC885" s="80"/>
      <c r="AD885" s="6">
        <v>115517.5</v>
      </c>
      <c r="AE885" s="80">
        <v>115517.5</v>
      </c>
      <c r="AF885" s="80"/>
      <c r="AG885" s="80" t="s">
        <v>46</v>
      </c>
      <c r="AH885" s="80"/>
      <c r="AI885" s="80" t="s">
        <v>46</v>
      </c>
      <c r="AJ885" s="80"/>
      <c r="AK885" s="6">
        <v>115517.5</v>
      </c>
      <c r="AL885" s="5">
        <v>0.3</v>
      </c>
    </row>
    <row r="886" spans="3:38" ht="36" customHeight="1" x14ac:dyDescent="0.3">
      <c r="C886" s="7"/>
      <c r="D886" s="5"/>
      <c r="E886" s="5"/>
      <c r="F886" s="5"/>
      <c r="G886" s="91"/>
      <c r="H886" s="91"/>
      <c r="I886" s="4"/>
      <c r="J886" s="5"/>
      <c r="K886" s="5"/>
      <c r="L886" s="5"/>
      <c r="M886" s="5"/>
      <c r="N886" s="6"/>
      <c r="O886" s="90">
        <v>0</v>
      </c>
      <c r="P886" s="90"/>
      <c r="Q886" s="79" t="s">
        <v>2249</v>
      </c>
      <c r="R886" s="79"/>
      <c r="S886" s="79" t="s">
        <v>59</v>
      </c>
      <c r="T886" s="79"/>
      <c r="U886" s="4" t="s">
        <v>50</v>
      </c>
      <c r="V886" s="4" t="s">
        <v>38</v>
      </c>
      <c r="W886" s="4" t="s">
        <v>106</v>
      </c>
      <c r="X886" s="4" t="s">
        <v>44</v>
      </c>
      <c r="Y886" s="6">
        <v>8050</v>
      </c>
      <c r="Z886" s="6">
        <v>422625</v>
      </c>
      <c r="AA886" s="4" t="s">
        <v>90</v>
      </c>
      <c r="AB886" s="80">
        <v>76072.5</v>
      </c>
      <c r="AC886" s="80"/>
      <c r="AD886" s="6">
        <v>346552.5</v>
      </c>
      <c r="AE886" s="80">
        <v>346552.5</v>
      </c>
      <c r="AF886" s="80"/>
      <c r="AG886" s="80" t="s">
        <v>46</v>
      </c>
      <c r="AH886" s="80"/>
      <c r="AI886" s="80" t="s">
        <v>46</v>
      </c>
      <c r="AJ886" s="80"/>
      <c r="AK886" s="6">
        <v>346552.5</v>
      </c>
      <c r="AL886" s="5">
        <v>0.3</v>
      </c>
    </row>
    <row r="887" spans="3:38" ht="36.75" customHeight="1" x14ac:dyDescent="0.3">
      <c r="C887" s="3" t="s">
        <v>2446</v>
      </c>
      <c r="D887" s="4" t="s">
        <v>88</v>
      </c>
      <c r="E887" s="5"/>
      <c r="F887" s="4" t="s">
        <v>1832</v>
      </c>
      <c r="G887" s="79" t="s">
        <v>37</v>
      </c>
      <c r="H887" s="79"/>
      <c r="I887" s="4" t="s">
        <v>47</v>
      </c>
      <c r="J887" s="4" t="s">
        <v>39</v>
      </c>
      <c r="K887" s="4" t="s">
        <v>39</v>
      </c>
      <c r="L887" s="4" t="s">
        <v>85</v>
      </c>
      <c r="M887" s="5">
        <v>13</v>
      </c>
      <c r="N887" s="6">
        <v>3000</v>
      </c>
      <c r="O887" s="90">
        <v>39000</v>
      </c>
      <c r="P887" s="90"/>
      <c r="Q887" s="79" t="s">
        <v>2250</v>
      </c>
      <c r="R887" s="79"/>
      <c r="S887" s="79" t="s">
        <v>86</v>
      </c>
      <c r="T887" s="79"/>
      <c r="U887" s="4" t="s">
        <v>50</v>
      </c>
      <c r="V887" s="4" t="s">
        <v>47</v>
      </c>
      <c r="W887" s="4" t="s">
        <v>43</v>
      </c>
      <c r="X887" s="4" t="s">
        <v>44</v>
      </c>
      <c r="Y887" s="6">
        <v>8600</v>
      </c>
      <c r="Z887" s="6">
        <v>688000</v>
      </c>
      <c r="AA887" s="4" t="s">
        <v>45</v>
      </c>
      <c r="AB887" s="80">
        <v>233920</v>
      </c>
      <c r="AC887" s="80"/>
      <c r="AD887" s="6">
        <v>454080</v>
      </c>
      <c r="AE887" s="80">
        <v>493080</v>
      </c>
      <c r="AF887" s="80"/>
      <c r="AG887" s="80" t="s">
        <v>46</v>
      </c>
      <c r="AH887" s="80"/>
      <c r="AI887" s="80">
        <v>454080</v>
      </c>
      <c r="AJ887" s="80"/>
      <c r="AK887" s="6">
        <v>39000</v>
      </c>
      <c r="AL887" s="5">
        <v>0.02</v>
      </c>
    </row>
    <row r="888" spans="3:38" ht="36.75" customHeight="1" x14ac:dyDescent="0.3">
      <c r="C888" s="3" t="s">
        <v>746</v>
      </c>
      <c r="D888" s="4" t="s">
        <v>88</v>
      </c>
      <c r="E888" s="5"/>
      <c r="F888" s="4" t="s">
        <v>1834</v>
      </c>
      <c r="G888" s="79" t="s">
        <v>37</v>
      </c>
      <c r="H888" s="79"/>
      <c r="I888" s="4" t="s">
        <v>38</v>
      </c>
      <c r="J888" s="4" t="s">
        <v>39</v>
      </c>
      <c r="K888" s="4" t="s">
        <v>39</v>
      </c>
      <c r="L888" s="4" t="s">
        <v>89</v>
      </c>
      <c r="M888" s="5">
        <v>26</v>
      </c>
      <c r="N888" s="6">
        <v>16500</v>
      </c>
      <c r="O888" s="90">
        <v>429000</v>
      </c>
      <c r="P888" s="90"/>
      <c r="Q888" s="79" t="s">
        <v>2251</v>
      </c>
      <c r="R888" s="79"/>
      <c r="S888" s="79" t="s">
        <v>86</v>
      </c>
      <c r="T888" s="79"/>
      <c r="U888" s="4" t="s">
        <v>50</v>
      </c>
      <c r="V888" s="4" t="s">
        <v>38</v>
      </c>
      <c r="W888" s="4" t="s">
        <v>73</v>
      </c>
      <c r="X888" s="4" t="s">
        <v>44</v>
      </c>
      <c r="Y888" s="6">
        <v>8600</v>
      </c>
      <c r="Z888" s="6">
        <v>412800</v>
      </c>
      <c r="AA888" s="4" t="s">
        <v>45</v>
      </c>
      <c r="AB888" s="80">
        <v>140352</v>
      </c>
      <c r="AC888" s="80"/>
      <c r="AD888" s="6">
        <v>272448</v>
      </c>
      <c r="AE888" s="80">
        <v>701448</v>
      </c>
      <c r="AF888" s="80"/>
      <c r="AG888" s="80" t="s">
        <v>46</v>
      </c>
      <c r="AH888" s="80"/>
      <c r="AI888" s="80" t="s">
        <v>46</v>
      </c>
      <c r="AJ888" s="80"/>
      <c r="AK888" s="6">
        <v>701448</v>
      </c>
      <c r="AL888" s="5">
        <v>0.3</v>
      </c>
    </row>
    <row r="889" spans="3:38" ht="36" customHeight="1" x14ac:dyDescent="0.3">
      <c r="C889" s="3" t="s">
        <v>2447</v>
      </c>
      <c r="D889" s="4" t="s">
        <v>36</v>
      </c>
      <c r="E889" s="5"/>
      <c r="F889" s="4" t="s">
        <v>1836</v>
      </c>
      <c r="G889" s="79" t="s">
        <v>37</v>
      </c>
      <c r="H889" s="79"/>
      <c r="I889" s="4" t="s">
        <v>60</v>
      </c>
      <c r="J889" s="4" t="s">
        <v>39</v>
      </c>
      <c r="K889" s="4" t="s">
        <v>39</v>
      </c>
      <c r="L889" s="4" t="s">
        <v>1756</v>
      </c>
      <c r="M889" s="5">
        <v>46.6</v>
      </c>
      <c r="N889" s="6">
        <v>100</v>
      </c>
      <c r="O889" s="90">
        <v>4660</v>
      </c>
      <c r="P889" s="90"/>
      <c r="Q889" s="79" t="s">
        <v>2252</v>
      </c>
      <c r="R889" s="79"/>
      <c r="S889" s="79" t="s">
        <v>86</v>
      </c>
      <c r="T889" s="79"/>
      <c r="U889" s="4" t="s">
        <v>50</v>
      </c>
      <c r="V889" s="4" t="s">
        <v>46</v>
      </c>
      <c r="W889" s="4" t="s">
        <v>114</v>
      </c>
      <c r="X889" s="4" t="s">
        <v>44</v>
      </c>
      <c r="Y889" s="6">
        <v>8600</v>
      </c>
      <c r="Z889" s="6">
        <v>550400</v>
      </c>
      <c r="AA889" s="4" t="s">
        <v>52</v>
      </c>
      <c r="AB889" s="80">
        <v>77056</v>
      </c>
      <c r="AC889" s="80"/>
      <c r="AD889" s="6">
        <v>473344</v>
      </c>
      <c r="AE889" s="80">
        <v>478004</v>
      </c>
      <c r="AF889" s="80"/>
      <c r="AG889" s="80" t="s">
        <v>46</v>
      </c>
      <c r="AH889" s="80"/>
      <c r="AI889" s="80" t="s">
        <v>46</v>
      </c>
      <c r="AJ889" s="80"/>
      <c r="AK889" s="6" t="s">
        <v>46</v>
      </c>
      <c r="AL889" s="4" t="s">
        <v>46</v>
      </c>
    </row>
    <row r="890" spans="3:38" ht="36.75" customHeight="1" x14ac:dyDescent="0.3">
      <c r="C890" s="7"/>
      <c r="D890" s="5"/>
      <c r="E890" s="5"/>
      <c r="F890" s="5"/>
      <c r="G890" s="91"/>
      <c r="H890" s="91"/>
      <c r="I890" s="4"/>
      <c r="J890" s="5"/>
      <c r="K890" s="5"/>
      <c r="L890" s="5"/>
      <c r="M890" s="5"/>
      <c r="N890" s="6"/>
      <c r="O890" s="90"/>
      <c r="P890" s="90"/>
      <c r="Q890" s="91"/>
      <c r="R890" s="91"/>
      <c r="S890" s="79" t="s">
        <v>91</v>
      </c>
      <c r="T890" s="79"/>
      <c r="U890" s="4" t="s">
        <v>46</v>
      </c>
      <c r="V890" s="4" t="s">
        <v>38</v>
      </c>
      <c r="W890" s="4" t="s">
        <v>46</v>
      </c>
      <c r="X890" s="4" t="s">
        <v>84</v>
      </c>
      <c r="Y890" s="6" t="s">
        <v>46</v>
      </c>
      <c r="Z890" s="6" t="s">
        <v>46</v>
      </c>
      <c r="AA890" s="4" t="s">
        <v>46</v>
      </c>
      <c r="AB890" s="80" t="s">
        <v>46</v>
      </c>
      <c r="AC890" s="80"/>
      <c r="AD890" s="6" t="s">
        <v>46</v>
      </c>
      <c r="AE890" s="80" t="s">
        <v>46</v>
      </c>
      <c r="AF890" s="80"/>
      <c r="AG890" s="80">
        <v>239002</v>
      </c>
      <c r="AH890" s="80"/>
      <c r="AI890" s="80" t="s">
        <v>46</v>
      </c>
      <c r="AJ890" s="80"/>
      <c r="AK890" s="6">
        <v>239002</v>
      </c>
      <c r="AL890" s="5">
        <v>0.3</v>
      </c>
    </row>
    <row r="891" spans="3:38" ht="36" customHeight="1" x14ac:dyDescent="0.3">
      <c r="C891" s="7"/>
      <c r="D891" s="5"/>
      <c r="E891" s="5"/>
      <c r="F891" s="5"/>
      <c r="G891" s="91"/>
      <c r="H891" s="91"/>
      <c r="I891" s="4"/>
      <c r="J891" s="5"/>
      <c r="K891" s="5"/>
      <c r="L891" s="5"/>
      <c r="M891" s="5"/>
      <c r="N891" s="6"/>
      <c r="O891" s="90"/>
      <c r="P891" s="90"/>
      <c r="Q891" s="91"/>
      <c r="R891" s="91"/>
      <c r="S891" s="79" t="s">
        <v>92</v>
      </c>
      <c r="T891" s="79"/>
      <c r="U891" s="4" t="s">
        <v>46</v>
      </c>
      <c r="V891" s="4" t="s">
        <v>47</v>
      </c>
      <c r="W891" s="4" t="s">
        <v>46</v>
      </c>
      <c r="X891" s="4" t="s">
        <v>84</v>
      </c>
      <c r="Y891" s="6" t="s">
        <v>46</v>
      </c>
      <c r="Z891" s="6" t="s">
        <v>46</v>
      </c>
      <c r="AA891" s="4" t="s">
        <v>46</v>
      </c>
      <c r="AB891" s="80" t="s">
        <v>46</v>
      </c>
      <c r="AC891" s="80"/>
      <c r="AD891" s="6" t="s">
        <v>46</v>
      </c>
      <c r="AE891" s="80" t="s">
        <v>46</v>
      </c>
      <c r="AF891" s="80"/>
      <c r="AG891" s="80">
        <v>239002</v>
      </c>
      <c r="AH891" s="80"/>
      <c r="AI891" s="80">
        <v>2330</v>
      </c>
      <c r="AJ891" s="80"/>
      <c r="AK891" s="6">
        <v>236672</v>
      </c>
      <c r="AL891" s="5">
        <v>0.02</v>
      </c>
    </row>
    <row r="892" spans="3:38" ht="36.75" customHeight="1" x14ac:dyDescent="0.3">
      <c r="C892" s="3" t="s">
        <v>2448</v>
      </c>
      <c r="D892" s="4" t="s">
        <v>88</v>
      </c>
      <c r="E892" s="5"/>
      <c r="F892" s="4" t="s">
        <v>1838</v>
      </c>
      <c r="G892" s="79" t="s">
        <v>37</v>
      </c>
      <c r="H892" s="79"/>
      <c r="I892" s="4" t="s">
        <v>60</v>
      </c>
      <c r="J892" s="4" t="s">
        <v>39</v>
      </c>
      <c r="K892" s="4" t="s">
        <v>39</v>
      </c>
      <c r="L892" s="4" t="s">
        <v>89</v>
      </c>
      <c r="M892" s="5">
        <v>26</v>
      </c>
      <c r="N892" s="6">
        <v>3000</v>
      </c>
      <c r="O892" s="90">
        <v>78000</v>
      </c>
      <c r="P892" s="90"/>
      <c r="Q892" s="79" t="s">
        <v>692</v>
      </c>
      <c r="R892" s="79"/>
      <c r="S892" s="79" t="s">
        <v>41</v>
      </c>
      <c r="T892" s="79"/>
      <c r="U892" s="4" t="s">
        <v>42</v>
      </c>
      <c r="V892" s="4" t="s">
        <v>46</v>
      </c>
      <c r="W892" s="4" t="s">
        <v>43</v>
      </c>
      <c r="X892" s="4" t="s">
        <v>44</v>
      </c>
      <c r="Y892" s="6">
        <v>8300</v>
      </c>
      <c r="Z892" s="6">
        <v>664000</v>
      </c>
      <c r="AA892" s="4" t="s">
        <v>45</v>
      </c>
      <c r="AB892" s="80">
        <v>617520</v>
      </c>
      <c r="AC892" s="80"/>
      <c r="AD892" s="6">
        <v>46480</v>
      </c>
      <c r="AE892" s="80">
        <v>124480</v>
      </c>
      <c r="AF892" s="80"/>
      <c r="AG892" s="80" t="s">
        <v>46</v>
      </c>
      <c r="AH892" s="80"/>
      <c r="AI892" s="80" t="s">
        <v>46</v>
      </c>
      <c r="AJ892" s="80"/>
      <c r="AK892" s="6" t="s">
        <v>46</v>
      </c>
      <c r="AL892" s="4" t="s">
        <v>46</v>
      </c>
    </row>
    <row r="893" spans="3:38" ht="36.75" customHeight="1" x14ac:dyDescent="0.3">
      <c r="C893" s="7"/>
      <c r="D893" s="5"/>
      <c r="E893" s="5"/>
      <c r="F893" s="5"/>
      <c r="G893" s="91"/>
      <c r="H893" s="91"/>
      <c r="I893" s="4"/>
      <c r="J893" s="5"/>
      <c r="K893" s="5"/>
      <c r="L893" s="5"/>
      <c r="M893" s="5"/>
      <c r="N893" s="6"/>
      <c r="O893" s="90"/>
      <c r="P893" s="90"/>
      <c r="Q893" s="91"/>
      <c r="R893" s="91"/>
      <c r="S893" s="79" t="s">
        <v>91</v>
      </c>
      <c r="T893" s="79"/>
      <c r="U893" s="4" t="s">
        <v>46</v>
      </c>
      <c r="V893" s="4" t="s">
        <v>38</v>
      </c>
      <c r="W893" s="4" t="s">
        <v>46</v>
      </c>
      <c r="X893" s="4" t="s">
        <v>84</v>
      </c>
      <c r="Y893" s="6" t="s">
        <v>46</v>
      </c>
      <c r="Z893" s="6" t="s">
        <v>46</v>
      </c>
      <c r="AA893" s="4" t="s">
        <v>46</v>
      </c>
      <c r="AB893" s="80" t="s">
        <v>46</v>
      </c>
      <c r="AC893" s="80"/>
      <c r="AD893" s="6" t="s">
        <v>46</v>
      </c>
      <c r="AE893" s="80" t="s">
        <v>46</v>
      </c>
      <c r="AF893" s="80"/>
      <c r="AG893" s="80">
        <v>62240</v>
      </c>
      <c r="AH893" s="80"/>
      <c r="AI893" s="80" t="s">
        <v>46</v>
      </c>
      <c r="AJ893" s="80"/>
      <c r="AK893" s="6">
        <v>62240</v>
      </c>
      <c r="AL893" s="5">
        <v>0.3</v>
      </c>
    </row>
    <row r="894" spans="3:38" ht="36" customHeight="1" x14ac:dyDescent="0.3">
      <c r="C894" s="7"/>
      <c r="D894" s="5"/>
      <c r="E894" s="5"/>
      <c r="F894" s="5"/>
      <c r="G894" s="91"/>
      <c r="H894" s="91"/>
      <c r="I894" s="4"/>
      <c r="J894" s="5"/>
      <c r="K894" s="5"/>
      <c r="L894" s="5"/>
      <c r="M894" s="5"/>
      <c r="N894" s="6"/>
      <c r="O894" s="90"/>
      <c r="P894" s="90"/>
      <c r="Q894" s="91"/>
      <c r="R894" s="91"/>
      <c r="S894" s="79" t="s">
        <v>92</v>
      </c>
      <c r="T894" s="79"/>
      <c r="U894" s="4" t="s">
        <v>46</v>
      </c>
      <c r="V894" s="4" t="s">
        <v>47</v>
      </c>
      <c r="W894" s="4" t="s">
        <v>46</v>
      </c>
      <c r="X894" s="4" t="s">
        <v>84</v>
      </c>
      <c r="Y894" s="6" t="s">
        <v>46</v>
      </c>
      <c r="Z894" s="6" t="s">
        <v>46</v>
      </c>
      <c r="AA894" s="4" t="s">
        <v>46</v>
      </c>
      <c r="AB894" s="80" t="s">
        <v>46</v>
      </c>
      <c r="AC894" s="80"/>
      <c r="AD894" s="6" t="s">
        <v>46</v>
      </c>
      <c r="AE894" s="80" t="s">
        <v>46</v>
      </c>
      <c r="AF894" s="80"/>
      <c r="AG894" s="80">
        <v>62240</v>
      </c>
      <c r="AH894" s="80"/>
      <c r="AI894" s="80">
        <v>39000</v>
      </c>
      <c r="AJ894" s="80"/>
      <c r="AK894" s="6">
        <v>23240</v>
      </c>
      <c r="AL894" s="5">
        <v>0.02</v>
      </c>
    </row>
    <row r="895" spans="3:38" ht="36.75" customHeight="1" x14ac:dyDescent="0.3">
      <c r="C895" s="3" t="s">
        <v>2449</v>
      </c>
      <c r="D895" s="4" t="s">
        <v>88</v>
      </c>
      <c r="E895" s="5"/>
      <c r="F895" s="4" t="s">
        <v>1840</v>
      </c>
      <c r="G895" s="79" t="s">
        <v>37</v>
      </c>
      <c r="H895" s="79"/>
      <c r="I895" s="4" t="s">
        <v>60</v>
      </c>
      <c r="J895" s="4" t="s">
        <v>39</v>
      </c>
      <c r="K895" s="4" t="s">
        <v>39</v>
      </c>
      <c r="L895" s="4" t="s">
        <v>89</v>
      </c>
      <c r="M895" s="5">
        <v>26</v>
      </c>
      <c r="N895" s="6">
        <v>3000</v>
      </c>
      <c r="O895" s="90">
        <v>78000</v>
      </c>
      <c r="P895" s="90"/>
      <c r="Q895" s="79" t="s">
        <v>2253</v>
      </c>
      <c r="R895" s="79"/>
      <c r="S895" s="79" t="s">
        <v>86</v>
      </c>
      <c r="T895" s="79"/>
      <c r="U895" s="4" t="s">
        <v>50</v>
      </c>
      <c r="V895" s="4" t="s">
        <v>46</v>
      </c>
      <c r="W895" s="4" t="s">
        <v>74</v>
      </c>
      <c r="X895" s="4" t="s">
        <v>44</v>
      </c>
      <c r="Y895" s="6">
        <v>8600</v>
      </c>
      <c r="Z895" s="6">
        <v>481600</v>
      </c>
      <c r="AA895" s="4" t="s">
        <v>45</v>
      </c>
      <c r="AB895" s="80">
        <v>163744</v>
      </c>
      <c r="AC895" s="80"/>
      <c r="AD895" s="6">
        <v>317856</v>
      </c>
      <c r="AE895" s="80">
        <v>395856</v>
      </c>
      <c r="AF895" s="80"/>
      <c r="AG895" s="80" t="s">
        <v>46</v>
      </c>
      <c r="AH895" s="80"/>
      <c r="AI895" s="80" t="s">
        <v>46</v>
      </c>
      <c r="AJ895" s="80"/>
      <c r="AK895" s="6" t="s">
        <v>46</v>
      </c>
      <c r="AL895" s="4" t="s">
        <v>46</v>
      </c>
    </row>
    <row r="896" spans="3:38" ht="36" customHeight="1" x14ac:dyDescent="0.3">
      <c r="C896" s="7"/>
      <c r="D896" s="5"/>
      <c r="E896" s="5"/>
      <c r="F896" s="5"/>
      <c r="G896" s="91"/>
      <c r="H896" s="91"/>
      <c r="I896" s="4"/>
      <c r="J896" s="5"/>
      <c r="K896" s="5"/>
      <c r="L896" s="5"/>
      <c r="M896" s="5"/>
      <c r="N896" s="6"/>
      <c r="O896" s="90"/>
      <c r="P896" s="90"/>
      <c r="Q896" s="91"/>
      <c r="R896" s="91"/>
      <c r="S896" s="79" t="s">
        <v>91</v>
      </c>
      <c r="T896" s="79"/>
      <c r="U896" s="4" t="s">
        <v>46</v>
      </c>
      <c r="V896" s="4" t="s">
        <v>38</v>
      </c>
      <c r="W896" s="4" t="s">
        <v>46</v>
      </c>
      <c r="X896" s="4" t="s">
        <v>84</v>
      </c>
      <c r="Y896" s="6" t="s">
        <v>46</v>
      </c>
      <c r="Z896" s="6" t="s">
        <v>46</v>
      </c>
      <c r="AA896" s="4" t="s">
        <v>46</v>
      </c>
      <c r="AB896" s="80" t="s">
        <v>46</v>
      </c>
      <c r="AC896" s="80"/>
      <c r="AD896" s="6" t="s">
        <v>46</v>
      </c>
      <c r="AE896" s="80" t="s">
        <v>46</v>
      </c>
      <c r="AF896" s="80"/>
      <c r="AG896" s="80">
        <v>197928</v>
      </c>
      <c r="AH896" s="80"/>
      <c r="AI896" s="80" t="s">
        <v>46</v>
      </c>
      <c r="AJ896" s="80"/>
      <c r="AK896" s="6">
        <v>197928</v>
      </c>
      <c r="AL896" s="5">
        <v>0.3</v>
      </c>
    </row>
    <row r="897" spans="3:38" ht="36.75" customHeight="1" x14ac:dyDescent="0.3">
      <c r="C897" s="7"/>
      <c r="D897" s="5"/>
      <c r="E897" s="5"/>
      <c r="F897" s="5"/>
      <c r="G897" s="91"/>
      <c r="H897" s="91"/>
      <c r="I897" s="4"/>
      <c r="J897" s="5"/>
      <c r="K897" s="5"/>
      <c r="L897" s="5"/>
      <c r="M897" s="5"/>
      <c r="N897" s="6"/>
      <c r="O897" s="90"/>
      <c r="P897" s="90"/>
      <c r="Q897" s="91"/>
      <c r="R897" s="91"/>
      <c r="S897" s="79" t="s">
        <v>92</v>
      </c>
      <c r="T897" s="79"/>
      <c r="U897" s="4" t="s">
        <v>46</v>
      </c>
      <c r="V897" s="4" t="s">
        <v>47</v>
      </c>
      <c r="W897" s="4" t="s">
        <v>46</v>
      </c>
      <c r="X897" s="4" t="s">
        <v>84</v>
      </c>
      <c r="Y897" s="6" t="s">
        <v>46</v>
      </c>
      <c r="Z897" s="6" t="s">
        <v>46</v>
      </c>
      <c r="AA897" s="4" t="s">
        <v>46</v>
      </c>
      <c r="AB897" s="80" t="s">
        <v>46</v>
      </c>
      <c r="AC897" s="80"/>
      <c r="AD897" s="6" t="s">
        <v>46</v>
      </c>
      <c r="AE897" s="80" t="s">
        <v>46</v>
      </c>
      <c r="AF897" s="80"/>
      <c r="AG897" s="80">
        <v>197928</v>
      </c>
      <c r="AH897" s="80"/>
      <c r="AI897" s="80">
        <v>39000</v>
      </c>
      <c r="AJ897" s="80"/>
      <c r="AK897" s="6">
        <v>158928</v>
      </c>
      <c r="AL897" s="5">
        <v>0.02</v>
      </c>
    </row>
    <row r="898" spans="3:38" ht="36.75" customHeight="1" x14ac:dyDescent="0.3">
      <c r="C898" s="3" t="s">
        <v>751</v>
      </c>
      <c r="D898" s="4" t="s">
        <v>88</v>
      </c>
      <c r="E898" s="5"/>
      <c r="F898" s="4" t="s">
        <v>1842</v>
      </c>
      <c r="G898" s="79" t="s">
        <v>37</v>
      </c>
      <c r="H898" s="79"/>
      <c r="I898" s="4" t="s">
        <v>60</v>
      </c>
      <c r="J898" s="4" t="s">
        <v>39</v>
      </c>
      <c r="K898" s="4" t="s">
        <v>39</v>
      </c>
      <c r="L898" s="4" t="s">
        <v>89</v>
      </c>
      <c r="M898" s="5">
        <v>26</v>
      </c>
      <c r="N898" s="6">
        <v>3000</v>
      </c>
      <c r="O898" s="90">
        <v>78000</v>
      </c>
      <c r="P898" s="90"/>
      <c r="Q898" s="79" t="s">
        <v>694</v>
      </c>
      <c r="R898" s="79"/>
      <c r="S898" s="79" t="s">
        <v>86</v>
      </c>
      <c r="T898" s="79"/>
      <c r="U898" s="4" t="s">
        <v>50</v>
      </c>
      <c r="V898" s="4" t="s">
        <v>46</v>
      </c>
      <c r="W898" s="4" t="s">
        <v>74</v>
      </c>
      <c r="X898" s="4" t="s">
        <v>44</v>
      </c>
      <c r="Y898" s="6">
        <v>8600</v>
      </c>
      <c r="Z898" s="6">
        <v>481600</v>
      </c>
      <c r="AA898" s="4" t="s">
        <v>45</v>
      </c>
      <c r="AB898" s="80">
        <v>163744</v>
      </c>
      <c r="AC898" s="80"/>
      <c r="AD898" s="6">
        <v>317856</v>
      </c>
      <c r="AE898" s="80">
        <v>395856</v>
      </c>
      <c r="AF898" s="80"/>
      <c r="AG898" s="80" t="s">
        <v>46</v>
      </c>
      <c r="AH898" s="80"/>
      <c r="AI898" s="80" t="s">
        <v>46</v>
      </c>
      <c r="AJ898" s="80"/>
      <c r="AK898" s="6" t="s">
        <v>46</v>
      </c>
      <c r="AL898" s="4" t="s">
        <v>46</v>
      </c>
    </row>
    <row r="899" spans="3:38" ht="36" customHeight="1" x14ac:dyDescent="0.3">
      <c r="C899" s="7"/>
      <c r="D899" s="5"/>
      <c r="E899" s="5"/>
      <c r="F899" s="5"/>
      <c r="G899" s="91"/>
      <c r="H899" s="91"/>
      <c r="I899" s="4"/>
      <c r="J899" s="5"/>
      <c r="K899" s="5"/>
      <c r="L899" s="5"/>
      <c r="M899" s="5"/>
      <c r="N899" s="6"/>
      <c r="O899" s="90"/>
      <c r="P899" s="90"/>
      <c r="Q899" s="91"/>
      <c r="R899" s="91"/>
      <c r="S899" s="79" t="s">
        <v>91</v>
      </c>
      <c r="T899" s="79"/>
      <c r="U899" s="4" t="s">
        <v>46</v>
      </c>
      <c r="V899" s="4" t="s">
        <v>38</v>
      </c>
      <c r="W899" s="4" t="s">
        <v>46</v>
      </c>
      <c r="X899" s="4" t="s">
        <v>84</v>
      </c>
      <c r="Y899" s="6" t="s">
        <v>46</v>
      </c>
      <c r="Z899" s="6" t="s">
        <v>46</v>
      </c>
      <c r="AA899" s="4" t="s">
        <v>46</v>
      </c>
      <c r="AB899" s="80" t="s">
        <v>46</v>
      </c>
      <c r="AC899" s="80"/>
      <c r="AD899" s="6" t="s">
        <v>46</v>
      </c>
      <c r="AE899" s="80" t="s">
        <v>46</v>
      </c>
      <c r="AF899" s="80"/>
      <c r="AG899" s="80">
        <v>197928</v>
      </c>
      <c r="AH899" s="80"/>
      <c r="AI899" s="80" t="s">
        <v>46</v>
      </c>
      <c r="AJ899" s="80"/>
      <c r="AK899" s="6">
        <v>197928</v>
      </c>
      <c r="AL899" s="5">
        <v>0.3</v>
      </c>
    </row>
    <row r="900" spans="3:38" ht="36.75" customHeight="1" x14ac:dyDescent="0.3">
      <c r="C900" s="7"/>
      <c r="D900" s="5"/>
      <c r="E900" s="5"/>
      <c r="F900" s="5"/>
      <c r="G900" s="91"/>
      <c r="H900" s="91"/>
      <c r="I900" s="4"/>
      <c r="J900" s="5"/>
      <c r="K900" s="5"/>
      <c r="L900" s="5"/>
      <c r="M900" s="5"/>
      <c r="N900" s="6"/>
      <c r="O900" s="90"/>
      <c r="P900" s="90"/>
      <c r="Q900" s="91"/>
      <c r="R900" s="91"/>
      <c r="S900" s="79" t="s">
        <v>92</v>
      </c>
      <c r="T900" s="79"/>
      <c r="U900" s="4" t="s">
        <v>46</v>
      </c>
      <c r="V900" s="4" t="s">
        <v>47</v>
      </c>
      <c r="W900" s="4" t="s">
        <v>46</v>
      </c>
      <c r="X900" s="4" t="s">
        <v>84</v>
      </c>
      <c r="Y900" s="6" t="s">
        <v>46</v>
      </c>
      <c r="Z900" s="6" t="s">
        <v>46</v>
      </c>
      <c r="AA900" s="4" t="s">
        <v>46</v>
      </c>
      <c r="AB900" s="80" t="s">
        <v>46</v>
      </c>
      <c r="AC900" s="80"/>
      <c r="AD900" s="6" t="s">
        <v>46</v>
      </c>
      <c r="AE900" s="80" t="s">
        <v>46</v>
      </c>
      <c r="AF900" s="80"/>
      <c r="AG900" s="80">
        <v>197928</v>
      </c>
      <c r="AH900" s="80"/>
      <c r="AI900" s="80">
        <v>39000</v>
      </c>
      <c r="AJ900" s="80"/>
      <c r="AK900" s="6">
        <v>158928</v>
      </c>
      <c r="AL900" s="5">
        <v>0.02</v>
      </c>
    </row>
    <row r="901" spans="3:38" ht="36" customHeight="1" x14ac:dyDescent="0.3">
      <c r="C901" s="3" t="s">
        <v>756</v>
      </c>
      <c r="D901" s="4" t="s">
        <v>88</v>
      </c>
      <c r="E901" s="5"/>
      <c r="F901" s="4" t="s">
        <v>1844</v>
      </c>
      <c r="G901" s="79" t="s">
        <v>37</v>
      </c>
      <c r="H901" s="79"/>
      <c r="I901" s="4" t="s">
        <v>60</v>
      </c>
      <c r="J901" s="4" t="s">
        <v>39</v>
      </c>
      <c r="K901" s="4" t="s">
        <v>39</v>
      </c>
      <c r="L901" s="4" t="s">
        <v>176</v>
      </c>
      <c r="M901" s="5">
        <v>81</v>
      </c>
      <c r="N901" s="6">
        <v>3000</v>
      </c>
      <c r="O901" s="90">
        <v>243000</v>
      </c>
      <c r="P901" s="90"/>
      <c r="Q901" s="79" t="s">
        <v>2254</v>
      </c>
      <c r="R901" s="79"/>
      <c r="S901" s="79" t="s">
        <v>86</v>
      </c>
      <c r="T901" s="79"/>
      <c r="U901" s="4" t="s">
        <v>55</v>
      </c>
      <c r="V901" s="4" t="s">
        <v>46</v>
      </c>
      <c r="W901" s="4" t="s">
        <v>137</v>
      </c>
      <c r="X901" s="4" t="s">
        <v>44</v>
      </c>
      <c r="Y901" s="6">
        <v>8600</v>
      </c>
      <c r="Z901" s="6">
        <v>722400</v>
      </c>
      <c r="AA901" s="4" t="s">
        <v>45</v>
      </c>
      <c r="AB901" s="80">
        <v>614040</v>
      </c>
      <c r="AC901" s="80"/>
      <c r="AD901" s="6">
        <v>108360</v>
      </c>
      <c r="AE901" s="80">
        <v>351360</v>
      </c>
      <c r="AF901" s="80"/>
      <c r="AG901" s="80" t="s">
        <v>46</v>
      </c>
      <c r="AH901" s="80"/>
      <c r="AI901" s="80" t="s">
        <v>46</v>
      </c>
      <c r="AJ901" s="80"/>
      <c r="AK901" s="6" t="s">
        <v>46</v>
      </c>
      <c r="AL901" s="4" t="s">
        <v>46</v>
      </c>
    </row>
    <row r="902" spans="3:38" ht="36.75" customHeight="1" x14ac:dyDescent="0.3">
      <c r="C902" s="7"/>
      <c r="D902" s="5"/>
      <c r="E902" s="5"/>
      <c r="F902" s="5"/>
      <c r="G902" s="91"/>
      <c r="H902" s="91"/>
      <c r="I902" s="4"/>
      <c r="J902" s="5"/>
      <c r="K902" s="5"/>
      <c r="L902" s="5"/>
      <c r="M902" s="5"/>
      <c r="N902" s="6"/>
      <c r="O902" s="90"/>
      <c r="P902" s="90"/>
      <c r="Q902" s="91"/>
      <c r="R902" s="91"/>
      <c r="S902" s="79" t="s">
        <v>91</v>
      </c>
      <c r="T902" s="79"/>
      <c r="U902" s="4" t="s">
        <v>46</v>
      </c>
      <c r="V902" s="4" t="s">
        <v>38</v>
      </c>
      <c r="W902" s="4" t="s">
        <v>46</v>
      </c>
      <c r="X902" s="4" t="s">
        <v>84</v>
      </c>
      <c r="Y902" s="6" t="s">
        <v>46</v>
      </c>
      <c r="Z902" s="6" t="s">
        <v>46</v>
      </c>
      <c r="AA902" s="4" t="s">
        <v>46</v>
      </c>
      <c r="AB902" s="80" t="s">
        <v>46</v>
      </c>
      <c r="AC902" s="80"/>
      <c r="AD902" s="6" t="s">
        <v>46</v>
      </c>
      <c r="AE902" s="80" t="s">
        <v>46</v>
      </c>
      <c r="AF902" s="80"/>
      <c r="AG902" s="80">
        <v>175680</v>
      </c>
      <c r="AH902" s="80"/>
      <c r="AI902" s="80" t="s">
        <v>46</v>
      </c>
      <c r="AJ902" s="80"/>
      <c r="AK902" s="6">
        <v>175680</v>
      </c>
      <c r="AL902" s="5">
        <v>0.3</v>
      </c>
    </row>
    <row r="903" spans="3:38" ht="36" customHeight="1" x14ac:dyDescent="0.3">
      <c r="C903" s="7"/>
      <c r="D903" s="5"/>
      <c r="E903" s="5"/>
      <c r="F903" s="5"/>
      <c r="G903" s="91"/>
      <c r="H903" s="91"/>
      <c r="I903" s="4"/>
      <c r="J903" s="5"/>
      <c r="K903" s="5"/>
      <c r="L903" s="5"/>
      <c r="M903" s="5"/>
      <c r="N903" s="6"/>
      <c r="O903" s="90"/>
      <c r="P903" s="90"/>
      <c r="Q903" s="91"/>
      <c r="R903" s="91"/>
      <c r="S903" s="79" t="s">
        <v>92</v>
      </c>
      <c r="T903" s="79"/>
      <c r="U903" s="4" t="s">
        <v>46</v>
      </c>
      <c r="V903" s="4" t="s">
        <v>47</v>
      </c>
      <c r="W903" s="4" t="s">
        <v>46</v>
      </c>
      <c r="X903" s="4" t="s">
        <v>84</v>
      </c>
      <c r="Y903" s="6" t="s">
        <v>46</v>
      </c>
      <c r="Z903" s="6" t="s">
        <v>46</v>
      </c>
      <c r="AA903" s="4" t="s">
        <v>46</v>
      </c>
      <c r="AB903" s="80" t="s">
        <v>46</v>
      </c>
      <c r="AC903" s="80"/>
      <c r="AD903" s="6" t="s">
        <v>46</v>
      </c>
      <c r="AE903" s="80" t="s">
        <v>46</v>
      </c>
      <c r="AF903" s="80"/>
      <c r="AG903" s="80">
        <v>175680</v>
      </c>
      <c r="AH903" s="80"/>
      <c r="AI903" s="80">
        <v>121500</v>
      </c>
      <c r="AJ903" s="80"/>
      <c r="AK903" s="6">
        <v>54180</v>
      </c>
      <c r="AL903" s="5">
        <v>0.02</v>
      </c>
    </row>
    <row r="904" spans="3:38" ht="36.75" customHeight="1" x14ac:dyDescent="0.3">
      <c r="C904" s="3" t="s">
        <v>759</v>
      </c>
      <c r="D904" s="4" t="s">
        <v>88</v>
      </c>
      <c r="E904" s="5"/>
      <c r="F904" s="4" t="s">
        <v>1846</v>
      </c>
      <c r="G904" s="79" t="s">
        <v>37</v>
      </c>
      <c r="H904" s="79"/>
      <c r="I904" s="4" t="s">
        <v>60</v>
      </c>
      <c r="J904" s="4" t="s">
        <v>39</v>
      </c>
      <c r="K904" s="4" t="s">
        <v>39</v>
      </c>
      <c r="L904" s="4" t="s">
        <v>89</v>
      </c>
      <c r="M904" s="5">
        <v>26</v>
      </c>
      <c r="N904" s="6">
        <v>3000</v>
      </c>
      <c r="O904" s="90">
        <v>78000</v>
      </c>
      <c r="P904" s="90"/>
      <c r="Q904" s="79" t="s">
        <v>697</v>
      </c>
      <c r="R904" s="79"/>
      <c r="S904" s="79" t="s">
        <v>173</v>
      </c>
      <c r="T904" s="79"/>
      <c r="U904" s="4" t="s">
        <v>55</v>
      </c>
      <c r="V904" s="4" t="s">
        <v>46</v>
      </c>
      <c r="W904" s="4" t="s">
        <v>61</v>
      </c>
      <c r="X904" s="4" t="s">
        <v>44</v>
      </c>
      <c r="Y904" s="6">
        <v>8150</v>
      </c>
      <c r="Z904" s="6">
        <v>782400</v>
      </c>
      <c r="AA904" s="4" t="s">
        <v>45</v>
      </c>
      <c r="AB904" s="80">
        <v>665040</v>
      </c>
      <c r="AC904" s="80"/>
      <c r="AD904" s="6">
        <v>117360</v>
      </c>
      <c r="AE904" s="80">
        <v>195360</v>
      </c>
      <c r="AF904" s="80"/>
      <c r="AG904" s="80" t="s">
        <v>46</v>
      </c>
      <c r="AH904" s="80"/>
      <c r="AI904" s="80" t="s">
        <v>46</v>
      </c>
      <c r="AJ904" s="80"/>
      <c r="AK904" s="6" t="s">
        <v>46</v>
      </c>
      <c r="AL904" s="4" t="s">
        <v>46</v>
      </c>
    </row>
    <row r="905" spans="3:38" ht="36.75" customHeight="1" x14ac:dyDescent="0.3">
      <c r="C905" s="7"/>
      <c r="D905" s="5"/>
      <c r="E905" s="5"/>
      <c r="F905" s="5"/>
      <c r="G905" s="91"/>
      <c r="H905" s="91"/>
      <c r="I905" s="4"/>
      <c r="J905" s="5"/>
      <c r="K905" s="5"/>
      <c r="L905" s="5"/>
      <c r="M905" s="5"/>
      <c r="N905" s="6"/>
      <c r="O905" s="90"/>
      <c r="P905" s="90"/>
      <c r="Q905" s="91"/>
      <c r="R905" s="91"/>
      <c r="S905" s="79" t="s">
        <v>91</v>
      </c>
      <c r="T905" s="79"/>
      <c r="U905" s="4" t="s">
        <v>46</v>
      </c>
      <c r="V905" s="4" t="s">
        <v>38</v>
      </c>
      <c r="W905" s="4" t="s">
        <v>46</v>
      </c>
      <c r="X905" s="4" t="s">
        <v>84</v>
      </c>
      <c r="Y905" s="6" t="s">
        <v>46</v>
      </c>
      <c r="Z905" s="6" t="s">
        <v>46</v>
      </c>
      <c r="AA905" s="4" t="s">
        <v>46</v>
      </c>
      <c r="AB905" s="80" t="s">
        <v>46</v>
      </c>
      <c r="AC905" s="80"/>
      <c r="AD905" s="6" t="s">
        <v>46</v>
      </c>
      <c r="AE905" s="80" t="s">
        <v>46</v>
      </c>
      <c r="AF905" s="80"/>
      <c r="AG905" s="80">
        <v>97680</v>
      </c>
      <c r="AH905" s="80"/>
      <c r="AI905" s="80" t="s">
        <v>46</v>
      </c>
      <c r="AJ905" s="80"/>
      <c r="AK905" s="6">
        <v>97680</v>
      </c>
      <c r="AL905" s="5">
        <v>0.3</v>
      </c>
    </row>
    <row r="906" spans="3:38" ht="36" customHeight="1" x14ac:dyDescent="0.3">
      <c r="C906" s="7"/>
      <c r="D906" s="5"/>
      <c r="E906" s="5"/>
      <c r="F906" s="5"/>
      <c r="G906" s="91"/>
      <c r="H906" s="91"/>
      <c r="I906" s="4"/>
      <c r="J906" s="5"/>
      <c r="K906" s="5"/>
      <c r="L906" s="5"/>
      <c r="M906" s="5"/>
      <c r="N906" s="6"/>
      <c r="O906" s="90"/>
      <c r="P906" s="90"/>
      <c r="Q906" s="91"/>
      <c r="R906" s="91"/>
      <c r="S906" s="79" t="s">
        <v>92</v>
      </c>
      <c r="T906" s="79"/>
      <c r="U906" s="4" t="s">
        <v>46</v>
      </c>
      <c r="V906" s="4" t="s">
        <v>47</v>
      </c>
      <c r="W906" s="4" t="s">
        <v>46</v>
      </c>
      <c r="X906" s="4" t="s">
        <v>84</v>
      </c>
      <c r="Y906" s="6" t="s">
        <v>46</v>
      </c>
      <c r="Z906" s="6" t="s">
        <v>46</v>
      </c>
      <c r="AA906" s="4" t="s">
        <v>46</v>
      </c>
      <c r="AB906" s="80" t="s">
        <v>46</v>
      </c>
      <c r="AC906" s="80"/>
      <c r="AD906" s="6" t="s">
        <v>46</v>
      </c>
      <c r="AE906" s="80" t="s">
        <v>46</v>
      </c>
      <c r="AF906" s="80"/>
      <c r="AG906" s="80">
        <v>97680</v>
      </c>
      <c r="AH906" s="80"/>
      <c r="AI906" s="80">
        <v>39000</v>
      </c>
      <c r="AJ906" s="80"/>
      <c r="AK906" s="6">
        <v>58680</v>
      </c>
      <c r="AL906" s="5">
        <v>0.02</v>
      </c>
    </row>
    <row r="907" spans="3:38" ht="36.75" customHeight="1" x14ac:dyDescent="0.3">
      <c r="C907" s="3" t="s">
        <v>762</v>
      </c>
      <c r="D907" s="4" t="s">
        <v>88</v>
      </c>
      <c r="E907" s="5"/>
      <c r="F907" s="4" t="s">
        <v>1848</v>
      </c>
      <c r="G907" s="79" t="s">
        <v>37</v>
      </c>
      <c r="H907" s="79"/>
      <c r="I907" s="4" t="s">
        <v>38</v>
      </c>
      <c r="J907" s="4" t="s">
        <v>39</v>
      </c>
      <c r="K907" s="4" t="s">
        <v>39</v>
      </c>
      <c r="L907" s="4" t="s">
        <v>89</v>
      </c>
      <c r="M907" s="5">
        <v>26</v>
      </c>
      <c r="N907" s="6">
        <v>3000</v>
      </c>
      <c r="O907" s="90">
        <v>78000</v>
      </c>
      <c r="P907" s="90"/>
      <c r="Q907" s="79" t="s">
        <v>2255</v>
      </c>
      <c r="R907" s="79"/>
      <c r="S907" s="79" t="s">
        <v>86</v>
      </c>
      <c r="T907" s="79"/>
      <c r="U907" s="4" t="s">
        <v>50</v>
      </c>
      <c r="V907" s="4" t="s">
        <v>38</v>
      </c>
      <c r="W907" s="4" t="s">
        <v>43</v>
      </c>
      <c r="X907" s="4" t="s">
        <v>44</v>
      </c>
      <c r="Y907" s="6">
        <v>8600</v>
      </c>
      <c r="Z907" s="6">
        <v>688000</v>
      </c>
      <c r="AA907" s="4" t="s">
        <v>45</v>
      </c>
      <c r="AB907" s="80">
        <v>233920</v>
      </c>
      <c r="AC907" s="80"/>
      <c r="AD907" s="6">
        <v>454080</v>
      </c>
      <c r="AE907" s="80">
        <v>532080</v>
      </c>
      <c r="AF907" s="80"/>
      <c r="AG907" s="80" t="s">
        <v>46</v>
      </c>
      <c r="AH907" s="80"/>
      <c r="AI907" s="80" t="s">
        <v>46</v>
      </c>
      <c r="AJ907" s="80"/>
      <c r="AK907" s="6">
        <v>532080</v>
      </c>
      <c r="AL907" s="5">
        <v>0.3</v>
      </c>
    </row>
    <row r="908" spans="3:38" ht="36" customHeight="1" x14ac:dyDescent="0.3">
      <c r="C908" s="3" t="s">
        <v>765</v>
      </c>
      <c r="D908" s="4" t="s">
        <v>88</v>
      </c>
      <c r="E908" s="5"/>
      <c r="F908" s="4" t="s">
        <v>1850</v>
      </c>
      <c r="G908" s="79" t="s">
        <v>37</v>
      </c>
      <c r="H908" s="79"/>
      <c r="I908" s="4" t="s">
        <v>38</v>
      </c>
      <c r="J908" s="4" t="s">
        <v>39</v>
      </c>
      <c r="K908" s="4" t="s">
        <v>39</v>
      </c>
      <c r="L908" s="4" t="s">
        <v>89</v>
      </c>
      <c r="M908" s="5">
        <v>26</v>
      </c>
      <c r="N908" s="6">
        <v>16500</v>
      </c>
      <c r="O908" s="90">
        <v>429000</v>
      </c>
      <c r="P908" s="90"/>
      <c r="Q908" s="79" t="s">
        <v>2256</v>
      </c>
      <c r="R908" s="79"/>
      <c r="S908" s="79" t="s">
        <v>250</v>
      </c>
      <c r="T908" s="79"/>
      <c r="U908" s="4" t="s">
        <v>50</v>
      </c>
      <c r="V908" s="4" t="s">
        <v>38</v>
      </c>
      <c r="W908" s="4" t="s">
        <v>61</v>
      </c>
      <c r="X908" s="4" t="s">
        <v>44</v>
      </c>
      <c r="Y908" s="6">
        <v>8600</v>
      </c>
      <c r="Z908" s="6">
        <v>825600</v>
      </c>
      <c r="AA908" s="4" t="s">
        <v>45</v>
      </c>
      <c r="AB908" s="80">
        <v>280704</v>
      </c>
      <c r="AC908" s="80"/>
      <c r="AD908" s="6">
        <v>544896</v>
      </c>
      <c r="AE908" s="80">
        <v>973896</v>
      </c>
      <c r="AF908" s="80"/>
      <c r="AG908" s="80" t="s">
        <v>46</v>
      </c>
      <c r="AH908" s="80"/>
      <c r="AI908" s="80" t="s">
        <v>46</v>
      </c>
      <c r="AJ908" s="80"/>
      <c r="AK908" s="6">
        <v>973896</v>
      </c>
      <c r="AL908" s="5">
        <v>0.3</v>
      </c>
    </row>
    <row r="909" spans="3:38" ht="36.75" customHeight="1" x14ac:dyDescent="0.3">
      <c r="C909" s="3" t="s">
        <v>2450</v>
      </c>
      <c r="D909" s="4" t="s">
        <v>88</v>
      </c>
      <c r="E909" s="5"/>
      <c r="F909" s="4" t="s">
        <v>1852</v>
      </c>
      <c r="G909" s="79" t="s">
        <v>37</v>
      </c>
      <c r="H909" s="79"/>
      <c r="I909" s="4" t="s">
        <v>60</v>
      </c>
      <c r="J909" s="4" t="s">
        <v>39</v>
      </c>
      <c r="K909" s="4" t="s">
        <v>39</v>
      </c>
      <c r="L909" s="4" t="s">
        <v>148</v>
      </c>
      <c r="M909" s="5">
        <v>52</v>
      </c>
      <c r="N909" s="6">
        <v>3000</v>
      </c>
      <c r="O909" s="90">
        <v>156000</v>
      </c>
      <c r="P909" s="90"/>
      <c r="Q909" s="79" t="s">
        <v>2257</v>
      </c>
      <c r="R909" s="79"/>
      <c r="S909" s="79" t="s">
        <v>86</v>
      </c>
      <c r="T909" s="79"/>
      <c r="U909" s="4" t="s">
        <v>50</v>
      </c>
      <c r="V909" s="4" t="s">
        <v>46</v>
      </c>
      <c r="W909" s="4" t="s">
        <v>175</v>
      </c>
      <c r="X909" s="4" t="s">
        <v>44</v>
      </c>
      <c r="Y909" s="6">
        <v>8600</v>
      </c>
      <c r="Z909" s="6">
        <v>963200</v>
      </c>
      <c r="AA909" s="4" t="s">
        <v>45</v>
      </c>
      <c r="AB909" s="80">
        <v>327488</v>
      </c>
      <c r="AC909" s="80"/>
      <c r="AD909" s="6">
        <v>635712</v>
      </c>
      <c r="AE909" s="80">
        <v>791712</v>
      </c>
      <c r="AF909" s="80"/>
      <c r="AG909" s="80" t="s">
        <v>46</v>
      </c>
      <c r="AH909" s="80"/>
      <c r="AI909" s="80" t="s">
        <v>46</v>
      </c>
      <c r="AJ909" s="80"/>
      <c r="AK909" s="6" t="s">
        <v>46</v>
      </c>
      <c r="AL909" s="4" t="s">
        <v>46</v>
      </c>
    </row>
    <row r="910" spans="3:38" ht="36.75" customHeight="1" x14ac:dyDescent="0.3">
      <c r="C910" s="7"/>
      <c r="D910" s="5"/>
      <c r="E910" s="5"/>
      <c r="F910" s="5"/>
      <c r="G910" s="91"/>
      <c r="H910" s="91"/>
      <c r="I910" s="4"/>
      <c r="J910" s="5"/>
      <c r="K910" s="5"/>
      <c r="L910" s="5"/>
      <c r="M910" s="5"/>
      <c r="N910" s="6"/>
      <c r="O910" s="90"/>
      <c r="P910" s="90"/>
      <c r="Q910" s="91"/>
      <c r="R910" s="91"/>
      <c r="S910" s="79" t="s">
        <v>91</v>
      </c>
      <c r="T910" s="79"/>
      <c r="U910" s="4" t="s">
        <v>46</v>
      </c>
      <c r="V910" s="4" t="s">
        <v>38</v>
      </c>
      <c r="W910" s="4" t="s">
        <v>46</v>
      </c>
      <c r="X910" s="4" t="s">
        <v>84</v>
      </c>
      <c r="Y910" s="6" t="s">
        <v>46</v>
      </c>
      <c r="Z910" s="6" t="s">
        <v>46</v>
      </c>
      <c r="AA910" s="4" t="s">
        <v>46</v>
      </c>
      <c r="AB910" s="80" t="s">
        <v>46</v>
      </c>
      <c r="AC910" s="80"/>
      <c r="AD910" s="6" t="s">
        <v>46</v>
      </c>
      <c r="AE910" s="80" t="s">
        <v>46</v>
      </c>
      <c r="AF910" s="80"/>
      <c r="AG910" s="80">
        <v>395856</v>
      </c>
      <c r="AH910" s="80"/>
      <c r="AI910" s="80" t="s">
        <v>46</v>
      </c>
      <c r="AJ910" s="80"/>
      <c r="AK910" s="6">
        <v>395856</v>
      </c>
      <c r="AL910" s="5">
        <v>0.3</v>
      </c>
    </row>
    <row r="911" spans="3:38" ht="36" customHeight="1" x14ac:dyDescent="0.3">
      <c r="C911" s="7"/>
      <c r="D911" s="5"/>
      <c r="E911" s="5"/>
      <c r="F911" s="5"/>
      <c r="G911" s="91"/>
      <c r="H911" s="91"/>
      <c r="I911" s="4"/>
      <c r="J911" s="5"/>
      <c r="K911" s="5"/>
      <c r="L911" s="5"/>
      <c r="M911" s="5"/>
      <c r="N911" s="6"/>
      <c r="O911" s="90"/>
      <c r="P911" s="90"/>
      <c r="Q911" s="91"/>
      <c r="R911" s="91"/>
      <c r="S911" s="79" t="s">
        <v>92</v>
      </c>
      <c r="T911" s="79"/>
      <c r="U911" s="4" t="s">
        <v>46</v>
      </c>
      <c r="V911" s="4" t="s">
        <v>47</v>
      </c>
      <c r="W911" s="4" t="s">
        <v>46</v>
      </c>
      <c r="X911" s="4" t="s">
        <v>84</v>
      </c>
      <c r="Y911" s="6" t="s">
        <v>46</v>
      </c>
      <c r="Z911" s="6" t="s">
        <v>46</v>
      </c>
      <c r="AA911" s="4" t="s">
        <v>46</v>
      </c>
      <c r="AB911" s="80" t="s">
        <v>46</v>
      </c>
      <c r="AC911" s="80"/>
      <c r="AD911" s="6" t="s">
        <v>46</v>
      </c>
      <c r="AE911" s="80" t="s">
        <v>46</v>
      </c>
      <c r="AF911" s="80"/>
      <c r="AG911" s="80">
        <v>395856</v>
      </c>
      <c r="AH911" s="80"/>
      <c r="AI911" s="80" t="s">
        <v>46</v>
      </c>
      <c r="AJ911" s="80"/>
      <c r="AK911" s="6">
        <v>395856</v>
      </c>
      <c r="AL911" s="5">
        <v>0.02</v>
      </c>
    </row>
    <row r="912" spans="3:38" ht="36.75" customHeight="1" x14ac:dyDescent="0.3">
      <c r="C912" s="3" t="s">
        <v>768</v>
      </c>
      <c r="D912" s="4" t="s">
        <v>88</v>
      </c>
      <c r="E912" s="5"/>
      <c r="F912" s="4" t="s">
        <v>1854</v>
      </c>
      <c r="G912" s="79" t="s">
        <v>37</v>
      </c>
      <c r="H912" s="79"/>
      <c r="I912" s="4" t="s">
        <v>60</v>
      </c>
      <c r="J912" s="4" t="s">
        <v>39</v>
      </c>
      <c r="K912" s="4" t="s">
        <v>39</v>
      </c>
      <c r="L912" s="4" t="s">
        <v>148</v>
      </c>
      <c r="M912" s="5">
        <v>52</v>
      </c>
      <c r="N912" s="6">
        <v>3000</v>
      </c>
      <c r="O912" s="90">
        <v>156000</v>
      </c>
      <c r="P912" s="90"/>
      <c r="Q912" s="79" t="s">
        <v>2258</v>
      </c>
      <c r="R912" s="79"/>
      <c r="S912" s="79" t="s">
        <v>86</v>
      </c>
      <c r="T912" s="79"/>
      <c r="U912" s="4" t="s">
        <v>50</v>
      </c>
      <c r="V912" s="4" t="s">
        <v>46</v>
      </c>
      <c r="W912" s="4" t="s">
        <v>144</v>
      </c>
      <c r="X912" s="4" t="s">
        <v>44</v>
      </c>
      <c r="Y912" s="6">
        <v>8600</v>
      </c>
      <c r="Z912" s="6">
        <v>1651200</v>
      </c>
      <c r="AA912" s="4" t="s">
        <v>45</v>
      </c>
      <c r="AB912" s="80">
        <v>561408</v>
      </c>
      <c r="AC912" s="80"/>
      <c r="AD912" s="6">
        <v>1089792</v>
      </c>
      <c r="AE912" s="80">
        <v>1245792</v>
      </c>
      <c r="AF912" s="80"/>
      <c r="AG912" s="80" t="s">
        <v>46</v>
      </c>
      <c r="AH912" s="80"/>
      <c r="AI912" s="80" t="s">
        <v>46</v>
      </c>
      <c r="AJ912" s="80"/>
      <c r="AK912" s="6" t="s">
        <v>46</v>
      </c>
      <c r="AL912" s="4" t="s">
        <v>46</v>
      </c>
    </row>
    <row r="913" spans="3:38" ht="36" customHeight="1" x14ac:dyDescent="0.3">
      <c r="C913" s="7"/>
      <c r="D913" s="5"/>
      <c r="E913" s="5"/>
      <c r="F913" s="5"/>
      <c r="G913" s="91"/>
      <c r="H913" s="91"/>
      <c r="I913" s="4"/>
      <c r="J913" s="5"/>
      <c r="K913" s="5"/>
      <c r="L913" s="5"/>
      <c r="M913" s="5"/>
      <c r="N913" s="6"/>
      <c r="O913" s="90"/>
      <c r="P913" s="90"/>
      <c r="Q913" s="91"/>
      <c r="R913" s="91"/>
      <c r="S913" s="79" t="s">
        <v>91</v>
      </c>
      <c r="T913" s="79"/>
      <c r="U913" s="4" t="s">
        <v>46</v>
      </c>
      <c r="V913" s="4" t="s">
        <v>38</v>
      </c>
      <c r="W913" s="4" t="s">
        <v>46</v>
      </c>
      <c r="X913" s="4" t="s">
        <v>84</v>
      </c>
      <c r="Y913" s="6" t="s">
        <v>46</v>
      </c>
      <c r="Z913" s="6" t="s">
        <v>46</v>
      </c>
      <c r="AA913" s="4" t="s">
        <v>46</v>
      </c>
      <c r="AB913" s="80" t="s">
        <v>46</v>
      </c>
      <c r="AC913" s="80"/>
      <c r="AD913" s="6" t="s">
        <v>46</v>
      </c>
      <c r="AE913" s="80" t="s">
        <v>46</v>
      </c>
      <c r="AF913" s="80"/>
      <c r="AG913" s="80">
        <v>622896</v>
      </c>
      <c r="AH913" s="80"/>
      <c r="AI913" s="80" t="s">
        <v>46</v>
      </c>
      <c r="AJ913" s="80"/>
      <c r="AK913" s="6">
        <v>622896</v>
      </c>
      <c r="AL913" s="5">
        <v>0.3</v>
      </c>
    </row>
    <row r="914" spans="3:38" ht="36.75" customHeight="1" x14ac:dyDescent="0.3">
      <c r="C914" s="7"/>
      <c r="D914" s="5"/>
      <c r="E914" s="5"/>
      <c r="F914" s="5"/>
      <c r="G914" s="91"/>
      <c r="H914" s="91"/>
      <c r="I914" s="4"/>
      <c r="J914" s="5"/>
      <c r="K914" s="5"/>
      <c r="L914" s="5"/>
      <c r="M914" s="5"/>
      <c r="N914" s="6"/>
      <c r="O914" s="90"/>
      <c r="P914" s="90"/>
      <c r="Q914" s="91"/>
      <c r="R914" s="91"/>
      <c r="S914" s="79" t="s">
        <v>92</v>
      </c>
      <c r="T914" s="79"/>
      <c r="U914" s="4" t="s">
        <v>46</v>
      </c>
      <c r="V914" s="4" t="s">
        <v>47</v>
      </c>
      <c r="W914" s="4" t="s">
        <v>46</v>
      </c>
      <c r="X914" s="4" t="s">
        <v>84</v>
      </c>
      <c r="Y914" s="6" t="s">
        <v>46</v>
      </c>
      <c r="Z914" s="6" t="s">
        <v>46</v>
      </c>
      <c r="AA914" s="4" t="s">
        <v>46</v>
      </c>
      <c r="AB914" s="80" t="s">
        <v>46</v>
      </c>
      <c r="AC914" s="80"/>
      <c r="AD914" s="6" t="s">
        <v>46</v>
      </c>
      <c r="AE914" s="80" t="s">
        <v>46</v>
      </c>
      <c r="AF914" s="80"/>
      <c r="AG914" s="80">
        <v>622896</v>
      </c>
      <c r="AH914" s="80"/>
      <c r="AI914" s="80" t="s">
        <v>46</v>
      </c>
      <c r="AJ914" s="80"/>
      <c r="AK914" s="6">
        <v>622896</v>
      </c>
      <c r="AL914" s="5">
        <v>0.02</v>
      </c>
    </row>
    <row r="915" spans="3:38" ht="36.75" customHeight="1" x14ac:dyDescent="0.3">
      <c r="C915" s="3" t="s">
        <v>771</v>
      </c>
      <c r="D915" s="4" t="s">
        <v>88</v>
      </c>
      <c r="E915" s="5"/>
      <c r="F915" s="4" t="s">
        <v>1856</v>
      </c>
      <c r="G915" s="79" t="s">
        <v>37</v>
      </c>
      <c r="H915" s="79"/>
      <c r="I915" s="4" t="s">
        <v>60</v>
      </c>
      <c r="J915" s="4" t="s">
        <v>39</v>
      </c>
      <c r="K915" s="4" t="s">
        <v>39</v>
      </c>
      <c r="L915" s="4" t="s">
        <v>148</v>
      </c>
      <c r="M915" s="5">
        <v>52</v>
      </c>
      <c r="N915" s="6">
        <v>3000</v>
      </c>
      <c r="O915" s="90">
        <v>156000</v>
      </c>
      <c r="P915" s="90"/>
      <c r="Q915" s="79" t="s">
        <v>2259</v>
      </c>
      <c r="R915" s="79"/>
      <c r="S915" s="79" t="s">
        <v>86</v>
      </c>
      <c r="T915" s="79"/>
      <c r="U915" s="4" t="s">
        <v>50</v>
      </c>
      <c r="V915" s="4" t="s">
        <v>46</v>
      </c>
      <c r="W915" s="4" t="s">
        <v>129</v>
      </c>
      <c r="X915" s="4" t="s">
        <v>44</v>
      </c>
      <c r="Y915" s="6">
        <v>8600</v>
      </c>
      <c r="Z915" s="6">
        <v>2064000</v>
      </c>
      <c r="AA915" s="4" t="s">
        <v>45</v>
      </c>
      <c r="AB915" s="80">
        <v>701760</v>
      </c>
      <c r="AC915" s="80"/>
      <c r="AD915" s="6">
        <v>1362240</v>
      </c>
      <c r="AE915" s="80">
        <v>1518240</v>
      </c>
      <c r="AF915" s="80"/>
      <c r="AG915" s="80" t="s">
        <v>46</v>
      </c>
      <c r="AH915" s="80"/>
      <c r="AI915" s="80" t="s">
        <v>46</v>
      </c>
      <c r="AJ915" s="80"/>
      <c r="AK915" s="6" t="s">
        <v>46</v>
      </c>
      <c r="AL915" s="4" t="s">
        <v>46</v>
      </c>
    </row>
    <row r="916" spans="3:38" ht="36" customHeight="1" x14ac:dyDescent="0.3">
      <c r="C916" s="7"/>
      <c r="D916" s="5"/>
      <c r="E916" s="5"/>
      <c r="F916" s="5"/>
      <c r="G916" s="91"/>
      <c r="H916" s="91"/>
      <c r="I916" s="4"/>
      <c r="J916" s="5"/>
      <c r="K916" s="5"/>
      <c r="L916" s="5"/>
      <c r="M916" s="5"/>
      <c r="N916" s="6"/>
      <c r="O916" s="90"/>
      <c r="P916" s="90"/>
      <c r="Q916" s="91"/>
      <c r="R916" s="91"/>
      <c r="S916" s="79" t="s">
        <v>91</v>
      </c>
      <c r="T916" s="79"/>
      <c r="U916" s="4" t="s">
        <v>46</v>
      </c>
      <c r="V916" s="4" t="s">
        <v>38</v>
      </c>
      <c r="W916" s="4" t="s">
        <v>46</v>
      </c>
      <c r="X916" s="4" t="s">
        <v>84</v>
      </c>
      <c r="Y916" s="6" t="s">
        <v>46</v>
      </c>
      <c r="Z916" s="6" t="s">
        <v>46</v>
      </c>
      <c r="AA916" s="4" t="s">
        <v>46</v>
      </c>
      <c r="AB916" s="80" t="s">
        <v>46</v>
      </c>
      <c r="AC916" s="80"/>
      <c r="AD916" s="6" t="s">
        <v>46</v>
      </c>
      <c r="AE916" s="80" t="s">
        <v>46</v>
      </c>
      <c r="AF916" s="80"/>
      <c r="AG916" s="80">
        <v>759120</v>
      </c>
      <c r="AH916" s="80"/>
      <c r="AI916" s="80" t="s">
        <v>46</v>
      </c>
      <c r="AJ916" s="80"/>
      <c r="AK916" s="6">
        <v>759120</v>
      </c>
      <c r="AL916" s="5">
        <v>0.3</v>
      </c>
    </row>
    <row r="917" spans="3:38" ht="36.75" customHeight="1" x14ac:dyDescent="0.3">
      <c r="C917" s="7"/>
      <c r="D917" s="5"/>
      <c r="E917" s="5"/>
      <c r="F917" s="5"/>
      <c r="G917" s="91"/>
      <c r="H917" s="91"/>
      <c r="I917" s="4"/>
      <c r="J917" s="5"/>
      <c r="K917" s="5"/>
      <c r="L917" s="5"/>
      <c r="M917" s="5"/>
      <c r="N917" s="6"/>
      <c r="O917" s="90"/>
      <c r="P917" s="90"/>
      <c r="Q917" s="91"/>
      <c r="R917" s="91"/>
      <c r="S917" s="79" t="s">
        <v>92</v>
      </c>
      <c r="T917" s="79"/>
      <c r="U917" s="4" t="s">
        <v>46</v>
      </c>
      <c r="V917" s="4" t="s">
        <v>47</v>
      </c>
      <c r="W917" s="4" t="s">
        <v>46</v>
      </c>
      <c r="X917" s="4" t="s">
        <v>84</v>
      </c>
      <c r="Y917" s="6" t="s">
        <v>46</v>
      </c>
      <c r="Z917" s="6" t="s">
        <v>46</v>
      </c>
      <c r="AA917" s="4" t="s">
        <v>46</v>
      </c>
      <c r="AB917" s="80" t="s">
        <v>46</v>
      </c>
      <c r="AC917" s="80"/>
      <c r="AD917" s="6" t="s">
        <v>46</v>
      </c>
      <c r="AE917" s="80" t="s">
        <v>46</v>
      </c>
      <c r="AF917" s="80"/>
      <c r="AG917" s="80">
        <v>759120</v>
      </c>
      <c r="AH917" s="80"/>
      <c r="AI917" s="80" t="s">
        <v>46</v>
      </c>
      <c r="AJ917" s="80"/>
      <c r="AK917" s="6">
        <v>759120</v>
      </c>
      <c r="AL917" s="5">
        <v>0.02</v>
      </c>
    </row>
    <row r="918" spans="3:38" ht="36" customHeight="1" x14ac:dyDescent="0.3">
      <c r="C918" s="3" t="s">
        <v>774</v>
      </c>
      <c r="D918" s="4" t="s">
        <v>88</v>
      </c>
      <c r="E918" s="5"/>
      <c r="F918" s="4" t="s">
        <v>1858</v>
      </c>
      <c r="G918" s="79" t="s">
        <v>37</v>
      </c>
      <c r="H918" s="79"/>
      <c r="I918" s="4" t="s">
        <v>60</v>
      </c>
      <c r="J918" s="4" t="s">
        <v>39</v>
      </c>
      <c r="K918" s="4" t="s">
        <v>39</v>
      </c>
      <c r="L918" s="4" t="s">
        <v>85</v>
      </c>
      <c r="M918" s="5">
        <v>13</v>
      </c>
      <c r="N918" s="6">
        <v>3000</v>
      </c>
      <c r="O918" s="90">
        <v>39000</v>
      </c>
      <c r="P918" s="90"/>
      <c r="Q918" s="79" t="s">
        <v>2260</v>
      </c>
      <c r="R918" s="79"/>
      <c r="S918" s="79" t="s">
        <v>86</v>
      </c>
      <c r="T918" s="79"/>
      <c r="U918" s="4" t="s">
        <v>50</v>
      </c>
      <c r="V918" s="4" t="s">
        <v>46</v>
      </c>
      <c r="W918" s="4" t="s">
        <v>71</v>
      </c>
      <c r="X918" s="4" t="s">
        <v>44</v>
      </c>
      <c r="Y918" s="6">
        <v>8600</v>
      </c>
      <c r="Z918" s="6">
        <v>344000</v>
      </c>
      <c r="AA918" s="4" t="s">
        <v>45</v>
      </c>
      <c r="AB918" s="80">
        <v>116960</v>
      </c>
      <c r="AC918" s="80"/>
      <c r="AD918" s="6">
        <v>227040</v>
      </c>
      <c r="AE918" s="80">
        <v>266040</v>
      </c>
      <c r="AF918" s="80"/>
      <c r="AG918" s="80" t="s">
        <v>46</v>
      </c>
      <c r="AH918" s="80"/>
      <c r="AI918" s="80" t="s">
        <v>46</v>
      </c>
      <c r="AJ918" s="80"/>
      <c r="AK918" s="6" t="s">
        <v>46</v>
      </c>
      <c r="AL918" s="4" t="s">
        <v>46</v>
      </c>
    </row>
    <row r="919" spans="3:38" ht="36.75" customHeight="1" x14ac:dyDescent="0.3">
      <c r="C919" s="7"/>
      <c r="D919" s="5"/>
      <c r="E919" s="5"/>
      <c r="F919" s="5"/>
      <c r="G919" s="91"/>
      <c r="H919" s="91"/>
      <c r="I919" s="4"/>
      <c r="J919" s="5"/>
      <c r="K919" s="5"/>
      <c r="L919" s="5"/>
      <c r="M919" s="5"/>
      <c r="N919" s="6"/>
      <c r="O919" s="90"/>
      <c r="P919" s="90"/>
      <c r="Q919" s="91"/>
      <c r="R919" s="91"/>
      <c r="S919" s="79" t="s">
        <v>91</v>
      </c>
      <c r="T919" s="79"/>
      <c r="U919" s="4" t="s">
        <v>46</v>
      </c>
      <c r="V919" s="4" t="s">
        <v>38</v>
      </c>
      <c r="W919" s="4" t="s">
        <v>46</v>
      </c>
      <c r="X919" s="4" t="s">
        <v>84</v>
      </c>
      <c r="Y919" s="6" t="s">
        <v>46</v>
      </c>
      <c r="Z919" s="6" t="s">
        <v>46</v>
      </c>
      <c r="AA919" s="4" t="s">
        <v>46</v>
      </c>
      <c r="AB919" s="80" t="s">
        <v>46</v>
      </c>
      <c r="AC919" s="80"/>
      <c r="AD919" s="6" t="s">
        <v>46</v>
      </c>
      <c r="AE919" s="80" t="s">
        <v>46</v>
      </c>
      <c r="AF919" s="80"/>
      <c r="AG919" s="80">
        <v>133020</v>
      </c>
      <c r="AH919" s="80"/>
      <c r="AI919" s="80" t="s">
        <v>46</v>
      </c>
      <c r="AJ919" s="80"/>
      <c r="AK919" s="6">
        <v>133020</v>
      </c>
      <c r="AL919" s="5">
        <v>0.3</v>
      </c>
    </row>
    <row r="920" spans="3:38" ht="36.75" customHeight="1" x14ac:dyDescent="0.3">
      <c r="C920" s="7"/>
      <c r="D920" s="5"/>
      <c r="E920" s="5"/>
      <c r="F920" s="5"/>
      <c r="G920" s="91"/>
      <c r="H920" s="91"/>
      <c r="I920" s="4"/>
      <c r="J920" s="5"/>
      <c r="K920" s="5"/>
      <c r="L920" s="5"/>
      <c r="M920" s="5"/>
      <c r="N920" s="6"/>
      <c r="O920" s="90"/>
      <c r="P920" s="90"/>
      <c r="Q920" s="91"/>
      <c r="R920" s="91"/>
      <c r="S920" s="79" t="s">
        <v>92</v>
      </c>
      <c r="T920" s="79"/>
      <c r="U920" s="4" t="s">
        <v>46</v>
      </c>
      <c r="V920" s="4" t="s">
        <v>47</v>
      </c>
      <c r="W920" s="4" t="s">
        <v>46</v>
      </c>
      <c r="X920" s="4" t="s">
        <v>84</v>
      </c>
      <c r="Y920" s="6" t="s">
        <v>46</v>
      </c>
      <c r="Z920" s="6" t="s">
        <v>46</v>
      </c>
      <c r="AA920" s="4" t="s">
        <v>46</v>
      </c>
      <c r="AB920" s="80" t="s">
        <v>46</v>
      </c>
      <c r="AC920" s="80"/>
      <c r="AD920" s="6" t="s">
        <v>46</v>
      </c>
      <c r="AE920" s="80" t="s">
        <v>46</v>
      </c>
      <c r="AF920" s="80"/>
      <c r="AG920" s="80">
        <v>133020</v>
      </c>
      <c r="AH920" s="80"/>
      <c r="AI920" s="80" t="s">
        <v>46</v>
      </c>
      <c r="AJ920" s="80"/>
      <c r="AK920" s="6">
        <v>133020</v>
      </c>
      <c r="AL920" s="5">
        <v>0.02</v>
      </c>
    </row>
    <row r="921" spans="3:38" ht="36" customHeight="1" x14ac:dyDescent="0.3">
      <c r="C921" s="3" t="s">
        <v>776</v>
      </c>
      <c r="D921" s="4" t="s">
        <v>88</v>
      </c>
      <c r="E921" s="5"/>
      <c r="F921" s="4" t="s">
        <v>1860</v>
      </c>
      <c r="G921" s="79" t="s">
        <v>37</v>
      </c>
      <c r="H921" s="79"/>
      <c r="I921" s="4" t="s">
        <v>60</v>
      </c>
      <c r="J921" s="4" t="s">
        <v>39</v>
      </c>
      <c r="K921" s="4" t="s">
        <v>39</v>
      </c>
      <c r="L921" s="4" t="s">
        <v>85</v>
      </c>
      <c r="M921" s="5">
        <v>13</v>
      </c>
      <c r="N921" s="6">
        <v>3000</v>
      </c>
      <c r="O921" s="90">
        <v>39000</v>
      </c>
      <c r="P921" s="90"/>
      <c r="Q921" s="79" t="s">
        <v>2261</v>
      </c>
      <c r="R921" s="79"/>
      <c r="S921" s="79" t="s">
        <v>173</v>
      </c>
      <c r="T921" s="79"/>
      <c r="U921" s="4" t="s">
        <v>50</v>
      </c>
      <c r="V921" s="4" t="s">
        <v>46</v>
      </c>
      <c r="W921" s="4" t="s">
        <v>71</v>
      </c>
      <c r="X921" s="4" t="s">
        <v>44</v>
      </c>
      <c r="Y921" s="6">
        <v>8150</v>
      </c>
      <c r="Z921" s="6">
        <v>326000</v>
      </c>
      <c r="AA921" s="4" t="s">
        <v>45</v>
      </c>
      <c r="AB921" s="80">
        <v>110840</v>
      </c>
      <c r="AC921" s="80"/>
      <c r="AD921" s="6">
        <v>215160</v>
      </c>
      <c r="AE921" s="80">
        <v>254160</v>
      </c>
      <c r="AF921" s="80"/>
      <c r="AG921" s="80" t="s">
        <v>46</v>
      </c>
      <c r="AH921" s="80"/>
      <c r="AI921" s="80" t="s">
        <v>46</v>
      </c>
      <c r="AJ921" s="80"/>
      <c r="AK921" s="6" t="s">
        <v>46</v>
      </c>
      <c r="AL921" s="4" t="s">
        <v>46</v>
      </c>
    </row>
    <row r="922" spans="3:38" ht="36.75" customHeight="1" x14ac:dyDescent="0.3">
      <c r="C922" s="7"/>
      <c r="D922" s="5"/>
      <c r="E922" s="5"/>
      <c r="F922" s="5"/>
      <c r="G922" s="91"/>
      <c r="H922" s="91"/>
      <c r="I922" s="4"/>
      <c r="J922" s="5"/>
      <c r="K922" s="5"/>
      <c r="L922" s="5"/>
      <c r="M922" s="5"/>
      <c r="N922" s="6"/>
      <c r="O922" s="90"/>
      <c r="P922" s="90"/>
      <c r="Q922" s="91"/>
      <c r="R922" s="91"/>
      <c r="S922" s="79" t="s">
        <v>91</v>
      </c>
      <c r="T922" s="79"/>
      <c r="U922" s="4" t="s">
        <v>46</v>
      </c>
      <c r="V922" s="4" t="s">
        <v>38</v>
      </c>
      <c r="W922" s="4" t="s">
        <v>46</v>
      </c>
      <c r="X922" s="4" t="s">
        <v>84</v>
      </c>
      <c r="Y922" s="6" t="s">
        <v>46</v>
      </c>
      <c r="Z922" s="6" t="s">
        <v>46</v>
      </c>
      <c r="AA922" s="4" t="s">
        <v>46</v>
      </c>
      <c r="AB922" s="80" t="s">
        <v>46</v>
      </c>
      <c r="AC922" s="80"/>
      <c r="AD922" s="6" t="s">
        <v>46</v>
      </c>
      <c r="AE922" s="80" t="s">
        <v>46</v>
      </c>
      <c r="AF922" s="80"/>
      <c r="AG922" s="80">
        <v>127080</v>
      </c>
      <c r="AH922" s="80"/>
      <c r="AI922" s="80" t="s">
        <v>46</v>
      </c>
      <c r="AJ922" s="80"/>
      <c r="AK922" s="6">
        <v>127080</v>
      </c>
      <c r="AL922" s="5">
        <v>0.3</v>
      </c>
    </row>
    <row r="923" spans="3:38" ht="36" customHeight="1" x14ac:dyDescent="0.3">
      <c r="C923" s="7"/>
      <c r="D923" s="5"/>
      <c r="E923" s="5"/>
      <c r="F923" s="5"/>
      <c r="G923" s="91"/>
      <c r="H923" s="91"/>
      <c r="I923" s="4"/>
      <c r="J923" s="5"/>
      <c r="K923" s="5"/>
      <c r="L923" s="5"/>
      <c r="M923" s="5"/>
      <c r="N923" s="6"/>
      <c r="O923" s="90"/>
      <c r="P923" s="90"/>
      <c r="Q923" s="91"/>
      <c r="R923" s="91"/>
      <c r="S923" s="79" t="s">
        <v>92</v>
      </c>
      <c r="T923" s="79"/>
      <c r="U923" s="4" t="s">
        <v>46</v>
      </c>
      <c r="V923" s="4" t="s">
        <v>47</v>
      </c>
      <c r="W923" s="4" t="s">
        <v>46</v>
      </c>
      <c r="X923" s="4" t="s">
        <v>84</v>
      </c>
      <c r="Y923" s="6" t="s">
        <v>46</v>
      </c>
      <c r="Z923" s="6" t="s">
        <v>46</v>
      </c>
      <c r="AA923" s="4" t="s">
        <v>46</v>
      </c>
      <c r="AB923" s="80" t="s">
        <v>46</v>
      </c>
      <c r="AC923" s="80"/>
      <c r="AD923" s="6" t="s">
        <v>46</v>
      </c>
      <c r="AE923" s="80" t="s">
        <v>46</v>
      </c>
      <c r="AF923" s="80"/>
      <c r="AG923" s="80">
        <v>127080</v>
      </c>
      <c r="AH923" s="80"/>
      <c r="AI923" s="80">
        <v>19500</v>
      </c>
      <c r="AJ923" s="80"/>
      <c r="AK923" s="6">
        <v>107580</v>
      </c>
      <c r="AL923" s="5">
        <v>0.02</v>
      </c>
    </row>
    <row r="924" spans="3:38" ht="36.75" customHeight="1" x14ac:dyDescent="0.3">
      <c r="C924" s="3" t="s">
        <v>779</v>
      </c>
      <c r="D924" s="4" t="s">
        <v>88</v>
      </c>
      <c r="E924" s="5"/>
      <c r="F924" s="4" t="s">
        <v>1862</v>
      </c>
      <c r="G924" s="79" t="s">
        <v>37</v>
      </c>
      <c r="H924" s="79"/>
      <c r="I924" s="4" t="s">
        <v>60</v>
      </c>
      <c r="J924" s="4" t="s">
        <v>39</v>
      </c>
      <c r="K924" s="4" t="s">
        <v>39</v>
      </c>
      <c r="L924" s="4" t="s">
        <v>89</v>
      </c>
      <c r="M924" s="5">
        <v>26</v>
      </c>
      <c r="N924" s="6">
        <v>16500</v>
      </c>
      <c r="O924" s="90">
        <v>429000</v>
      </c>
      <c r="P924" s="90"/>
      <c r="Q924" s="79" t="s">
        <v>2262</v>
      </c>
      <c r="R924" s="79"/>
      <c r="S924" s="79" t="s">
        <v>173</v>
      </c>
      <c r="T924" s="79"/>
      <c r="U924" s="4" t="s">
        <v>42</v>
      </c>
      <c r="V924" s="4" t="s">
        <v>46</v>
      </c>
      <c r="W924" s="4" t="s">
        <v>61</v>
      </c>
      <c r="X924" s="4" t="s">
        <v>44</v>
      </c>
      <c r="Y924" s="6">
        <v>8150</v>
      </c>
      <c r="Z924" s="6">
        <v>782400</v>
      </c>
      <c r="AA924" s="4" t="s">
        <v>45</v>
      </c>
      <c r="AB924" s="80">
        <v>727632</v>
      </c>
      <c r="AC924" s="80"/>
      <c r="AD924" s="6">
        <v>54768</v>
      </c>
      <c r="AE924" s="80">
        <v>483768</v>
      </c>
      <c r="AF924" s="80"/>
      <c r="AG924" s="80" t="s">
        <v>46</v>
      </c>
      <c r="AH924" s="80"/>
      <c r="AI924" s="80" t="s">
        <v>46</v>
      </c>
      <c r="AJ924" s="80"/>
      <c r="AK924" s="6" t="s">
        <v>46</v>
      </c>
      <c r="AL924" s="4" t="s">
        <v>46</v>
      </c>
    </row>
    <row r="925" spans="3:38" ht="36.75" customHeight="1" x14ac:dyDescent="0.3">
      <c r="C925" s="7"/>
      <c r="D925" s="5"/>
      <c r="E925" s="5"/>
      <c r="F925" s="5"/>
      <c r="G925" s="91"/>
      <c r="H925" s="91"/>
      <c r="I925" s="4"/>
      <c r="J925" s="5"/>
      <c r="K925" s="5"/>
      <c r="L925" s="5"/>
      <c r="M925" s="5"/>
      <c r="N925" s="6"/>
      <c r="O925" s="90"/>
      <c r="P925" s="90"/>
      <c r="Q925" s="91"/>
      <c r="R925" s="91"/>
      <c r="S925" s="79" t="s">
        <v>91</v>
      </c>
      <c r="T925" s="79"/>
      <c r="U925" s="4" t="s">
        <v>46</v>
      </c>
      <c r="V925" s="4" t="s">
        <v>38</v>
      </c>
      <c r="W925" s="4" t="s">
        <v>46</v>
      </c>
      <c r="X925" s="4" t="s">
        <v>84</v>
      </c>
      <c r="Y925" s="6" t="s">
        <v>46</v>
      </c>
      <c r="Z925" s="6" t="s">
        <v>46</v>
      </c>
      <c r="AA925" s="4" t="s">
        <v>46</v>
      </c>
      <c r="AB925" s="80" t="s">
        <v>46</v>
      </c>
      <c r="AC925" s="80"/>
      <c r="AD925" s="6" t="s">
        <v>46</v>
      </c>
      <c r="AE925" s="80" t="s">
        <v>46</v>
      </c>
      <c r="AF925" s="80"/>
      <c r="AG925" s="80">
        <v>241884</v>
      </c>
      <c r="AH925" s="80"/>
      <c r="AI925" s="80" t="s">
        <v>46</v>
      </c>
      <c r="AJ925" s="80"/>
      <c r="AK925" s="6">
        <v>241884</v>
      </c>
      <c r="AL925" s="5">
        <v>0.3</v>
      </c>
    </row>
    <row r="926" spans="3:38" ht="36" customHeight="1" x14ac:dyDescent="0.3">
      <c r="C926" s="7"/>
      <c r="D926" s="5"/>
      <c r="E926" s="5"/>
      <c r="F926" s="5"/>
      <c r="G926" s="91"/>
      <c r="H926" s="91"/>
      <c r="I926" s="4"/>
      <c r="J926" s="5"/>
      <c r="K926" s="5"/>
      <c r="L926" s="5"/>
      <c r="M926" s="5"/>
      <c r="N926" s="6"/>
      <c r="O926" s="90"/>
      <c r="P926" s="90"/>
      <c r="Q926" s="91"/>
      <c r="R926" s="91"/>
      <c r="S926" s="79" t="s">
        <v>92</v>
      </c>
      <c r="T926" s="79"/>
      <c r="U926" s="4" t="s">
        <v>46</v>
      </c>
      <c r="V926" s="4" t="s">
        <v>47</v>
      </c>
      <c r="W926" s="4" t="s">
        <v>46</v>
      </c>
      <c r="X926" s="4" t="s">
        <v>84</v>
      </c>
      <c r="Y926" s="6" t="s">
        <v>46</v>
      </c>
      <c r="Z926" s="6" t="s">
        <v>46</v>
      </c>
      <c r="AA926" s="4" t="s">
        <v>46</v>
      </c>
      <c r="AB926" s="80" t="s">
        <v>46</v>
      </c>
      <c r="AC926" s="80"/>
      <c r="AD926" s="6" t="s">
        <v>46</v>
      </c>
      <c r="AE926" s="80" t="s">
        <v>46</v>
      </c>
      <c r="AF926" s="80"/>
      <c r="AG926" s="80">
        <v>241884</v>
      </c>
      <c r="AH926" s="80"/>
      <c r="AI926" s="80" t="s">
        <v>46</v>
      </c>
      <c r="AJ926" s="80"/>
      <c r="AK926" s="6">
        <v>241884</v>
      </c>
      <c r="AL926" s="5">
        <v>0.02</v>
      </c>
    </row>
    <row r="927" spans="3:38" ht="36.75" customHeight="1" x14ac:dyDescent="0.3">
      <c r="C927" s="3" t="s">
        <v>782</v>
      </c>
      <c r="D927" s="4" t="s">
        <v>88</v>
      </c>
      <c r="E927" s="5"/>
      <c r="F927" s="4" t="s">
        <v>1864</v>
      </c>
      <c r="G927" s="79" t="s">
        <v>37</v>
      </c>
      <c r="H927" s="79"/>
      <c r="I927" s="4" t="s">
        <v>60</v>
      </c>
      <c r="J927" s="4" t="s">
        <v>39</v>
      </c>
      <c r="K927" s="4" t="s">
        <v>39</v>
      </c>
      <c r="L927" s="4" t="s">
        <v>89</v>
      </c>
      <c r="M927" s="5">
        <v>26</v>
      </c>
      <c r="N927" s="6">
        <v>16500</v>
      </c>
      <c r="O927" s="90">
        <v>429000</v>
      </c>
      <c r="P927" s="90"/>
      <c r="Q927" s="79" t="s">
        <v>2263</v>
      </c>
      <c r="R927" s="79"/>
      <c r="S927" s="79" t="s">
        <v>173</v>
      </c>
      <c r="T927" s="79"/>
      <c r="U927" s="4" t="s">
        <v>42</v>
      </c>
      <c r="V927" s="4" t="s">
        <v>46</v>
      </c>
      <c r="W927" s="4" t="s">
        <v>61</v>
      </c>
      <c r="X927" s="4" t="s">
        <v>44</v>
      </c>
      <c r="Y927" s="6">
        <v>8150</v>
      </c>
      <c r="Z927" s="6">
        <v>782400</v>
      </c>
      <c r="AA927" s="4" t="s">
        <v>45</v>
      </c>
      <c r="AB927" s="80">
        <v>727632</v>
      </c>
      <c r="AC927" s="80"/>
      <c r="AD927" s="6">
        <v>54768</v>
      </c>
      <c r="AE927" s="80">
        <v>483768</v>
      </c>
      <c r="AF927" s="80"/>
      <c r="AG927" s="80" t="s">
        <v>46</v>
      </c>
      <c r="AH927" s="80"/>
      <c r="AI927" s="80" t="s">
        <v>46</v>
      </c>
      <c r="AJ927" s="80"/>
      <c r="AK927" s="6" t="s">
        <v>46</v>
      </c>
      <c r="AL927" s="4" t="s">
        <v>46</v>
      </c>
    </row>
    <row r="928" spans="3:38" ht="36" customHeight="1" x14ac:dyDescent="0.3">
      <c r="C928" s="7"/>
      <c r="D928" s="5"/>
      <c r="E928" s="5"/>
      <c r="F928" s="5"/>
      <c r="G928" s="91"/>
      <c r="H928" s="91"/>
      <c r="I928" s="4"/>
      <c r="J928" s="5"/>
      <c r="K928" s="5"/>
      <c r="L928" s="5"/>
      <c r="M928" s="5"/>
      <c r="N928" s="6"/>
      <c r="O928" s="90"/>
      <c r="P928" s="90"/>
      <c r="Q928" s="91"/>
      <c r="R928" s="91"/>
      <c r="S928" s="79" t="s">
        <v>91</v>
      </c>
      <c r="T928" s="79"/>
      <c r="U928" s="4" t="s">
        <v>46</v>
      </c>
      <c r="V928" s="4" t="s">
        <v>38</v>
      </c>
      <c r="W928" s="4" t="s">
        <v>46</v>
      </c>
      <c r="X928" s="4" t="s">
        <v>84</v>
      </c>
      <c r="Y928" s="6" t="s">
        <v>46</v>
      </c>
      <c r="Z928" s="6" t="s">
        <v>46</v>
      </c>
      <c r="AA928" s="4" t="s">
        <v>46</v>
      </c>
      <c r="AB928" s="80" t="s">
        <v>46</v>
      </c>
      <c r="AC928" s="80"/>
      <c r="AD928" s="6" t="s">
        <v>46</v>
      </c>
      <c r="AE928" s="80" t="s">
        <v>46</v>
      </c>
      <c r="AF928" s="80"/>
      <c r="AG928" s="80">
        <v>241884</v>
      </c>
      <c r="AH928" s="80"/>
      <c r="AI928" s="80" t="s">
        <v>46</v>
      </c>
      <c r="AJ928" s="80"/>
      <c r="AK928" s="6">
        <v>241884</v>
      </c>
      <c r="AL928" s="5">
        <v>0.3</v>
      </c>
    </row>
    <row r="929" spans="3:38" ht="36.75" customHeight="1" x14ac:dyDescent="0.3">
      <c r="C929" s="7"/>
      <c r="D929" s="5"/>
      <c r="E929" s="5"/>
      <c r="F929" s="5"/>
      <c r="G929" s="91"/>
      <c r="H929" s="91"/>
      <c r="I929" s="4"/>
      <c r="J929" s="5"/>
      <c r="K929" s="5"/>
      <c r="L929" s="5"/>
      <c r="M929" s="5"/>
      <c r="N929" s="6"/>
      <c r="O929" s="90"/>
      <c r="P929" s="90"/>
      <c r="Q929" s="91"/>
      <c r="R929" s="91"/>
      <c r="S929" s="79" t="s">
        <v>92</v>
      </c>
      <c r="T929" s="79"/>
      <c r="U929" s="4" t="s">
        <v>46</v>
      </c>
      <c r="V929" s="4" t="s">
        <v>47</v>
      </c>
      <c r="W929" s="4" t="s">
        <v>46</v>
      </c>
      <c r="X929" s="4" t="s">
        <v>84</v>
      </c>
      <c r="Y929" s="6" t="s">
        <v>46</v>
      </c>
      <c r="Z929" s="6" t="s">
        <v>46</v>
      </c>
      <c r="AA929" s="4" t="s">
        <v>46</v>
      </c>
      <c r="AB929" s="80" t="s">
        <v>46</v>
      </c>
      <c r="AC929" s="80"/>
      <c r="AD929" s="6" t="s">
        <v>46</v>
      </c>
      <c r="AE929" s="80" t="s">
        <v>46</v>
      </c>
      <c r="AF929" s="80"/>
      <c r="AG929" s="80">
        <v>241884</v>
      </c>
      <c r="AH929" s="80"/>
      <c r="AI929" s="80" t="s">
        <v>46</v>
      </c>
      <c r="AJ929" s="80"/>
      <c r="AK929" s="6">
        <v>241884</v>
      </c>
      <c r="AL929" s="5">
        <v>0.02</v>
      </c>
    </row>
    <row r="930" spans="3:38" ht="36" customHeight="1" x14ac:dyDescent="0.3">
      <c r="C930" s="3" t="s">
        <v>785</v>
      </c>
      <c r="D930" s="4" t="s">
        <v>88</v>
      </c>
      <c r="E930" s="5"/>
      <c r="F930" s="4" t="s">
        <v>1865</v>
      </c>
      <c r="G930" s="79" t="s">
        <v>37</v>
      </c>
      <c r="H930" s="79"/>
      <c r="I930" s="4" t="s">
        <v>38</v>
      </c>
      <c r="J930" s="4" t="s">
        <v>39</v>
      </c>
      <c r="K930" s="4" t="s">
        <v>39</v>
      </c>
      <c r="L930" s="4" t="s">
        <v>89</v>
      </c>
      <c r="M930" s="5">
        <v>26</v>
      </c>
      <c r="N930" s="6">
        <v>3000</v>
      </c>
      <c r="O930" s="90">
        <v>78000</v>
      </c>
      <c r="P930" s="90"/>
      <c r="Q930" s="79" t="s">
        <v>2264</v>
      </c>
      <c r="R930" s="79"/>
      <c r="S930" s="79" t="s">
        <v>86</v>
      </c>
      <c r="T930" s="79"/>
      <c r="U930" s="4" t="s">
        <v>50</v>
      </c>
      <c r="V930" s="4" t="s">
        <v>38</v>
      </c>
      <c r="W930" s="4" t="s">
        <v>124</v>
      </c>
      <c r="X930" s="4" t="s">
        <v>44</v>
      </c>
      <c r="Y930" s="6">
        <v>8600</v>
      </c>
      <c r="Z930" s="6">
        <v>1032000</v>
      </c>
      <c r="AA930" s="4" t="s">
        <v>45</v>
      </c>
      <c r="AB930" s="80">
        <v>350880</v>
      </c>
      <c r="AC930" s="80"/>
      <c r="AD930" s="6">
        <v>681120</v>
      </c>
      <c r="AE930" s="80">
        <v>759120</v>
      </c>
      <c r="AF930" s="80"/>
      <c r="AG930" s="80" t="s">
        <v>46</v>
      </c>
      <c r="AH930" s="80"/>
      <c r="AI930" s="80" t="s">
        <v>46</v>
      </c>
      <c r="AJ930" s="80"/>
      <c r="AK930" s="6">
        <v>759120</v>
      </c>
      <c r="AL930" s="5">
        <v>0.3</v>
      </c>
    </row>
    <row r="931" spans="3:38" ht="36.75" customHeight="1" x14ac:dyDescent="0.3">
      <c r="C931" s="3" t="s">
        <v>2451</v>
      </c>
      <c r="D931" s="4" t="s">
        <v>88</v>
      </c>
      <c r="E931" s="5"/>
      <c r="F931" s="4" t="s">
        <v>1867</v>
      </c>
      <c r="G931" s="79" t="s">
        <v>37</v>
      </c>
      <c r="H931" s="79"/>
      <c r="I931" s="4" t="s">
        <v>60</v>
      </c>
      <c r="J931" s="4" t="s">
        <v>39</v>
      </c>
      <c r="K931" s="4" t="s">
        <v>39</v>
      </c>
      <c r="L931" s="4" t="s">
        <v>148</v>
      </c>
      <c r="M931" s="5">
        <v>52</v>
      </c>
      <c r="N931" s="6">
        <v>3000</v>
      </c>
      <c r="O931" s="90">
        <v>156000</v>
      </c>
      <c r="P931" s="90"/>
      <c r="Q931" s="79" t="s">
        <v>2265</v>
      </c>
      <c r="R931" s="79"/>
      <c r="S931" s="79" t="s">
        <v>86</v>
      </c>
      <c r="T931" s="79"/>
      <c r="U931" s="4" t="s">
        <v>50</v>
      </c>
      <c r="V931" s="4" t="s">
        <v>46</v>
      </c>
      <c r="W931" s="4" t="s">
        <v>74</v>
      </c>
      <c r="X931" s="4" t="s">
        <v>44</v>
      </c>
      <c r="Y931" s="6">
        <v>8600</v>
      </c>
      <c r="Z931" s="6">
        <v>481600</v>
      </c>
      <c r="AA931" s="4" t="s">
        <v>45</v>
      </c>
      <c r="AB931" s="80">
        <v>163744</v>
      </c>
      <c r="AC931" s="80"/>
      <c r="AD931" s="6">
        <v>317856</v>
      </c>
      <c r="AE931" s="80">
        <v>473856</v>
      </c>
      <c r="AF931" s="80"/>
      <c r="AG931" s="80" t="s">
        <v>46</v>
      </c>
      <c r="AH931" s="80"/>
      <c r="AI931" s="80" t="s">
        <v>46</v>
      </c>
      <c r="AJ931" s="80"/>
      <c r="AK931" s="6" t="s">
        <v>46</v>
      </c>
      <c r="AL931" s="4" t="s">
        <v>46</v>
      </c>
    </row>
    <row r="932" spans="3:38" ht="36.75" customHeight="1" x14ac:dyDescent="0.3">
      <c r="C932" s="7"/>
      <c r="D932" s="5"/>
      <c r="E932" s="5"/>
      <c r="F932" s="5"/>
      <c r="G932" s="91"/>
      <c r="H932" s="91"/>
      <c r="I932" s="4"/>
      <c r="J932" s="5"/>
      <c r="K932" s="5"/>
      <c r="L932" s="5"/>
      <c r="M932" s="5"/>
      <c r="N932" s="6"/>
      <c r="O932" s="90"/>
      <c r="P932" s="90"/>
      <c r="Q932" s="91"/>
      <c r="R932" s="91"/>
      <c r="S932" s="79" t="s">
        <v>91</v>
      </c>
      <c r="T932" s="79"/>
      <c r="U932" s="4" t="s">
        <v>46</v>
      </c>
      <c r="V932" s="4" t="s">
        <v>38</v>
      </c>
      <c r="W932" s="4" t="s">
        <v>46</v>
      </c>
      <c r="X932" s="4" t="s">
        <v>84</v>
      </c>
      <c r="Y932" s="6" t="s">
        <v>46</v>
      </c>
      <c r="Z932" s="6" t="s">
        <v>46</v>
      </c>
      <c r="AA932" s="4" t="s">
        <v>46</v>
      </c>
      <c r="AB932" s="80" t="s">
        <v>46</v>
      </c>
      <c r="AC932" s="80"/>
      <c r="AD932" s="6" t="s">
        <v>46</v>
      </c>
      <c r="AE932" s="80" t="s">
        <v>46</v>
      </c>
      <c r="AF932" s="80"/>
      <c r="AG932" s="80">
        <v>236928</v>
      </c>
      <c r="AH932" s="80"/>
      <c r="AI932" s="80" t="s">
        <v>46</v>
      </c>
      <c r="AJ932" s="80"/>
      <c r="AK932" s="6">
        <v>236928</v>
      </c>
      <c r="AL932" s="5">
        <v>0.3</v>
      </c>
    </row>
    <row r="933" spans="3:38" ht="36" customHeight="1" x14ac:dyDescent="0.3">
      <c r="C933" s="7"/>
      <c r="D933" s="5"/>
      <c r="E933" s="5"/>
      <c r="F933" s="5"/>
      <c r="G933" s="91"/>
      <c r="H933" s="91"/>
      <c r="I933" s="4"/>
      <c r="J933" s="5"/>
      <c r="K933" s="5"/>
      <c r="L933" s="5"/>
      <c r="M933" s="5"/>
      <c r="N933" s="6"/>
      <c r="O933" s="90"/>
      <c r="P933" s="90"/>
      <c r="Q933" s="91"/>
      <c r="R933" s="91"/>
      <c r="S933" s="79" t="s">
        <v>92</v>
      </c>
      <c r="T933" s="79"/>
      <c r="U933" s="4" t="s">
        <v>46</v>
      </c>
      <c r="V933" s="4" t="s">
        <v>47</v>
      </c>
      <c r="W933" s="4" t="s">
        <v>46</v>
      </c>
      <c r="X933" s="4" t="s">
        <v>84</v>
      </c>
      <c r="Y933" s="6" t="s">
        <v>46</v>
      </c>
      <c r="Z933" s="6" t="s">
        <v>46</v>
      </c>
      <c r="AA933" s="4" t="s">
        <v>46</v>
      </c>
      <c r="AB933" s="80" t="s">
        <v>46</v>
      </c>
      <c r="AC933" s="80"/>
      <c r="AD933" s="6" t="s">
        <v>46</v>
      </c>
      <c r="AE933" s="80" t="s">
        <v>46</v>
      </c>
      <c r="AF933" s="80"/>
      <c r="AG933" s="80">
        <v>236928</v>
      </c>
      <c r="AH933" s="80"/>
      <c r="AI933" s="80">
        <v>78000</v>
      </c>
      <c r="AJ933" s="80"/>
      <c r="AK933" s="6">
        <v>158928</v>
      </c>
      <c r="AL933" s="5">
        <v>0.02</v>
      </c>
    </row>
    <row r="934" spans="3:38" ht="36.75" customHeight="1" x14ac:dyDescent="0.3">
      <c r="C934" s="3" t="s">
        <v>2452</v>
      </c>
      <c r="D934" s="4" t="s">
        <v>88</v>
      </c>
      <c r="E934" s="5"/>
      <c r="F934" s="4" t="s">
        <v>1869</v>
      </c>
      <c r="G934" s="79" t="s">
        <v>37</v>
      </c>
      <c r="H934" s="79"/>
      <c r="I934" s="4" t="s">
        <v>60</v>
      </c>
      <c r="J934" s="4" t="s">
        <v>39</v>
      </c>
      <c r="K934" s="4" t="s">
        <v>39</v>
      </c>
      <c r="L934" s="4" t="s">
        <v>89</v>
      </c>
      <c r="M934" s="5">
        <v>26</v>
      </c>
      <c r="N934" s="6">
        <v>16500</v>
      </c>
      <c r="O934" s="90">
        <v>429000</v>
      </c>
      <c r="P934" s="90"/>
      <c r="Q934" s="79" t="s">
        <v>2266</v>
      </c>
      <c r="R934" s="79"/>
      <c r="S934" s="79" t="s">
        <v>173</v>
      </c>
      <c r="T934" s="79"/>
      <c r="U934" s="4" t="s">
        <v>55</v>
      </c>
      <c r="V934" s="4" t="s">
        <v>46</v>
      </c>
      <c r="W934" s="4" t="s">
        <v>73</v>
      </c>
      <c r="X934" s="4" t="s">
        <v>44</v>
      </c>
      <c r="Y934" s="6">
        <v>8150</v>
      </c>
      <c r="Z934" s="6">
        <v>391200</v>
      </c>
      <c r="AA934" s="4" t="s">
        <v>45</v>
      </c>
      <c r="AB934" s="80">
        <v>332520</v>
      </c>
      <c r="AC934" s="80"/>
      <c r="AD934" s="6">
        <v>58680</v>
      </c>
      <c r="AE934" s="80">
        <v>487680</v>
      </c>
      <c r="AF934" s="80"/>
      <c r="AG934" s="80" t="s">
        <v>46</v>
      </c>
      <c r="AH934" s="80"/>
      <c r="AI934" s="80" t="s">
        <v>46</v>
      </c>
      <c r="AJ934" s="80"/>
      <c r="AK934" s="6" t="s">
        <v>46</v>
      </c>
      <c r="AL934" s="4" t="s">
        <v>46</v>
      </c>
    </row>
    <row r="935" spans="3:38" ht="36" customHeight="1" x14ac:dyDescent="0.3">
      <c r="C935" s="7"/>
      <c r="D935" s="5"/>
      <c r="E935" s="5"/>
      <c r="F935" s="5"/>
      <c r="G935" s="91"/>
      <c r="H935" s="91"/>
      <c r="I935" s="4"/>
      <c r="J935" s="5"/>
      <c r="K935" s="5"/>
      <c r="L935" s="5"/>
      <c r="M935" s="5"/>
      <c r="N935" s="6"/>
      <c r="O935" s="90"/>
      <c r="P935" s="90"/>
      <c r="Q935" s="91"/>
      <c r="R935" s="91"/>
      <c r="S935" s="79" t="s">
        <v>91</v>
      </c>
      <c r="T935" s="79"/>
      <c r="U935" s="4" t="s">
        <v>46</v>
      </c>
      <c r="V935" s="4" t="s">
        <v>38</v>
      </c>
      <c r="W935" s="4" t="s">
        <v>46</v>
      </c>
      <c r="X935" s="4" t="s">
        <v>84</v>
      </c>
      <c r="Y935" s="6" t="s">
        <v>46</v>
      </c>
      <c r="Z935" s="6" t="s">
        <v>46</v>
      </c>
      <c r="AA935" s="4" t="s">
        <v>46</v>
      </c>
      <c r="AB935" s="80" t="s">
        <v>46</v>
      </c>
      <c r="AC935" s="80"/>
      <c r="AD935" s="6" t="s">
        <v>46</v>
      </c>
      <c r="AE935" s="80" t="s">
        <v>46</v>
      </c>
      <c r="AF935" s="80"/>
      <c r="AG935" s="80">
        <v>243840</v>
      </c>
      <c r="AH935" s="80"/>
      <c r="AI935" s="80" t="s">
        <v>46</v>
      </c>
      <c r="AJ935" s="80"/>
      <c r="AK935" s="6">
        <v>243840</v>
      </c>
      <c r="AL935" s="5">
        <v>0.3</v>
      </c>
    </row>
    <row r="936" spans="3:38" ht="36.75" customHeight="1" x14ac:dyDescent="0.3">
      <c r="C936" s="7"/>
      <c r="D936" s="5"/>
      <c r="E936" s="5"/>
      <c r="F936" s="5"/>
      <c r="G936" s="91"/>
      <c r="H936" s="91"/>
      <c r="I936" s="4"/>
      <c r="J936" s="5"/>
      <c r="K936" s="5"/>
      <c r="L936" s="5"/>
      <c r="M936" s="5"/>
      <c r="N936" s="6"/>
      <c r="O936" s="90"/>
      <c r="P936" s="90"/>
      <c r="Q936" s="91"/>
      <c r="R936" s="91"/>
      <c r="S936" s="79" t="s">
        <v>92</v>
      </c>
      <c r="T936" s="79"/>
      <c r="U936" s="4" t="s">
        <v>46</v>
      </c>
      <c r="V936" s="4" t="s">
        <v>47</v>
      </c>
      <c r="W936" s="4" t="s">
        <v>46</v>
      </c>
      <c r="X936" s="4" t="s">
        <v>84</v>
      </c>
      <c r="Y936" s="6" t="s">
        <v>46</v>
      </c>
      <c r="Z936" s="6" t="s">
        <v>46</v>
      </c>
      <c r="AA936" s="4" t="s">
        <v>46</v>
      </c>
      <c r="AB936" s="80" t="s">
        <v>46</v>
      </c>
      <c r="AC936" s="80"/>
      <c r="AD936" s="6" t="s">
        <v>46</v>
      </c>
      <c r="AE936" s="80" t="s">
        <v>46</v>
      </c>
      <c r="AF936" s="80"/>
      <c r="AG936" s="80">
        <v>243840</v>
      </c>
      <c r="AH936" s="80"/>
      <c r="AI936" s="80">
        <v>214500</v>
      </c>
      <c r="AJ936" s="80"/>
      <c r="AK936" s="6">
        <v>29340</v>
      </c>
      <c r="AL936" s="5">
        <v>0.02</v>
      </c>
    </row>
    <row r="937" spans="3:38" ht="36.75" customHeight="1" x14ac:dyDescent="0.3">
      <c r="C937" s="3" t="s">
        <v>2453</v>
      </c>
      <c r="D937" s="4" t="s">
        <v>88</v>
      </c>
      <c r="E937" s="5"/>
      <c r="F937" s="4" t="s">
        <v>1871</v>
      </c>
      <c r="G937" s="79" t="s">
        <v>37</v>
      </c>
      <c r="H937" s="79"/>
      <c r="I937" s="4" t="s">
        <v>60</v>
      </c>
      <c r="J937" s="4" t="s">
        <v>39</v>
      </c>
      <c r="K937" s="4" t="s">
        <v>39</v>
      </c>
      <c r="L937" s="4" t="s">
        <v>89</v>
      </c>
      <c r="M937" s="5">
        <v>26</v>
      </c>
      <c r="N937" s="6">
        <v>16500</v>
      </c>
      <c r="O937" s="90">
        <v>429000</v>
      </c>
      <c r="P937" s="90"/>
      <c r="Q937" s="79" t="s">
        <v>689</v>
      </c>
      <c r="R937" s="79"/>
      <c r="S937" s="79" t="s">
        <v>86</v>
      </c>
      <c r="T937" s="79"/>
      <c r="U937" s="4" t="s">
        <v>50</v>
      </c>
      <c r="V937" s="4" t="s">
        <v>46</v>
      </c>
      <c r="W937" s="4" t="s">
        <v>61</v>
      </c>
      <c r="X937" s="4" t="s">
        <v>44</v>
      </c>
      <c r="Y937" s="6">
        <v>8600</v>
      </c>
      <c r="Z937" s="6">
        <v>825600</v>
      </c>
      <c r="AA937" s="4" t="s">
        <v>45</v>
      </c>
      <c r="AB937" s="80">
        <v>280704</v>
      </c>
      <c r="AC937" s="80"/>
      <c r="AD937" s="6">
        <v>544896</v>
      </c>
      <c r="AE937" s="80">
        <v>973896</v>
      </c>
      <c r="AF937" s="80"/>
      <c r="AG937" s="80" t="s">
        <v>46</v>
      </c>
      <c r="AH937" s="80"/>
      <c r="AI937" s="80" t="s">
        <v>46</v>
      </c>
      <c r="AJ937" s="80"/>
      <c r="AK937" s="6" t="s">
        <v>46</v>
      </c>
      <c r="AL937" s="4" t="s">
        <v>46</v>
      </c>
    </row>
    <row r="938" spans="3:38" ht="36" customHeight="1" x14ac:dyDescent="0.3">
      <c r="C938" s="7"/>
      <c r="D938" s="5"/>
      <c r="E938" s="5"/>
      <c r="F938" s="5"/>
      <c r="G938" s="91"/>
      <c r="H938" s="91"/>
      <c r="I938" s="4"/>
      <c r="J938" s="5"/>
      <c r="K938" s="5"/>
      <c r="L938" s="5"/>
      <c r="M938" s="5"/>
      <c r="N938" s="6"/>
      <c r="O938" s="90"/>
      <c r="P938" s="90"/>
      <c r="Q938" s="91"/>
      <c r="R938" s="91"/>
      <c r="S938" s="79" t="s">
        <v>91</v>
      </c>
      <c r="T938" s="79"/>
      <c r="U938" s="4" t="s">
        <v>46</v>
      </c>
      <c r="V938" s="4" t="s">
        <v>38</v>
      </c>
      <c r="W938" s="4" t="s">
        <v>46</v>
      </c>
      <c r="X938" s="4" t="s">
        <v>84</v>
      </c>
      <c r="Y938" s="6" t="s">
        <v>46</v>
      </c>
      <c r="Z938" s="6" t="s">
        <v>46</v>
      </c>
      <c r="AA938" s="4" t="s">
        <v>46</v>
      </c>
      <c r="AB938" s="80" t="s">
        <v>46</v>
      </c>
      <c r="AC938" s="80"/>
      <c r="AD938" s="6" t="s">
        <v>46</v>
      </c>
      <c r="AE938" s="80" t="s">
        <v>46</v>
      </c>
      <c r="AF938" s="80"/>
      <c r="AG938" s="80">
        <v>486948</v>
      </c>
      <c r="AH938" s="80"/>
      <c r="AI938" s="80" t="s">
        <v>46</v>
      </c>
      <c r="AJ938" s="80"/>
      <c r="AK938" s="6">
        <v>486948</v>
      </c>
      <c r="AL938" s="5">
        <v>0.3</v>
      </c>
    </row>
    <row r="939" spans="3:38" ht="36.75" customHeight="1" x14ac:dyDescent="0.3">
      <c r="C939" s="7"/>
      <c r="D939" s="5"/>
      <c r="E939" s="5"/>
      <c r="F939" s="5"/>
      <c r="G939" s="91"/>
      <c r="H939" s="91"/>
      <c r="I939" s="4"/>
      <c r="J939" s="5"/>
      <c r="K939" s="5"/>
      <c r="L939" s="5"/>
      <c r="M939" s="5"/>
      <c r="N939" s="6"/>
      <c r="O939" s="90"/>
      <c r="P939" s="90"/>
      <c r="Q939" s="91"/>
      <c r="R939" s="91"/>
      <c r="S939" s="79" t="s">
        <v>92</v>
      </c>
      <c r="T939" s="79"/>
      <c r="U939" s="4" t="s">
        <v>46</v>
      </c>
      <c r="V939" s="4" t="s">
        <v>47</v>
      </c>
      <c r="W939" s="4" t="s">
        <v>46</v>
      </c>
      <c r="X939" s="4" t="s">
        <v>84</v>
      </c>
      <c r="Y939" s="6" t="s">
        <v>46</v>
      </c>
      <c r="Z939" s="6" t="s">
        <v>46</v>
      </c>
      <c r="AA939" s="4" t="s">
        <v>46</v>
      </c>
      <c r="AB939" s="80" t="s">
        <v>46</v>
      </c>
      <c r="AC939" s="80"/>
      <c r="AD939" s="6" t="s">
        <v>46</v>
      </c>
      <c r="AE939" s="80" t="s">
        <v>46</v>
      </c>
      <c r="AF939" s="80"/>
      <c r="AG939" s="80">
        <v>486948</v>
      </c>
      <c r="AH939" s="80"/>
      <c r="AI939" s="80">
        <v>214500</v>
      </c>
      <c r="AJ939" s="80"/>
      <c r="AK939" s="6">
        <v>272448</v>
      </c>
      <c r="AL939" s="5">
        <v>0.02</v>
      </c>
    </row>
    <row r="940" spans="3:38" ht="36" customHeight="1" x14ac:dyDescent="0.3">
      <c r="C940" s="3" t="s">
        <v>2454</v>
      </c>
      <c r="D940" s="4" t="s">
        <v>88</v>
      </c>
      <c r="E940" s="5"/>
      <c r="F940" s="4" t="s">
        <v>1873</v>
      </c>
      <c r="G940" s="79" t="s">
        <v>37</v>
      </c>
      <c r="H940" s="79"/>
      <c r="I940" s="4" t="s">
        <v>60</v>
      </c>
      <c r="J940" s="4" t="s">
        <v>39</v>
      </c>
      <c r="K940" s="4" t="s">
        <v>39</v>
      </c>
      <c r="L940" s="4" t="s">
        <v>85</v>
      </c>
      <c r="M940" s="5">
        <v>13</v>
      </c>
      <c r="N940" s="6">
        <v>3000</v>
      </c>
      <c r="O940" s="90">
        <v>39000</v>
      </c>
      <c r="P940" s="90"/>
      <c r="Q940" s="79" t="s">
        <v>2267</v>
      </c>
      <c r="R940" s="79"/>
      <c r="S940" s="79" t="s">
        <v>86</v>
      </c>
      <c r="T940" s="79"/>
      <c r="U940" s="4" t="s">
        <v>50</v>
      </c>
      <c r="V940" s="4" t="s">
        <v>46</v>
      </c>
      <c r="W940" s="4" t="s">
        <v>74</v>
      </c>
      <c r="X940" s="4" t="s">
        <v>44</v>
      </c>
      <c r="Y940" s="6">
        <v>8600</v>
      </c>
      <c r="Z940" s="6">
        <v>481600</v>
      </c>
      <c r="AA940" s="4" t="s">
        <v>45</v>
      </c>
      <c r="AB940" s="80">
        <v>163744</v>
      </c>
      <c r="AC940" s="80"/>
      <c r="AD940" s="6">
        <v>317856</v>
      </c>
      <c r="AE940" s="80">
        <v>356856</v>
      </c>
      <c r="AF940" s="80"/>
      <c r="AG940" s="80" t="s">
        <v>46</v>
      </c>
      <c r="AH940" s="80"/>
      <c r="AI940" s="80" t="s">
        <v>46</v>
      </c>
      <c r="AJ940" s="80"/>
      <c r="AK940" s="6" t="s">
        <v>46</v>
      </c>
      <c r="AL940" s="4" t="s">
        <v>46</v>
      </c>
    </row>
    <row r="941" spans="3:38" ht="36.75" customHeight="1" x14ac:dyDescent="0.3">
      <c r="C941" s="7"/>
      <c r="D941" s="5"/>
      <c r="E941" s="5"/>
      <c r="F941" s="5"/>
      <c r="G941" s="91"/>
      <c r="H941" s="91"/>
      <c r="I941" s="4"/>
      <c r="J941" s="5"/>
      <c r="K941" s="5"/>
      <c r="L941" s="5"/>
      <c r="M941" s="5"/>
      <c r="N941" s="6"/>
      <c r="O941" s="90"/>
      <c r="P941" s="90"/>
      <c r="Q941" s="91"/>
      <c r="R941" s="91"/>
      <c r="S941" s="79" t="s">
        <v>91</v>
      </c>
      <c r="T941" s="79"/>
      <c r="U941" s="4" t="s">
        <v>46</v>
      </c>
      <c r="V941" s="4" t="s">
        <v>38</v>
      </c>
      <c r="W941" s="4" t="s">
        <v>46</v>
      </c>
      <c r="X941" s="4" t="s">
        <v>84</v>
      </c>
      <c r="Y941" s="6" t="s">
        <v>46</v>
      </c>
      <c r="Z941" s="6" t="s">
        <v>46</v>
      </c>
      <c r="AA941" s="4" t="s">
        <v>46</v>
      </c>
      <c r="AB941" s="80" t="s">
        <v>46</v>
      </c>
      <c r="AC941" s="80"/>
      <c r="AD941" s="6" t="s">
        <v>46</v>
      </c>
      <c r="AE941" s="80" t="s">
        <v>46</v>
      </c>
      <c r="AF941" s="80"/>
      <c r="AG941" s="80">
        <v>178428</v>
      </c>
      <c r="AH941" s="80"/>
      <c r="AI941" s="80" t="s">
        <v>46</v>
      </c>
      <c r="AJ941" s="80"/>
      <c r="AK941" s="6">
        <v>178428</v>
      </c>
      <c r="AL941" s="5">
        <v>0.3</v>
      </c>
    </row>
    <row r="942" spans="3:38" ht="36.75" customHeight="1" x14ac:dyDescent="0.3">
      <c r="C942" s="7"/>
      <c r="D942" s="5"/>
      <c r="E942" s="5"/>
      <c r="F942" s="5"/>
      <c r="G942" s="91"/>
      <c r="H942" s="91"/>
      <c r="I942" s="4"/>
      <c r="J942" s="5"/>
      <c r="K942" s="5"/>
      <c r="L942" s="5"/>
      <c r="M942" s="5"/>
      <c r="N942" s="6"/>
      <c r="O942" s="90"/>
      <c r="P942" s="90"/>
      <c r="Q942" s="91"/>
      <c r="R942" s="91"/>
      <c r="S942" s="79" t="s">
        <v>92</v>
      </c>
      <c r="T942" s="79"/>
      <c r="U942" s="4" t="s">
        <v>46</v>
      </c>
      <c r="V942" s="4" t="s">
        <v>47</v>
      </c>
      <c r="W942" s="4" t="s">
        <v>46</v>
      </c>
      <c r="X942" s="4" t="s">
        <v>84</v>
      </c>
      <c r="Y942" s="6" t="s">
        <v>46</v>
      </c>
      <c r="Z942" s="6" t="s">
        <v>46</v>
      </c>
      <c r="AA942" s="4" t="s">
        <v>46</v>
      </c>
      <c r="AB942" s="80" t="s">
        <v>46</v>
      </c>
      <c r="AC942" s="80"/>
      <c r="AD942" s="6" t="s">
        <v>46</v>
      </c>
      <c r="AE942" s="80" t="s">
        <v>46</v>
      </c>
      <c r="AF942" s="80"/>
      <c r="AG942" s="80">
        <v>178428</v>
      </c>
      <c r="AH942" s="80"/>
      <c r="AI942" s="80">
        <v>19500</v>
      </c>
      <c r="AJ942" s="80"/>
      <c r="AK942" s="6">
        <v>158928</v>
      </c>
      <c r="AL942" s="5">
        <v>0.02</v>
      </c>
    </row>
    <row r="943" spans="3:38" ht="36" customHeight="1" x14ac:dyDescent="0.3">
      <c r="C943" s="3" t="s">
        <v>2455</v>
      </c>
      <c r="D943" s="4" t="s">
        <v>88</v>
      </c>
      <c r="E943" s="5"/>
      <c r="F943" s="4" t="s">
        <v>1875</v>
      </c>
      <c r="G943" s="79" t="s">
        <v>37</v>
      </c>
      <c r="H943" s="79"/>
      <c r="I943" s="4" t="s">
        <v>60</v>
      </c>
      <c r="J943" s="4" t="s">
        <v>39</v>
      </c>
      <c r="K943" s="4" t="s">
        <v>39</v>
      </c>
      <c r="L943" s="4" t="s">
        <v>89</v>
      </c>
      <c r="M943" s="5">
        <v>26</v>
      </c>
      <c r="N943" s="6">
        <v>3000</v>
      </c>
      <c r="O943" s="90">
        <v>78000</v>
      </c>
      <c r="P943" s="90"/>
      <c r="Q943" s="79" t="s">
        <v>2268</v>
      </c>
      <c r="R943" s="79"/>
      <c r="S943" s="79" t="s">
        <v>86</v>
      </c>
      <c r="T943" s="79"/>
      <c r="U943" s="4" t="s">
        <v>50</v>
      </c>
      <c r="V943" s="4" t="s">
        <v>46</v>
      </c>
      <c r="W943" s="4" t="s">
        <v>74</v>
      </c>
      <c r="X943" s="4" t="s">
        <v>44</v>
      </c>
      <c r="Y943" s="6">
        <v>8600</v>
      </c>
      <c r="Z943" s="6">
        <v>481600</v>
      </c>
      <c r="AA943" s="4" t="s">
        <v>45</v>
      </c>
      <c r="AB943" s="80">
        <v>163744</v>
      </c>
      <c r="AC943" s="80"/>
      <c r="AD943" s="6">
        <v>317856</v>
      </c>
      <c r="AE943" s="80">
        <v>395856</v>
      </c>
      <c r="AF943" s="80"/>
      <c r="AG943" s="80" t="s">
        <v>46</v>
      </c>
      <c r="AH943" s="80"/>
      <c r="AI943" s="80" t="s">
        <v>46</v>
      </c>
      <c r="AJ943" s="80"/>
      <c r="AK943" s="6" t="s">
        <v>46</v>
      </c>
      <c r="AL943" s="4" t="s">
        <v>46</v>
      </c>
    </row>
    <row r="944" spans="3:38" ht="36.75" customHeight="1" x14ac:dyDescent="0.3">
      <c r="C944" s="7"/>
      <c r="D944" s="5"/>
      <c r="E944" s="5"/>
      <c r="F944" s="5"/>
      <c r="G944" s="91"/>
      <c r="H944" s="91"/>
      <c r="I944" s="4"/>
      <c r="J944" s="5"/>
      <c r="K944" s="5"/>
      <c r="L944" s="5"/>
      <c r="M944" s="5"/>
      <c r="N944" s="6"/>
      <c r="O944" s="90"/>
      <c r="P944" s="90"/>
      <c r="Q944" s="91"/>
      <c r="R944" s="91"/>
      <c r="S944" s="79" t="s">
        <v>91</v>
      </c>
      <c r="T944" s="79"/>
      <c r="U944" s="4" t="s">
        <v>46</v>
      </c>
      <c r="V944" s="4" t="s">
        <v>38</v>
      </c>
      <c r="W944" s="4" t="s">
        <v>46</v>
      </c>
      <c r="X944" s="4" t="s">
        <v>84</v>
      </c>
      <c r="Y944" s="6" t="s">
        <v>46</v>
      </c>
      <c r="Z944" s="6" t="s">
        <v>46</v>
      </c>
      <c r="AA944" s="4" t="s">
        <v>46</v>
      </c>
      <c r="AB944" s="80" t="s">
        <v>46</v>
      </c>
      <c r="AC944" s="80"/>
      <c r="AD944" s="6" t="s">
        <v>46</v>
      </c>
      <c r="AE944" s="80" t="s">
        <v>46</v>
      </c>
      <c r="AF944" s="80"/>
      <c r="AG944" s="80">
        <v>197928</v>
      </c>
      <c r="AH944" s="80"/>
      <c r="AI944" s="80" t="s">
        <v>46</v>
      </c>
      <c r="AJ944" s="80"/>
      <c r="AK944" s="6">
        <v>197928</v>
      </c>
      <c r="AL944" s="5">
        <v>0.3</v>
      </c>
    </row>
    <row r="945" spans="3:38" ht="36" customHeight="1" x14ac:dyDescent="0.3">
      <c r="C945" s="7"/>
      <c r="D945" s="5"/>
      <c r="E945" s="5"/>
      <c r="F945" s="5"/>
      <c r="G945" s="91"/>
      <c r="H945" s="91"/>
      <c r="I945" s="4"/>
      <c r="J945" s="5"/>
      <c r="K945" s="5"/>
      <c r="L945" s="5"/>
      <c r="M945" s="5"/>
      <c r="N945" s="6"/>
      <c r="O945" s="90"/>
      <c r="P945" s="90"/>
      <c r="Q945" s="91"/>
      <c r="R945" s="91"/>
      <c r="S945" s="79" t="s">
        <v>92</v>
      </c>
      <c r="T945" s="79"/>
      <c r="U945" s="4" t="s">
        <v>46</v>
      </c>
      <c r="V945" s="4" t="s">
        <v>47</v>
      </c>
      <c r="W945" s="4" t="s">
        <v>46</v>
      </c>
      <c r="X945" s="4" t="s">
        <v>84</v>
      </c>
      <c r="Y945" s="6" t="s">
        <v>46</v>
      </c>
      <c r="Z945" s="6" t="s">
        <v>46</v>
      </c>
      <c r="AA945" s="4" t="s">
        <v>46</v>
      </c>
      <c r="AB945" s="80" t="s">
        <v>46</v>
      </c>
      <c r="AC945" s="80"/>
      <c r="AD945" s="6" t="s">
        <v>46</v>
      </c>
      <c r="AE945" s="80" t="s">
        <v>46</v>
      </c>
      <c r="AF945" s="80"/>
      <c r="AG945" s="80">
        <v>197928</v>
      </c>
      <c r="AH945" s="80"/>
      <c r="AI945" s="80">
        <v>39000</v>
      </c>
      <c r="AJ945" s="80"/>
      <c r="AK945" s="6">
        <v>158928</v>
      </c>
      <c r="AL945" s="5">
        <v>0.02</v>
      </c>
    </row>
    <row r="946" spans="3:38" ht="36.75" customHeight="1" x14ac:dyDescent="0.3">
      <c r="C946" s="3" t="s">
        <v>812</v>
      </c>
      <c r="D946" s="4" t="s">
        <v>88</v>
      </c>
      <c r="E946" s="5"/>
      <c r="F946" s="4" t="s">
        <v>1877</v>
      </c>
      <c r="G946" s="79" t="s">
        <v>37</v>
      </c>
      <c r="H946" s="79"/>
      <c r="I946" s="4" t="s">
        <v>47</v>
      </c>
      <c r="J946" s="4" t="s">
        <v>39</v>
      </c>
      <c r="K946" s="4" t="s">
        <v>39</v>
      </c>
      <c r="L946" s="4" t="s">
        <v>85</v>
      </c>
      <c r="M946" s="5">
        <v>13</v>
      </c>
      <c r="N946" s="6">
        <v>3000</v>
      </c>
      <c r="O946" s="90">
        <v>39000</v>
      </c>
      <c r="P946" s="90"/>
      <c r="Q946" s="79" t="s">
        <v>2269</v>
      </c>
      <c r="R946" s="79"/>
      <c r="S946" s="79" t="s">
        <v>173</v>
      </c>
      <c r="T946" s="79"/>
      <c r="U946" s="4" t="s">
        <v>55</v>
      </c>
      <c r="V946" s="4" t="s">
        <v>47</v>
      </c>
      <c r="W946" s="4" t="s">
        <v>112</v>
      </c>
      <c r="X946" s="4" t="s">
        <v>44</v>
      </c>
      <c r="Y946" s="6">
        <v>8150</v>
      </c>
      <c r="Z946" s="6">
        <v>342300</v>
      </c>
      <c r="AA946" s="4" t="s">
        <v>52</v>
      </c>
      <c r="AB946" s="80">
        <v>130074</v>
      </c>
      <c r="AC946" s="80"/>
      <c r="AD946" s="6">
        <v>212226</v>
      </c>
      <c r="AE946" s="80">
        <v>251226</v>
      </c>
      <c r="AF946" s="80"/>
      <c r="AG946" s="80" t="s">
        <v>46</v>
      </c>
      <c r="AH946" s="80"/>
      <c r="AI946" s="80">
        <v>212226</v>
      </c>
      <c r="AJ946" s="80"/>
      <c r="AK946" s="6">
        <v>39000</v>
      </c>
      <c r="AL946" s="5">
        <v>0.02</v>
      </c>
    </row>
    <row r="947" spans="3:38" ht="36.75" customHeight="1" x14ac:dyDescent="0.3">
      <c r="C947" s="3" t="s">
        <v>2456</v>
      </c>
      <c r="D947" s="4" t="s">
        <v>88</v>
      </c>
      <c r="E947" s="5"/>
      <c r="F947" s="4" t="s">
        <v>1878</v>
      </c>
      <c r="G947" s="79" t="s">
        <v>37</v>
      </c>
      <c r="H947" s="79"/>
      <c r="I947" s="4" t="s">
        <v>60</v>
      </c>
      <c r="J947" s="4" t="s">
        <v>39</v>
      </c>
      <c r="K947" s="4" t="s">
        <v>39</v>
      </c>
      <c r="L947" s="4" t="s">
        <v>89</v>
      </c>
      <c r="M947" s="5">
        <v>26</v>
      </c>
      <c r="N947" s="6">
        <v>3000</v>
      </c>
      <c r="O947" s="90">
        <v>78000</v>
      </c>
      <c r="P947" s="90"/>
      <c r="Q947" s="79" t="s">
        <v>2270</v>
      </c>
      <c r="R947" s="79"/>
      <c r="S947" s="79" t="s">
        <v>86</v>
      </c>
      <c r="T947" s="79"/>
      <c r="U947" s="4" t="s">
        <v>50</v>
      </c>
      <c r="V947" s="4" t="s">
        <v>46</v>
      </c>
      <c r="W947" s="4" t="s">
        <v>43</v>
      </c>
      <c r="X947" s="4" t="s">
        <v>44</v>
      </c>
      <c r="Y947" s="6">
        <v>8600</v>
      </c>
      <c r="Z947" s="6">
        <v>688000</v>
      </c>
      <c r="AA947" s="4" t="s">
        <v>45</v>
      </c>
      <c r="AB947" s="80">
        <v>233920</v>
      </c>
      <c r="AC947" s="80"/>
      <c r="AD947" s="6">
        <v>454080</v>
      </c>
      <c r="AE947" s="80">
        <v>532080</v>
      </c>
      <c r="AF947" s="80"/>
      <c r="AG947" s="80" t="s">
        <v>46</v>
      </c>
      <c r="AH947" s="80"/>
      <c r="AI947" s="80" t="s">
        <v>46</v>
      </c>
      <c r="AJ947" s="80"/>
      <c r="AK947" s="6" t="s">
        <v>46</v>
      </c>
      <c r="AL947" s="4" t="s">
        <v>46</v>
      </c>
    </row>
    <row r="948" spans="3:38" ht="36" customHeight="1" x14ac:dyDescent="0.3">
      <c r="C948" s="7"/>
      <c r="D948" s="5"/>
      <c r="E948" s="5"/>
      <c r="F948" s="5"/>
      <c r="G948" s="91"/>
      <c r="H948" s="91"/>
      <c r="I948" s="4"/>
      <c r="J948" s="5"/>
      <c r="K948" s="5"/>
      <c r="L948" s="5"/>
      <c r="M948" s="5"/>
      <c r="N948" s="6"/>
      <c r="O948" s="90"/>
      <c r="P948" s="90"/>
      <c r="Q948" s="91"/>
      <c r="R948" s="91"/>
      <c r="S948" s="79" t="s">
        <v>91</v>
      </c>
      <c r="T948" s="79"/>
      <c r="U948" s="4" t="s">
        <v>46</v>
      </c>
      <c r="V948" s="4" t="s">
        <v>38</v>
      </c>
      <c r="W948" s="4" t="s">
        <v>46</v>
      </c>
      <c r="X948" s="4" t="s">
        <v>84</v>
      </c>
      <c r="Y948" s="6" t="s">
        <v>46</v>
      </c>
      <c r="Z948" s="6" t="s">
        <v>46</v>
      </c>
      <c r="AA948" s="4" t="s">
        <v>46</v>
      </c>
      <c r="AB948" s="80" t="s">
        <v>46</v>
      </c>
      <c r="AC948" s="80"/>
      <c r="AD948" s="6" t="s">
        <v>46</v>
      </c>
      <c r="AE948" s="80" t="s">
        <v>46</v>
      </c>
      <c r="AF948" s="80"/>
      <c r="AG948" s="80">
        <v>266040</v>
      </c>
      <c r="AH948" s="80"/>
      <c r="AI948" s="80" t="s">
        <v>46</v>
      </c>
      <c r="AJ948" s="80"/>
      <c r="AK948" s="6">
        <v>266040</v>
      </c>
      <c r="AL948" s="5">
        <v>0.3</v>
      </c>
    </row>
    <row r="949" spans="3:38" ht="36.75" customHeight="1" x14ac:dyDescent="0.3">
      <c r="C949" s="7"/>
      <c r="D949" s="5"/>
      <c r="E949" s="5"/>
      <c r="F949" s="5"/>
      <c r="G949" s="91"/>
      <c r="H949" s="91"/>
      <c r="I949" s="4"/>
      <c r="J949" s="5"/>
      <c r="K949" s="5"/>
      <c r="L949" s="5"/>
      <c r="M949" s="5"/>
      <c r="N949" s="6"/>
      <c r="O949" s="90"/>
      <c r="P949" s="90"/>
      <c r="Q949" s="91"/>
      <c r="R949" s="91"/>
      <c r="S949" s="79" t="s">
        <v>92</v>
      </c>
      <c r="T949" s="79"/>
      <c r="U949" s="4" t="s">
        <v>46</v>
      </c>
      <c r="V949" s="4" t="s">
        <v>47</v>
      </c>
      <c r="W949" s="4" t="s">
        <v>46</v>
      </c>
      <c r="X949" s="4" t="s">
        <v>84</v>
      </c>
      <c r="Y949" s="6" t="s">
        <v>46</v>
      </c>
      <c r="Z949" s="6" t="s">
        <v>46</v>
      </c>
      <c r="AA949" s="4" t="s">
        <v>46</v>
      </c>
      <c r="AB949" s="80" t="s">
        <v>46</v>
      </c>
      <c r="AC949" s="80"/>
      <c r="AD949" s="6" t="s">
        <v>46</v>
      </c>
      <c r="AE949" s="80" t="s">
        <v>46</v>
      </c>
      <c r="AF949" s="80"/>
      <c r="AG949" s="80">
        <v>266040</v>
      </c>
      <c r="AH949" s="80"/>
      <c r="AI949" s="80">
        <v>39000</v>
      </c>
      <c r="AJ949" s="80"/>
      <c r="AK949" s="6">
        <v>227040</v>
      </c>
      <c r="AL949" s="5">
        <v>0.02</v>
      </c>
    </row>
    <row r="950" spans="3:38" ht="36" customHeight="1" x14ac:dyDescent="0.3">
      <c r="C950" s="3" t="s">
        <v>2457</v>
      </c>
      <c r="D950" s="4" t="s">
        <v>88</v>
      </c>
      <c r="E950" s="5"/>
      <c r="F950" s="4" t="s">
        <v>1880</v>
      </c>
      <c r="G950" s="79" t="s">
        <v>37</v>
      </c>
      <c r="H950" s="79"/>
      <c r="I950" s="4" t="s">
        <v>38</v>
      </c>
      <c r="J950" s="4" t="s">
        <v>39</v>
      </c>
      <c r="K950" s="4" t="s">
        <v>39</v>
      </c>
      <c r="L950" s="4" t="s">
        <v>85</v>
      </c>
      <c r="M950" s="5">
        <v>13</v>
      </c>
      <c r="N950" s="6">
        <v>16500</v>
      </c>
      <c r="O950" s="90">
        <v>214500</v>
      </c>
      <c r="P950" s="90"/>
      <c r="Q950" s="79" t="s">
        <v>2271</v>
      </c>
      <c r="R950" s="79"/>
      <c r="S950" s="79" t="s">
        <v>86</v>
      </c>
      <c r="T950" s="79"/>
      <c r="U950" s="4" t="s">
        <v>50</v>
      </c>
      <c r="V950" s="4" t="s">
        <v>38</v>
      </c>
      <c r="W950" s="4" t="s">
        <v>61</v>
      </c>
      <c r="X950" s="4" t="s">
        <v>44</v>
      </c>
      <c r="Y950" s="6">
        <v>8600</v>
      </c>
      <c r="Z950" s="6">
        <v>825600</v>
      </c>
      <c r="AA950" s="4" t="s">
        <v>45</v>
      </c>
      <c r="AB950" s="80">
        <v>280704</v>
      </c>
      <c r="AC950" s="80"/>
      <c r="AD950" s="6">
        <v>544896</v>
      </c>
      <c r="AE950" s="80">
        <v>759396</v>
      </c>
      <c r="AF950" s="80"/>
      <c r="AG950" s="80" t="s">
        <v>46</v>
      </c>
      <c r="AH950" s="80"/>
      <c r="AI950" s="80" t="s">
        <v>46</v>
      </c>
      <c r="AJ950" s="80"/>
      <c r="AK950" s="6">
        <v>759396</v>
      </c>
      <c r="AL950" s="5">
        <v>0.3</v>
      </c>
    </row>
    <row r="951" spans="3:38" ht="36.75" customHeight="1" x14ac:dyDescent="0.3">
      <c r="C951" s="3" t="s">
        <v>2458</v>
      </c>
      <c r="D951" s="4" t="s">
        <v>88</v>
      </c>
      <c r="E951" s="5"/>
      <c r="F951" s="4" t="s">
        <v>1882</v>
      </c>
      <c r="G951" s="79" t="s">
        <v>37</v>
      </c>
      <c r="H951" s="79"/>
      <c r="I951" s="4" t="s">
        <v>60</v>
      </c>
      <c r="J951" s="4" t="s">
        <v>39</v>
      </c>
      <c r="K951" s="4" t="s">
        <v>39</v>
      </c>
      <c r="L951" s="4" t="s">
        <v>85</v>
      </c>
      <c r="M951" s="5">
        <v>13</v>
      </c>
      <c r="N951" s="6">
        <v>16500</v>
      </c>
      <c r="O951" s="90">
        <v>214500</v>
      </c>
      <c r="P951" s="90"/>
      <c r="Q951" s="79" t="s">
        <v>2272</v>
      </c>
      <c r="R951" s="79"/>
      <c r="S951" s="79" t="s">
        <v>173</v>
      </c>
      <c r="T951" s="79"/>
      <c r="U951" s="4" t="s">
        <v>55</v>
      </c>
      <c r="V951" s="4" t="s">
        <v>46</v>
      </c>
      <c r="W951" s="4" t="s">
        <v>73</v>
      </c>
      <c r="X951" s="4" t="s">
        <v>44</v>
      </c>
      <c r="Y951" s="6">
        <v>8150</v>
      </c>
      <c r="Z951" s="6">
        <v>391200</v>
      </c>
      <c r="AA951" s="4" t="s">
        <v>45</v>
      </c>
      <c r="AB951" s="80">
        <v>332520</v>
      </c>
      <c r="AC951" s="80"/>
      <c r="AD951" s="6">
        <v>58680</v>
      </c>
      <c r="AE951" s="80">
        <v>273180</v>
      </c>
      <c r="AF951" s="80"/>
      <c r="AG951" s="80" t="s">
        <v>46</v>
      </c>
      <c r="AH951" s="80"/>
      <c r="AI951" s="80" t="s">
        <v>46</v>
      </c>
      <c r="AJ951" s="80"/>
      <c r="AK951" s="6" t="s">
        <v>46</v>
      </c>
      <c r="AL951" s="4" t="s">
        <v>46</v>
      </c>
    </row>
    <row r="952" spans="3:38" ht="36.75" customHeight="1" x14ac:dyDescent="0.3">
      <c r="C952" s="7"/>
      <c r="D952" s="5"/>
      <c r="E952" s="5"/>
      <c r="F952" s="5"/>
      <c r="G952" s="91"/>
      <c r="H952" s="91"/>
      <c r="I952" s="4"/>
      <c r="J952" s="5"/>
      <c r="K952" s="5"/>
      <c r="L952" s="5"/>
      <c r="M952" s="5"/>
      <c r="N952" s="6"/>
      <c r="O952" s="90"/>
      <c r="P952" s="90"/>
      <c r="Q952" s="91"/>
      <c r="R952" s="91"/>
      <c r="S952" s="79" t="s">
        <v>91</v>
      </c>
      <c r="T952" s="79"/>
      <c r="U952" s="4" t="s">
        <v>46</v>
      </c>
      <c r="V952" s="4" t="s">
        <v>38</v>
      </c>
      <c r="W952" s="4" t="s">
        <v>46</v>
      </c>
      <c r="X952" s="4" t="s">
        <v>84</v>
      </c>
      <c r="Y952" s="6" t="s">
        <v>46</v>
      </c>
      <c r="Z952" s="6" t="s">
        <v>46</v>
      </c>
      <c r="AA952" s="4" t="s">
        <v>46</v>
      </c>
      <c r="AB952" s="80" t="s">
        <v>46</v>
      </c>
      <c r="AC952" s="80"/>
      <c r="AD952" s="6" t="s">
        <v>46</v>
      </c>
      <c r="AE952" s="80" t="s">
        <v>46</v>
      </c>
      <c r="AF952" s="80"/>
      <c r="AG952" s="80">
        <v>136590</v>
      </c>
      <c r="AH952" s="80"/>
      <c r="AI952" s="80" t="s">
        <v>46</v>
      </c>
      <c r="AJ952" s="80"/>
      <c r="AK952" s="6">
        <v>136590</v>
      </c>
      <c r="AL952" s="5">
        <v>0.3</v>
      </c>
    </row>
    <row r="953" spans="3:38" ht="36" customHeight="1" x14ac:dyDescent="0.3">
      <c r="C953" s="7"/>
      <c r="D953" s="5"/>
      <c r="E953" s="5"/>
      <c r="F953" s="5"/>
      <c r="G953" s="91"/>
      <c r="H953" s="91"/>
      <c r="I953" s="4"/>
      <c r="J953" s="5"/>
      <c r="K953" s="5"/>
      <c r="L953" s="5"/>
      <c r="M953" s="5"/>
      <c r="N953" s="6"/>
      <c r="O953" s="90"/>
      <c r="P953" s="90"/>
      <c r="Q953" s="91"/>
      <c r="R953" s="91"/>
      <c r="S953" s="79" t="s">
        <v>92</v>
      </c>
      <c r="T953" s="79"/>
      <c r="U953" s="4" t="s">
        <v>46</v>
      </c>
      <c r="V953" s="4" t="s">
        <v>47</v>
      </c>
      <c r="W953" s="4" t="s">
        <v>46</v>
      </c>
      <c r="X953" s="4" t="s">
        <v>84</v>
      </c>
      <c r="Y953" s="6" t="s">
        <v>46</v>
      </c>
      <c r="Z953" s="6" t="s">
        <v>46</v>
      </c>
      <c r="AA953" s="4" t="s">
        <v>46</v>
      </c>
      <c r="AB953" s="80" t="s">
        <v>46</v>
      </c>
      <c r="AC953" s="80"/>
      <c r="AD953" s="6" t="s">
        <v>46</v>
      </c>
      <c r="AE953" s="80" t="s">
        <v>46</v>
      </c>
      <c r="AF953" s="80"/>
      <c r="AG953" s="80">
        <v>136590</v>
      </c>
      <c r="AH953" s="80"/>
      <c r="AI953" s="80">
        <v>107250</v>
      </c>
      <c r="AJ953" s="80"/>
      <c r="AK953" s="6">
        <v>29340</v>
      </c>
      <c r="AL953" s="5">
        <v>0.02</v>
      </c>
    </row>
    <row r="954" spans="3:38" ht="36.75" customHeight="1" x14ac:dyDescent="0.3">
      <c r="C954" s="3" t="s">
        <v>2459</v>
      </c>
      <c r="D954" s="4" t="s">
        <v>88</v>
      </c>
      <c r="E954" s="5"/>
      <c r="F954" s="4" t="s">
        <v>1884</v>
      </c>
      <c r="G954" s="79" t="s">
        <v>37</v>
      </c>
      <c r="H954" s="79"/>
      <c r="I954" s="4" t="s">
        <v>60</v>
      </c>
      <c r="J954" s="4" t="s">
        <v>39</v>
      </c>
      <c r="K954" s="4" t="s">
        <v>39</v>
      </c>
      <c r="L954" s="4" t="s">
        <v>89</v>
      </c>
      <c r="M954" s="5">
        <v>26</v>
      </c>
      <c r="N954" s="6">
        <v>16500</v>
      </c>
      <c r="O954" s="90">
        <v>429000</v>
      </c>
      <c r="P954" s="90"/>
      <c r="Q954" s="79" t="s">
        <v>2273</v>
      </c>
      <c r="R954" s="79"/>
      <c r="S954" s="79" t="s">
        <v>173</v>
      </c>
      <c r="T954" s="79"/>
      <c r="U954" s="4" t="s">
        <v>55</v>
      </c>
      <c r="V954" s="4" t="s">
        <v>46</v>
      </c>
      <c r="W954" s="4" t="s">
        <v>144</v>
      </c>
      <c r="X954" s="4" t="s">
        <v>44</v>
      </c>
      <c r="Y954" s="6">
        <v>8150</v>
      </c>
      <c r="Z954" s="6">
        <v>1564800</v>
      </c>
      <c r="AA954" s="4" t="s">
        <v>45</v>
      </c>
      <c r="AB954" s="80">
        <v>1330080</v>
      </c>
      <c r="AC954" s="80"/>
      <c r="AD954" s="6">
        <v>234720</v>
      </c>
      <c r="AE954" s="80">
        <v>663720</v>
      </c>
      <c r="AF954" s="80"/>
      <c r="AG954" s="80" t="s">
        <v>46</v>
      </c>
      <c r="AH954" s="80"/>
      <c r="AI954" s="80" t="s">
        <v>46</v>
      </c>
      <c r="AJ954" s="80"/>
      <c r="AK954" s="6" t="s">
        <v>46</v>
      </c>
      <c r="AL954" s="4" t="s">
        <v>46</v>
      </c>
    </row>
    <row r="955" spans="3:38" ht="36" customHeight="1" x14ac:dyDescent="0.3">
      <c r="C955" s="7"/>
      <c r="D955" s="5"/>
      <c r="E955" s="5"/>
      <c r="F955" s="5"/>
      <c r="G955" s="91"/>
      <c r="H955" s="91"/>
      <c r="I955" s="4"/>
      <c r="J955" s="5"/>
      <c r="K955" s="5"/>
      <c r="L955" s="5"/>
      <c r="M955" s="5"/>
      <c r="N955" s="6"/>
      <c r="O955" s="90"/>
      <c r="P955" s="90"/>
      <c r="Q955" s="91"/>
      <c r="R955" s="91"/>
      <c r="S955" s="79" t="s">
        <v>91</v>
      </c>
      <c r="T955" s="79"/>
      <c r="U955" s="4" t="s">
        <v>46</v>
      </c>
      <c r="V955" s="4" t="s">
        <v>38</v>
      </c>
      <c r="W955" s="4" t="s">
        <v>46</v>
      </c>
      <c r="X955" s="4" t="s">
        <v>84</v>
      </c>
      <c r="Y955" s="6" t="s">
        <v>46</v>
      </c>
      <c r="Z955" s="6" t="s">
        <v>46</v>
      </c>
      <c r="AA955" s="4" t="s">
        <v>46</v>
      </c>
      <c r="AB955" s="80" t="s">
        <v>46</v>
      </c>
      <c r="AC955" s="80"/>
      <c r="AD955" s="6" t="s">
        <v>46</v>
      </c>
      <c r="AE955" s="80" t="s">
        <v>46</v>
      </c>
      <c r="AF955" s="80"/>
      <c r="AG955" s="80">
        <v>331860</v>
      </c>
      <c r="AH955" s="80"/>
      <c r="AI955" s="80" t="s">
        <v>46</v>
      </c>
      <c r="AJ955" s="80"/>
      <c r="AK955" s="6">
        <v>331860</v>
      </c>
      <c r="AL955" s="5">
        <v>0.3</v>
      </c>
    </row>
    <row r="956" spans="3:38" ht="36.75" customHeight="1" x14ac:dyDescent="0.3">
      <c r="C956" s="7"/>
      <c r="D956" s="5"/>
      <c r="E956" s="5"/>
      <c r="F956" s="5"/>
      <c r="G956" s="91"/>
      <c r="H956" s="91"/>
      <c r="I956" s="4"/>
      <c r="J956" s="5"/>
      <c r="K956" s="5"/>
      <c r="L956" s="5"/>
      <c r="M956" s="5"/>
      <c r="N956" s="6"/>
      <c r="O956" s="90"/>
      <c r="P956" s="90"/>
      <c r="Q956" s="91"/>
      <c r="R956" s="91"/>
      <c r="S956" s="79" t="s">
        <v>92</v>
      </c>
      <c r="T956" s="79"/>
      <c r="U956" s="4" t="s">
        <v>46</v>
      </c>
      <c r="V956" s="4" t="s">
        <v>47</v>
      </c>
      <c r="W956" s="4" t="s">
        <v>46</v>
      </c>
      <c r="X956" s="4" t="s">
        <v>84</v>
      </c>
      <c r="Y956" s="6" t="s">
        <v>46</v>
      </c>
      <c r="Z956" s="6" t="s">
        <v>46</v>
      </c>
      <c r="AA956" s="4" t="s">
        <v>46</v>
      </c>
      <c r="AB956" s="80" t="s">
        <v>46</v>
      </c>
      <c r="AC956" s="80"/>
      <c r="AD956" s="6" t="s">
        <v>46</v>
      </c>
      <c r="AE956" s="80" t="s">
        <v>46</v>
      </c>
      <c r="AF956" s="80"/>
      <c r="AG956" s="80">
        <v>331860</v>
      </c>
      <c r="AH956" s="80"/>
      <c r="AI956" s="80" t="s">
        <v>46</v>
      </c>
      <c r="AJ956" s="80"/>
      <c r="AK956" s="6">
        <v>331860</v>
      </c>
      <c r="AL956" s="5">
        <v>0.02</v>
      </c>
    </row>
    <row r="957" spans="3:38" s="14" customFormat="1" ht="36" customHeight="1" x14ac:dyDescent="0.3">
      <c r="C957" s="15" t="s">
        <v>2460</v>
      </c>
      <c r="D957" s="16" t="s">
        <v>88</v>
      </c>
      <c r="E957" s="17"/>
      <c r="F957" s="16" t="s">
        <v>1886</v>
      </c>
      <c r="G957" s="92" t="s">
        <v>37</v>
      </c>
      <c r="H957" s="92"/>
      <c r="I957" s="16" t="s">
        <v>47</v>
      </c>
      <c r="J957" s="16" t="s">
        <v>39</v>
      </c>
      <c r="K957" s="16" t="s">
        <v>39</v>
      </c>
      <c r="L957" s="16" t="s">
        <v>85</v>
      </c>
      <c r="M957" s="17">
        <v>13</v>
      </c>
      <c r="N957" s="18">
        <v>3000</v>
      </c>
      <c r="O957" s="93">
        <v>39000</v>
      </c>
      <c r="P957" s="93"/>
      <c r="Q957" s="92" t="s">
        <v>2274</v>
      </c>
      <c r="R957" s="92"/>
      <c r="S957" s="92" t="s">
        <v>250</v>
      </c>
      <c r="T957" s="92"/>
      <c r="U957" s="16" t="s">
        <v>50</v>
      </c>
      <c r="V957" s="16" t="s">
        <v>47</v>
      </c>
      <c r="W957" s="16" t="s">
        <v>61</v>
      </c>
      <c r="X957" s="16" t="s">
        <v>44</v>
      </c>
      <c r="Y957" s="18">
        <v>8600</v>
      </c>
      <c r="Z957" s="18">
        <v>825600</v>
      </c>
      <c r="AA957" s="16" t="s">
        <v>45</v>
      </c>
      <c r="AB957" s="94">
        <v>280704</v>
      </c>
      <c r="AC957" s="94"/>
      <c r="AD957" s="18">
        <v>544896</v>
      </c>
      <c r="AE957" s="94">
        <v>583896</v>
      </c>
      <c r="AF957" s="94"/>
      <c r="AG957" s="94" t="s">
        <v>46</v>
      </c>
      <c r="AH957" s="94"/>
      <c r="AI957" s="94">
        <v>544896</v>
      </c>
      <c r="AJ957" s="94"/>
      <c r="AK957" s="18">
        <v>39000</v>
      </c>
      <c r="AL957" s="17">
        <v>0.02</v>
      </c>
    </row>
    <row r="958" spans="3:38" s="14" customFormat="1" ht="36.75" customHeight="1" x14ac:dyDescent="0.3">
      <c r="C958" s="15" t="s">
        <v>2461</v>
      </c>
      <c r="D958" s="16" t="s">
        <v>88</v>
      </c>
      <c r="E958" s="17"/>
      <c r="F958" s="16" t="s">
        <v>1888</v>
      </c>
      <c r="G958" s="92" t="s">
        <v>37</v>
      </c>
      <c r="H958" s="92"/>
      <c r="I958" s="16" t="s">
        <v>60</v>
      </c>
      <c r="J958" s="16" t="s">
        <v>39</v>
      </c>
      <c r="K958" s="16" t="s">
        <v>39</v>
      </c>
      <c r="L958" s="16" t="s">
        <v>85</v>
      </c>
      <c r="M958" s="17">
        <v>13</v>
      </c>
      <c r="N958" s="18">
        <v>3000</v>
      </c>
      <c r="O958" s="93">
        <v>39000</v>
      </c>
      <c r="P958" s="93"/>
      <c r="Q958" s="92" t="s">
        <v>2275</v>
      </c>
      <c r="R958" s="92"/>
      <c r="S958" s="92" t="s">
        <v>86</v>
      </c>
      <c r="T958" s="92"/>
      <c r="U958" s="16" t="s">
        <v>50</v>
      </c>
      <c r="V958" s="16" t="s">
        <v>46</v>
      </c>
      <c r="W958" s="16" t="s">
        <v>71</v>
      </c>
      <c r="X958" s="16" t="s">
        <v>44</v>
      </c>
      <c r="Y958" s="18">
        <v>8600</v>
      </c>
      <c r="Z958" s="18">
        <v>344000</v>
      </c>
      <c r="AA958" s="16" t="s">
        <v>45</v>
      </c>
      <c r="AB958" s="94">
        <v>116960</v>
      </c>
      <c r="AC958" s="94"/>
      <c r="AD958" s="18">
        <v>227040</v>
      </c>
      <c r="AE958" s="94">
        <v>266040</v>
      </c>
      <c r="AF958" s="94"/>
      <c r="AG958" s="94" t="s">
        <v>46</v>
      </c>
      <c r="AH958" s="94"/>
      <c r="AI958" s="94" t="s">
        <v>46</v>
      </c>
      <c r="AJ958" s="94"/>
      <c r="AK958" s="18" t="s">
        <v>46</v>
      </c>
      <c r="AL958" s="16" t="s">
        <v>46</v>
      </c>
    </row>
    <row r="959" spans="3:38" s="14" customFormat="1" ht="36.75" customHeight="1" x14ac:dyDescent="0.3">
      <c r="C959" s="19"/>
      <c r="D959" s="17"/>
      <c r="E959" s="17"/>
      <c r="F959" s="17"/>
      <c r="G959" s="96"/>
      <c r="H959" s="96"/>
      <c r="I959" s="16"/>
      <c r="J959" s="17"/>
      <c r="K959" s="17"/>
      <c r="L959" s="17"/>
      <c r="M959" s="17"/>
      <c r="N959" s="18"/>
      <c r="O959" s="93"/>
      <c r="P959" s="93"/>
      <c r="Q959" s="96"/>
      <c r="R959" s="96"/>
      <c r="S959" s="92" t="s">
        <v>91</v>
      </c>
      <c r="T959" s="92"/>
      <c r="U959" s="16" t="s">
        <v>46</v>
      </c>
      <c r="V959" s="16" t="s">
        <v>38</v>
      </c>
      <c r="W959" s="16" t="s">
        <v>46</v>
      </c>
      <c r="X959" s="16" t="s">
        <v>84</v>
      </c>
      <c r="Y959" s="18" t="s">
        <v>46</v>
      </c>
      <c r="Z959" s="18" t="s">
        <v>46</v>
      </c>
      <c r="AA959" s="16" t="s">
        <v>46</v>
      </c>
      <c r="AB959" s="94" t="s">
        <v>46</v>
      </c>
      <c r="AC959" s="94"/>
      <c r="AD959" s="18" t="s">
        <v>46</v>
      </c>
      <c r="AE959" s="94" t="s">
        <v>46</v>
      </c>
      <c r="AF959" s="94"/>
      <c r="AG959" s="94">
        <v>133020</v>
      </c>
      <c r="AH959" s="94"/>
      <c r="AI959" s="94" t="s">
        <v>46</v>
      </c>
      <c r="AJ959" s="94"/>
      <c r="AK959" s="18">
        <v>133020</v>
      </c>
      <c r="AL959" s="17">
        <v>0.3</v>
      </c>
    </row>
    <row r="960" spans="3:38" s="14" customFormat="1" ht="36" customHeight="1" x14ac:dyDescent="0.3">
      <c r="C960" s="19"/>
      <c r="D960" s="17"/>
      <c r="E960" s="17"/>
      <c r="F960" s="17"/>
      <c r="G960" s="96"/>
      <c r="H960" s="96"/>
      <c r="I960" s="16"/>
      <c r="J960" s="17"/>
      <c r="K960" s="17"/>
      <c r="L960" s="17"/>
      <c r="M960" s="17"/>
      <c r="N960" s="18"/>
      <c r="O960" s="93"/>
      <c r="P960" s="93"/>
      <c r="Q960" s="96"/>
      <c r="R960" s="96"/>
      <c r="S960" s="92" t="s">
        <v>92</v>
      </c>
      <c r="T960" s="92"/>
      <c r="U960" s="16" t="s">
        <v>46</v>
      </c>
      <c r="V960" s="16" t="s">
        <v>47</v>
      </c>
      <c r="W960" s="16" t="s">
        <v>46</v>
      </c>
      <c r="X960" s="16" t="s">
        <v>84</v>
      </c>
      <c r="Y960" s="18" t="s">
        <v>46</v>
      </c>
      <c r="Z960" s="18" t="s">
        <v>46</v>
      </c>
      <c r="AA960" s="16" t="s">
        <v>46</v>
      </c>
      <c r="AB960" s="94" t="s">
        <v>46</v>
      </c>
      <c r="AC960" s="94"/>
      <c r="AD960" s="18" t="s">
        <v>46</v>
      </c>
      <c r="AE960" s="94" t="s">
        <v>46</v>
      </c>
      <c r="AF960" s="94"/>
      <c r="AG960" s="94">
        <v>133020</v>
      </c>
      <c r="AH960" s="94"/>
      <c r="AI960" s="94" t="s">
        <v>46</v>
      </c>
      <c r="AJ960" s="94"/>
      <c r="AK960" s="18">
        <v>133020</v>
      </c>
      <c r="AL960" s="17">
        <v>0.02</v>
      </c>
    </row>
    <row r="961" spans="2:26" ht="7.5" customHeight="1" x14ac:dyDescent="0.3"/>
    <row r="962" spans="2:26" ht="16.5" customHeight="1" x14ac:dyDescent="0.3">
      <c r="B962" s="95" t="s">
        <v>2487</v>
      </c>
      <c r="C962" s="95"/>
      <c r="D962" s="95"/>
      <c r="E962" s="95"/>
      <c r="F962" s="95"/>
      <c r="G962" s="95"/>
      <c r="H962" s="95" t="s">
        <v>2488</v>
      </c>
      <c r="I962" s="95"/>
      <c r="J962" s="95"/>
      <c r="K962" s="95"/>
      <c r="L962" s="95"/>
      <c r="M962" s="95"/>
      <c r="N962" s="95"/>
      <c r="O962" s="95"/>
      <c r="P962" s="95"/>
      <c r="Q962" s="95"/>
    </row>
    <row r="963" spans="2:26" ht="53.25" customHeight="1" x14ac:dyDescent="0.3"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W963" s="1">
        <v>948</v>
      </c>
    </row>
    <row r="964" spans="2:26" x14ac:dyDescent="0.3">
      <c r="W964" s="1">
        <v>1</v>
      </c>
      <c r="X964" s="1">
        <f>+W963*W964</f>
        <v>948</v>
      </c>
    </row>
    <row r="965" spans="2:26" x14ac:dyDescent="0.3">
      <c r="W965" s="1">
        <v>2</v>
      </c>
      <c r="X965" s="1">
        <f>+W963*W965</f>
        <v>1896</v>
      </c>
      <c r="Y965" s="1">
        <v>1909</v>
      </c>
      <c r="Z965" s="1">
        <f>+Y965-X965</f>
        <v>13</v>
      </c>
    </row>
    <row r="966" spans="2:26" x14ac:dyDescent="0.3">
      <c r="W966" s="1">
        <v>3</v>
      </c>
      <c r="X966" s="1">
        <f>+W963*W966</f>
        <v>2844</v>
      </c>
      <c r="Y966" s="1">
        <v>2894</v>
      </c>
      <c r="Z966" s="1">
        <f>+Y966-X966</f>
        <v>50</v>
      </c>
    </row>
  </sheetData>
  <mergeCells count="7619">
    <mergeCell ref="S958:T958"/>
    <mergeCell ref="AB958:AC958"/>
    <mergeCell ref="AE958:AF958"/>
    <mergeCell ref="AE955:AF955"/>
    <mergeCell ref="AG955:AH955"/>
    <mergeCell ref="AI955:AJ955"/>
    <mergeCell ref="G954:H954"/>
    <mergeCell ref="O954:P954"/>
    <mergeCell ref="Q954:R954"/>
    <mergeCell ref="S954:T954"/>
    <mergeCell ref="AB954:AC954"/>
    <mergeCell ref="AE954:AF954"/>
    <mergeCell ref="B962:G962"/>
    <mergeCell ref="H962:Q963"/>
    <mergeCell ref="AG960:AH960"/>
    <mergeCell ref="AI960:AJ960"/>
    <mergeCell ref="G960:H960"/>
    <mergeCell ref="O960:P960"/>
    <mergeCell ref="Q960:R960"/>
    <mergeCell ref="S960:T960"/>
    <mergeCell ref="AB960:AC960"/>
    <mergeCell ref="AE960:AF960"/>
    <mergeCell ref="AG958:AH958"/>
    <mergeCell ref="AI958:AJ958"/>
    <mergeCell ref="G959:H959"/>
    <mergeCell ref="O959:P959"/>
    <mergeCell ref="Q959:R959"/>
    <mergeCell ref="S959:T959"/>
    <mergeCell ref="AB959:AC959"/>
    <mergeCell ref="AE959:AF959"/>
    <mergeCell ref="AG959:AH959"/>
    <mergeCell ref="AI959:AJ959"/>
    <mergeCell ref="G958:H958"/>
    <mergeCell ref="O958:P958"/>
    <mergeCell ref="Q958:R958"/>
    <mergeCell ref="AE951:AF951"/>
    <mergeCell ref="AG951:AH951"/>
    <mergeCell ref="AI951:AJ951"/>
    <mergeCell ref="G950:H950"/>
    <mergeCell ref="O950:P950"/>
    <mergeCell ref="Q950:R950"/>
    <mergeCell ref="S950:T950"/>
    <mergeCell ref="AB950:AC950"/>
    <mergeCell ref="AE950:AF950"/>
    <mergeCell ref="AG956:AH956"/>
    <mergeCell ref="AI956:AJ956"/>
    <mergeCell ref="G957:H957"/>
    <mergeCell ref="O957:P957"/>
    <mergeCell ref="Q957:R957"/>
    <mergeCell ref="S957:T957"/>
    <mergeCell ref="AB957:AC957"/>
    <mergeCell ref="AE957:AF957"/>
    <mergeCell ref="AG957:AH957"/>
    <mergeCell ref="AI957:AJ957"/>
    <mergeCell ref="G956:H956"/>
    <mergeCell ref="O956:P956"/>
    <mergeCell ref="Q956:R956"/>
    <mergeCell ref="S956:T956"/>
    <mergeCell ref="AB956:AC956"/>
    <mergeCell ref="AE956:AF956"/>
    <mergeCell ref="AG954:AH954"/>
    <mergeCell ref="AI954:AJ954"/>
    <mergeCell ref="G955:H955"/>
    <mergeCell ref="O955:P955"/>
    <mergeCell ref="Q955:R955"/>
    <mergeCell ref="S955:T955"/>
    <mergeCell ref="AB955:AC955"/>
    <mergeCell ref="AE947:AF947"/>
    <mergeCell ref="AG947:AH947"/>
    <mergeCell ref="AI947:AJ947"/>
    <mergeCell ref="G946:H946"/>
    <mergeCell ref="O946:P946"/>
    <mergeCell ref="Q946:R946"/>
    <mergeCell ref="S946:T946"/>
    <mergeCell ref="AB946:AC946"/>
    <mergeCell ref="AE946:AF946"/>
    <mergeCell ref="AG952:AH952"/>
    <mergeCell ref="AI952:AJ952"/>
    <mergeCell ref="G953:H953"/>
    <mergeCell ref="O953:P953"/>
    <mergeCell ref="Q953:R953"/>
    <mergeCell ref="S953:T953"/>
    <mergeCell ref="AB953:AC953"/>
    <mergeCell ref="AE953:AF953"/>
    <mergeCell ref="AG953:AH953"/>
    <mergeCell ref="AI953:AJ953"/>
    <mergeCell ref="G952:H952"/>
    <mergeCell ref="O952:P952"/>
    <mergeCell ref="Q952:R952"/>
    <mergeCell ref="S952:T952"/>
    <mergeCell ref="AB952:AC952"/>
    <mergeCell ref="AE952:AF952"/>
    <mergeCell ref="AG950:AH950"/>
    <mergeCell ref="AI950:AJ950"/>
    <mergeCell ref="G951:H951"/>
    <mergeCell ref="O951:P951"/>
    <mergeCell ref="Q951:R951"/>
    <mergeCell ref="S951:T951"/>
    <mergeCell ref="AB951:AC951"/>
    <mergeCell ref="AE943:AF943"/>
    <mergeCell ref="AG943:AH943"/>
    <mergeCell ref="AI943:AJ943"/>
    <mergeCell ref="G942:H942"/>
    <mergeCell ref="O942:P942"/>
    <mergeCell ref="Q942:R942"/>
    <mergeCell ref="S942:T942"/>
    <mergeCell ref="AB942:AC942"/>
    <mergeCell ref="AE942:AF942"/>
    <mergeCell ref="AG948:AH948"/>
    <mergeCell ref="AI948:AJ948"/>
    <mergeCell ref="G949:H949"/>
    <mergeCell ref="O949:P949"/>
    <mergeCell ref="Q949:R949"/>
    <mergeCell ref="S949:T949"/>
    <mergeCell ref="AB949:AC949"/>
    <mergeCell ref="AE949:AF949"/>
    <mergeCell ref="AG949:AH949"/>
    <mergeCell ref="AI949:AJ949"/>
    <mergeCell ref="G948:H948"/>
    <mergeCell ref="O948:P948"/>
    <mergeCell ref="Q948:R948"/>
    <mergeCell ref="S948:T948"/>
    <mergeCell ref="AB948:AC948"/>
    <mergeCell ref="AE948:AF948"/>
    <mergeCell ref="AG946:AH946"/>
    <mergeCell ref="AI946:AJ946"/>
    <mergeCell ref="G947:H947"/>
    <mergeCell ref="O947:P947"/>
    <mergeCell ref="Q947:R947"/>
    <mergeCell ref="S947:T947"/>
    <mergeCell ref="AB947:AC947"/>
    <mergeCell ref="AE939:AF939"/>
    <mergeCell ref="AG939:AH939"/>
    <mergeCell ref="AI939:AJ939"/>
    <mergeCell ref="G938:H938"/>
    <mergeCell ref="O938:P938"/>
    <mergeCell ref="Q938:R938"/>
    <mergeCell ref="S938:T938"/>
    <mergeCell ref="AB938:AC938"/>
    <mergeCell ref="AE938:AF938"/>
    <mergeCell ref="AG944:AH944"/>
    <mergeCell ref="AI944:AJ944"/>
    <mergeCell ref="G945:H945"/>
    <mergeCell ref="O945:P945"/>
    <mergeCell ref="Q945:R945"/>
    <mergeCell ref="S945:T945"/>
    <mergeCell ref="AB945:AC945"/>
    <mergeCell ref="AE945:AF945"/>
    <mergeCell ref="AG945:AH945"/>
    <mergeCell ref="AI945:AJ945"/>
    <mergeCell ref="G944:H944"/>
    <mergeCell ref="O944:P944"/>
    <mergeCell ref="Q944:R944"/>
    <mergeCell ref="S944:T944"/>
    <mergeCell ref="AB944:AC944"/>
    <mergeCell ref="AE944:AF944"/>
    <mergeCell ref="AG942:AH942"/>
    <mergeCell ref="AI942:AJ942"/>
    <mergeCell ref="G943:H943"/>
    <mergeCell ref="O943:P943"/>
    <mergeCell ref="Q943:R943"/>
    <mergeCell ref="S943:T943"/>
    <mergeCell ref="AB943:AC943"/>
    <mergeCell ref="AE935:AF935"/>
    <mergeCell ref="AG935:AH935"/>
    <mergeCell ref="AI935:AJ935"/>
    <mergeCell ref="G934:H934"/>
    <mergeCell ref="O934:P934"/>
    <mergeCell ref="Q934:R934"/>
    <mergeCell ref="S934:T934"/>
    <mergeCell ref="AB934:AC934"/>
    <mergeCell ref="AE934:AF934"/>
    <mergeCell ref="AG940:AH940"/>
    <mergeCell ref="AI940:AJ940"/>
    <mergeCell ref="G941:H941"/>
    <mergeCell ref="O941:P941"/>
    <mergeCell ref="Q941:R941"/>
    <mergeCell ref="S941:T941"/>
    <mergeCell ref="AB941:AC941"/>
    <mergeCell ref="AE941:AF941"/>
    <mergeCell ref="AG941:AH941"/>
    <mergeCell ref="AI941:AJ941"/>
    <mergeCell ref="G940:H940"/>
    <mergeCell ref="O940:P940"/>
    <mergeCell ref="Q940:R940"/>
    <mergeCell ref="S940:T940"/>
    <mergeCell ref="AB940:AC940"/>
    <mergeCell ref="AE940:AF940"/>
    <mergeCell ref="AG938:AH938"/>
    <mergeCell ref="AI938:AJ938"/>
    <mergeCell ref="G939:H939"/>
    <mergeCell ref="O939:P939"/>
    <mergeCell ref="Q939:R939"/>
    <mergeCell ref="S939:T939"/>
    <mergeCell ref="AB939:AC939"/>
    <mergeCell ref="AE931:AF931"/>
    <mergeCell ref="AG931:AH931"/>
    <mergeCell ref="AI931:AJ931"/>
    <mergeCell ref="G930:H930"/>
    <mergeCell ref="O930:P930"/>
    <mergeCell ref="Q930:R930"/>
    <mergeCell ref="S930:T930"/>
    <mergeCell ref="AB930:AC930"/>
    <mergeCell ref="AE930:AF930"/>
    <mergeCell ref="AG936:AH936"/>
    <mergeCell ref="AI936:AJ936"/>
    <mergeCell ref="G937:H937"/>
    <mergeCell ref="O937:P937"/>
    <mergeCell ref="Q937:R937"/>
    <mergeCell ref="S937:T937"/>
    <mergeCell ref="AB937:AC937"/>
    <mergeCell ref="AE937:AF937"/>
    <mergeCell ref="AG937:AH937"/>
    <mergeCell ref="AI937:AJ937"/>
    <mergeCell ref="G936:H936"/>
    <mergeCell ref="O936:P936"/>
    <mergeCell ref="Q936:R936"/>
    <mergeCell ref="S936:T936"/>
    <mergeCell ref="AB936:AC936"/>
    <mergeCell ref="AE936:AF936"/>
    <mergeCell ref="AG934:AH934"/>
    <mergeCell ref="AI934:AJ934"/>
    <mergeCell ref="G935:H935"/>
    <mergeCell ref="O935:P935"/>
    <mergeCell ref="Q935:R935"/>
    <mergeCell ref="S935:T935"/>
    <mergeCell ref="AB935:AC935"/>
    <mergeCell ref="AE927:AF927"/>
    <mergeCell ref="AG927:AH927"/>
    <mergeCell ref="AI927:AJ927"/>
    <mergeCell ref="G926:H926"/>
    <mergeCell ref="O926:P926"/>
    <mergeCell ref="Q926:R926"/>
    <mergeCell ref="S926:T926"/>
    <mergeCell ref="AB926:AC926"/>
    <mergeCell ref="AE926:AF926"/>
    <mergeCell ref="AG932:AH932"/>
    <mergeCell ref="AI932:AJ932"/>
    <mergeCell ref="G933:H933"/>
    <mergeCell ref="O933:P933"/>
    <mergeCell ref="Q933:R933"/>
    <mergeCell ref="S933:T933"/>
    <mergeCell ref="AB933:AC933"/>
    <mergeCell ref="AE933:AF933"/>
    <mergeCell ref="AG933:AH933"/>
    <mergeCell ref="AI933:AJ933"/>
    <mergeCell ref="G932:H932"/>
    <mergeCell ref="O932:P932"/>
    <mergeCell ref="Q932:R932"/>
    <mergeCell ref="S932:T932"/>
    <mergeCell ref="AB932:AC932"/>
    <mergeCell ref="AE932:AF932"/>
    <mergeCell ref="AG930:AH930"/>
    <mergeCell ref="AI930:AJ930"/>
    <mergeCell ref="G931:H931"/>
    <mergeCell ref="O931:P931"/>
    <mergeCell ref="Q931:R931"/>
    <mergeCell ref="S931:T931"/>
    <mergeCell ref="AB931:AC931"/>
    <mergeCell ref="AE923:AF923"/>
    <mergeCell ref="AG923:AH923"/>
    <mergeCell ref="AI923:AJ923"/>
    <mergeCell ref="G922:H922"/>
    <mergeCell ref="O922:P922"/>
    <mergeCell ref="Q922:R922"/>
    <mergeCell ref="S922:T922"/>
    <mergeCell ref="AB922:AC922"/>
    <mergeCell ref="AE922:AF922"/>
    <mergeCell ref="AG928:AH928"/>
    <mergeCell ref="AI928:AJ928"/>
    <mergeCell ref="G929:H929"/>
    <mergeCell ref="O929:P929"/>
    <mergeCell ref="Q929:R929"/>
    <mergeCell ref="S929:T929"/>
    <mergeCell ref="AB929:AC929"/>
    <mergeCell ref="AE929:AF929"/>
    <mergeCell ref="AG929:AH929"/>
    <mergeCell ref="AI929:AJ929"/>
    <mergeCell ref="G928:H928"/>
    <mergeCell ref="O928:P928"/>
    <mergeCell ref="Q928:R928"/>
    <mergeCell ref="S928:T928"/>
    <mergeCell ref="AB928:AC928"/>
    <mergeCell ref="AE928:AF928"/>
    <mergeCell ref="AG926:AH926"/>
    <mergeCell ref="AI926:AJ926"/>
    <mergeCell ref="G927:H927"/>
    <mergeCell ref="O927:P927"/>
    <mergeCell ref="Q927:R927"/>
    <mergeCell ref="S927:T927"/>
    <mergeCell ref="AB927:AC927"/>
    <mergeCell ref="AE919:AF919"/>
    <mergeCell ref="AG919:AH919"/>
    <mergeCell ref="AI919:AJ919"/>
    <mergeCell ref="G918:H918"/>
    <mergeCell ref="O918:P918"/>
    <mergeCell ref="Q918:R918"/>
    <mergeCell ref="S918:T918"/>
    <mergeCell ref="AB918:AC918"/>
    <mergeCell ref="AE918:AF918"/>
    <mergeCell ref="AG924:AH924"/>
    <mergeCell ref="AI924:AJ924"/>
    <mergeCell ref="G925:H925"/>
    <mergeCell ref="O925:P925"/>
    <mergeCell ref="Q925:R925"/>
    <mergeCell ref="S925:T925"/>
    <mergeCell ref="AB925:AC925"/>
    <mergeCell ref="AE925:AF925"/>
    <mergeCell ref="AG925:AH925"/>
    <mergeCell ref="AI925:AJ925"/>
    <mergeCell ref="G924:H924"/>
    <mergeCell ref="O924:P924"/>
    <mergeCell ref="Q924:R924"/>
    <mergeCell ref="S924:T924"/>
    <mergeCell ref="AB924:AC924"/>
    <mergeCell ref="AE924:AF924"/>
    <mergeCell ref="AG922:AH922"/>
    <mergeCell ref="AI922:AJ922"/>
    <mergeCell ref="G923:H923"/>
    <mergeCell ref="O923:P923"/>
    <mergeCell ref="Q923:R923"/>
    <mergeCell ref="S923:T923"/>
    <mergeCell ref="AB923:AC923"/>
    <mergeCell ref="AE915:AF915"/>
    <mergeCell ref="AG915:AH915"/>
    <mergeCell ref="AI915:AJ915"/>
    <mergeCell ref="G914:H914"/>
    <mergeCell ref="O914:P914"/>
    <mergeCell ref="Q914:R914"/>
    <mergeCell ref="S914:T914"/>
    <mergeCell ref="AB914:AC914"/>
    <mergeCell ref="AE914:AF914"/>
    <mergeCell ref="AG920:AH920"/>
    <mergeCell ref="AI920:AJ920"/>
    <mergeCell ref="G921:H921"/>
    <mergeCell ref="O921:P921"/>
    <mergeCell ref="Q921:R921"/>
    <mergeCell ref="S921:T921"/>
    <mergeCell ref="AB921:AC921"/>
    <mergeCell ref="AE921:AF921"/>
    <mergeCell ref="AG921:AH921"/>
    <mergeCell ref="AI921:AJ921"/>
    <mergeCell ref="G920:H920"/>
    <mergeCell ref="O920:P920"/>
    <mergeCell ref="Q920:R920"/>
    <mergeCell ref="S920:T920"/>
    <mergeCell ref="AB920:AC920"/>
    <mergeCell ref="AE920:AF920"/>
    <mergeCell ref="AG918:AH918"/>
    <mergeCell ref="AI918:AJ918"/>
    <mergeCell ref="G919:H919"/>
    <mergeCell ref="O919:P919"/>
    <mergeCell ref="Q919:R919"/>
    <mergeCell ref="S919:T919"/>
    <mergeCell ref="AB919:AC919"/>
    <mergeCell ref="AE911:AF911"/>
    <mergeCell ref="AG911:AH911"/>
    <mergeCell ref="AI911:AJ911"/>
    <mergeCell ref="G910:H910"/>
    <mergeCell ref="O910:P910"/>
    <mergeCell ref="Q910:R910"/>
    <mergeCell ref="S910:T910"/>
    <mergeCell ref="AB910:AC910"/>
    <mergeCell ref="AE910:AF910"/>
    <mergeCell ref="AG916:AH916"/>
    <mergeCell ref="AI916:AJ916"/>
    <mergeCell ref="G917:H917"/>
    <mergeCell ref="O917:P917"/>
    <mergeCell ref="Q917:R917"/>
    <mergeCell ref="S917:T917"/>
    <mergeCell ref="AB917:AC917"/>
    <mergeCell ref="AE917:AF917"/>
    <mergeCell ref="AG917:AH917"/>
    <mergeCell ref="AI917:AJ917"/>
    <mergeCell ref="G916:H916"/>
    <mergeCell ref="O916:P916"/>
    <mergeCell ref="Q916:R916"/>
    <mergeCell ref="S916:T916"/>
    <mergeCell ref="AB916:AC916"/>
    <mergeCell ref="AE916:AF916"/>
    <mergeCell ref="AG914:AH914"/>
    <mergeCell ref="AI914:AJ914"/>
    <mergeCell ref="G915:H915"/>
    <mergeCell ref="O915:P915"/>
    <mergeCell ref="Q915:R915"/>
    <mergeCell ref="S915:T915"/>
    <mergeCell ref="AB915:AC915"/>
    <mergeCell ref="AE907:AF907"/>
    <mergeCell ref="AG907:AH907"/>
    <mergeCell ref="AI907:AJ907"/>
    <mergeCell ref="G906:H906"/>
    <mergeCell ref="O906:P906"/>
    <mergeCell ref="Q906:R906"/>
    <mergeCell ref="S906:T906"/>
    <mergeCell ref="AB906:AC906"/>
    <mergeCell ref="AE906:AF906"/>
    <mergeCell ref="AG912:AH912"/>
    <mergeCell ref="AI912:AJ912"/>
    <mergeCell ref="G913:H913"/>
    <mergeCell ref="O913:P913"/>
    <mergeCell ref="Q913:R913"/>
    <mergeCell ref="S913:T913"/>
    <mergeCell ref="AB913:AC913"/>
    <mergeCell ref="AE913:AF913"/>
    <mergeCell ref="AG913:AH913"/>
    <mergeCell ref="AI913:AJ913"/>
    <mergeCell ref="G912:H912"/>
    <mergeCell ref="O912:P912"/>
    <mergeCell ref="Q912:R912"/>
    <mergeCell ref="S912:T912"/>
    <mergeCell ref="AB912:AC912"/>
    <mergeCell ref="AE912:AF912"/>
    <mergeCell ref="AG910:AH910"/>
    <mergeCell ref="AI910:AJ910"/>
    <mergeCell ref="G911:H911"/>
    <mergeCell ref="O911:P911"/>
    <mergeCell ref="Q911:R911"/>
    <mergeCell ref="S911:T911"/>
    <mergeCell ref="AB911:AC911"/>
    <mergeCell ref="AE903:AF903"/>
    <mergeCell ref="AG903:AH903"/>
    <mergeCell ref="AI903:AJ903"/>
    <mergeCell ref="G902:H902"/>
    <mergeCell ref="O902:P902"/>
    <mergeCell ref="Q902:R902"/>
    <mergeCell ref="S902:T902"/>
    <mergeCell ref="AB902:AC902"/>
    <mergeCell ref="AE902:AF902"/>
    <mergeCell ref="AG908:AH908"/>
    <mergeCell ref="AI908:AJ908"/>
    <mergeCell ref="G909:H909"/>
    <mergeCell ref="O909:P909"/>
    <mergeCell ref="Q909:R909"/>
    <mergeCell ref="S909:T909"/>
    <mergeCell ref="AB909:AC909"/>
    <mergeCell ref="AE909:AF909"/>
    <mergeCell ref="AG909:AH909"/>
    <mergeCell ref="AI909:AJ909"/>
    <mergeCell ref="G908:H908"/>
    <mergeCell ref="O908:P908"/>
    <mergeCell ref="Q908:R908"/>
    <mergeCell ref="S908:T908"/>
    <mergeCell ref="AB908:AC908"/>
    <mergeCell ref="AE908:AF908"/>
    <mergeCell ref="AG906:AH906"/>
    <mergeCell ref="AI906:AJ906"/>
    <mergeCell ref="G907:H907"/>
    <mergeCell ref="O907:P907"/>
    <mergeCell ref="Q907:R907"/>
    <mergeCell ref="S907:T907"/>
    <mergeCell ref="AB907:AC907"/>
    <mergeCell ref="AE899:AF899"/>
    <mergeCell ref="AG899:AH899"/>
    <mergeCell ref="AI899:AJ899"/>
    <mergeCell ref="G898:H898"/>
    <mergeCell ref="O898:P898"/>
    <mergeCell ref="Q898:R898"/>
    <mergeCell ref="S898:T898"/>
    <mergeCell ref="AB898:AC898"/>
    <mergeCell ref="AE898:AF898"/>
    <mergeCell ref="AG904:AH904"/>
    <mergeCell ref="AI904:AJ904"/>
    <mergeCell ref="G905:H905"/>
    <mergeCell ref="O905:P905"/>
    <mergeCell ref="Q905:R905"/>
    <mergeCell ref="S905:T905"/>
    <mergeCell ref="AB905:AC905"/>
    <mergeCell ref="AE905:AF905"/>
    <mergeCell ref="AG905:AH905"/>
    <mergeCell ref="AI905:AJ905"/>
    <mergeCell ref="G904:H904"/>
    <mergeCell ref="O904:P904"/>
    <mergeCell ref="Q904:R904"/>
    <mergeCell ref="S904:T904"/>
    <mergeCell ref="AB904:AC904"/>
    <mergeCell ref="AE904:AF904"/>
    <mergeCell ref="AG902:AH902"/>
    <mergeCell ref="AI902:AJ902"/>
    <mergeCell ref="G903:H903"/>
    <mergeCell ref="O903:P903"/>
    <mergeCell ref="Q903:R903"/>
    <mergeCell ref="S903:T903"/>
    <mergeCell ref="AB903:AC903"/>
    <mergeCell ref="AE895:AF895"/>
    <mergeCell ref="AG895:AH895"/>
    <mergeCell ref="AI895:AJ895"/>
    <mergeCell ref="G894:H894"/>
    <mergeCell ref="O894:P894"/>
    <mergeCell ref="Q894:R894"/>
    <mergeCell ref="S894:T894"/>
    <mergeCell ref="AB894:AC894"/>
    <mergeCell ref="AE894:AF894"/>
    <mergeCell ref="AG900:AH900"/>
    <mergeCell ref="AI900:AJ900"/>
    <mergeCell ref="G901:H901"/>
    <mergeCell ref="O901:P901"/>
    <mergeCell ref="Q901:R901"/>
    <mergeCell ref="S901:T901"/>
    <mergeCell ref="AB901:AC901"/>
    <mergeCell ref="AE901:AF901"/>
    <mergeCell ref="AG901:AH901"/>
    <mergeCell ref="AI901:AJ901"/>
    <mergeCell ref="G900:H900"/>
    <mergeCell ref="O900:P900"/>
    <mergeCell ref="Q900:R900"/>
    <mergeCell ref="S900:T900"/>
    <mergeCell ref="AB900:AC900"/>
    <mergeCell ref="AE900:AF900"/>
    <mergeCell ref="AG898:AH898"/>
    <mergeCell ref="AI898:AJ898"/>
    <mergeCell ref="G899:H899"/>
    <mergeCell ref="O899:P899"/>
    <mergeCell ref="Q899:R899"/>
    <mergeCell ref="S899:T899"/>
    <mergeCell ref="AB899:AC899"/>
    <mergeCell ref="AE891:AF891"/>
    <mergeCell ref="AG891:AH891"/>
    <mergeCell ref="AI891:AJ891"/>
    <mergeCell ref="G890:H890"/>
    <mergeCell ref="O890:P890"/>
    <mergeCell ref="Q890:R890"/>
    <mergeCell ref="S890:T890"/>
    <mergeCell ref="AB890:AC890"/>
    <mergeCell ref="AE890:AF890"/>
    <mergeCell ref="AG896:AH896"/>
    <mergeCell ref="AI896:AJ896"/>
    <mergeCell ref="G897:H897"/>
    <mergeCell ref="O897:P897"/>
    <mergeCell ref="Q897:R897"/>
    <mergeCell ref="S897:T897"/>
    <mergeCell ref="AB897:AC897"/>
    <mergeCell ref="AE897:AF897"/>
    <mergeCell ref="AG897:AH897"/>
    <mergeCell ref="AI897:AJ897"/>
    <mergeCell ref="G896:H896"/>
    <mergeCell ref="O896:P896"/>
    <mergeCell ref="Q896:R896"/>
    <mergeCell ref="S896:T896"/>
    <mergeCell ref="AB896:AC896"/>
    <mergeCell ref="AE896:AF896"/>
    <mergeCell ref="AG894:AH894"/>
    <mergeCell ref="AI894:AJ894"/>
    <mergeCell ref="G895:H895"/>
    <mergeCell ref="O895:P895"/>
    <mergeCell ref="Q895:R895"/>
    <mergeCell ref="S895:T895"/>
    <mergeCell ref="AB895:AC895"/>
    <mergeCell ref="AE887:AF887"/>
    <mergeCell ref="AG887:AH887"/>
    <mergeCell ref="AI887:AJ887"/>
    <mergeCell ref="G886:H886"/>
    <mergeCell ref="O886:P886"/>
    <mergeCell ref="Q886:R886"/>
    <mergeCell ref="S886:T886"/>
    <mergeCell ref="AB886:AC886"/>
    <mergeCell ref="AE886:AF886"/>
    <mergeCell ref="AG892:AH892"/>
    <mergeCell ref="AI892:AJ892"/>
    <mergeCell ref="G893:H893"/>
    <mergeCell ref="O893:P893"/>
    <mergeCell ref="Q893:R893"/>
    <mergeCell ref="S893:T893"/>
    <mergeCell ref="AB893:AC893"/>
    <mergeCell ref="AE893:AF893"/>
    <mergeCell ref="AG893:AH893"/>
    <mergeCell ref="AI893:AJ893"/>
    <mergeCell ref="G892:H892"/>
    <mergeCell ref="O892:P892"/>
    <mergeCell ref="Q892:R892"/>
    <mergeCell ref="S892:T892"/>
    <mergeCell ref="AB892:AC892"/>
    <mergeCell ref="AE892:AF892"/>
    <mergeCell ref="AG890:AH890"/>
    <mergeCell ref="AI890:AJ890"/>
    <mergeCell ref="G891:H891"/>
    <mergeCell ref="O891:P891"/>
    <mergeCell ref="Q891:R891"/>
    <mergeCell ref="S891:T891"/>
    <mergeCell ref="AB891:AC891"/>
    <mergeCell ref="AE883:AF883"/>
    <mergeCell ref="AG883:AH883"/>
    <mergeCell ref="AI883:AJ883"/>
    <mergeCell ref="G882:H882"/>
    <mergeCell ref="O882:P882"/>
    <mergeCell ref="Q882:R882"/>
    <mergeCell ref="S882:T882"/>
    <mergeCell ref="AB882:AC882"/>
    <mergeCell ref="AE882:AF882"/>
    <mergeCell ref="AG888:AH888"/>
    <mergeCell ref="AI888:AJ888"/>
    <mergeCell ref="G889:H889"/>
    <mergeCell ref="O889:P889"/>
    <mergeCell ref="Q889:R889"/>
    <mergeCell ref="S889:T889"/>
    <mergeCell ref="AB889:AC889"/>
    <mergeCell ref="AE889:AF889"/>
    <mergeCell ref="AG889:AH889"/>
    <mergeCell ref="AI889:AJ889"/>
    <mergeCell ref="G888:H888"/>
    <mergeCell ref="O888:P888"/>
    <mergeCell ref="Q888:R888"/>
    <mergeCell ref="S888:T888"/>
    <mergeCell ref="AB888:AC888"/>
    <mergeCell ref="AE888:AF888"/>
    <mergeCell ref="AG886:AH886"/>
    <mergeCell ref="AI886:AJ886"/>
    <mergeCell ref="G887:H887"/>
    <mergeCell ref="O887:P887"/>
    <mergeCell ref="Q887:R887"/>
    <mergeCell ref="S887:T887"/>
    <mergeCell ref="AB887:AC887"/>
    <mergeCell ref="AE879:AF879"/>
    <mergeCell ref="AG879:AH879"/>
    <mergeCell ref="AI879:AJ879"/>
    <mergeCell ref="G878:H878"/>
    <mergeCell ref="O878:P878"/>
    <mergeCell ref="Q878:R878"/>
    <mergeCell ref="S878:T878"/>
    <mergeCell ref="AB878:AC878"/>
    <mergeCell ref="AE878:AF878"/>
    <mergeCell ref="AG884:AH884"/>
    <mergeCell ref="AI884:AJ884"/>
    <mergeCell ref="G885:H885"/>
    <mergeCell ref="O885:P885"/>
    <mergeCell ref="Q885:R885"/>
    <mergeCell ref="S885:T885"/>
    <mergeCell ref="AB885:AC885"/>
    <mergeCell ref="AE885:AF885"/>
    <mergeCell ref="AG885:AH885"/>
    <mergeCell ref="AI885:AJ885"/>
    <mergeCell ref="G884:H884"/>
    <mergeCell ref="O884:P884"/>
    <mergeCell ref="Q884:R884"/>
    <mergeCell ref="S884:T884"/>
    <mergeCell ref="AB884:AC884"/>
    <mergeCell ref="AE884:AF884"/>
    <mergeCell ref="AG882:AH882"/>
    <mergeCell ref="AI882:AJ882"/>
    <mergeCell ref="G883:H883"/>
    <mergeCell ref="O883:P883"/>
    <mergeCell ref="Q883:R883"/>
    <mergeCell ref="S883:T883"/>
    <mergeCell ref="AB883:AC883"/>
    <mergeCell ref="AE875:AF875"/>
    <mergeCell ref="AG875:AH875"/>
    <mergeCell ref="AI875:AJ875"/>
    <mergeCell ref="G874:H874"/>
    <mergeCell ref="O874:P874"/>
    <mergeCell ref="Q874:R874"/>
    <mergeCell ref="S874:T874"/>
    <mergeCell ref="AB874:AC874"/>
    <mergeCell ref="AE874:AF874"/>
    <mergeCell ref="AG880:AH880"/>
    <mergeCell ref="AI880:AJ880"/>
    <mergeCell ref="G881:H881"/>
    <mergeCell ref="O881:P881"/>
    <mergeCell ref="Q881:R881"/>
    <mergeCell ref="S881:T881"/>
    <mergeCell ref="AB881:AC881"/>
    <mergeCell ref="AE881:AF881"/>
    <mergeCell ref="AG881:AH881"/>
    <mergeCell ref="AI881:AJ881"/>
    <mergeCell ref="G880:H880"/>
    <mergeCell ref="O880:P880"/>
    <mergeCell ref="Q880:R880"/>
    <mergeCell ref="S880:T880"/>
    <mergeCell ref="AB880:AC880"/>
    <mergeCell ref="AE880:AF880"/>
    <mergeCell ref="AG878:AH878"/>
    <mergeCell ref="AI878:AJ878"/>
    <mergeCell ref="G879:H879"/>
    <mergeCell ref="O879:P879"/>
    <mergeCell ref="Q879:R879"/>
    <mergeCell ref="S879:T879"/>
    <mergeCell ref="AB879:AC879"/>
    <mergeCell ref="AE871:AF871"/>
    <mergeCell ref="AG871:AH871"/>
    <mergeCell ref="AI871:AJ871"/>
    <mergeCell ref="G870:H870"/>
    <mergeCell ref="O870:P870"/>
    <mergeCell ref="Q870:R870"/>
    <mergeCell ref="S870:T870"/>
    <mergeCell ref="AB870:AC870"/>
    <mergeCell ref="AE870:AF870"/>
    <mergeCell ref="AG876:AH876"/>
    <mergeCell ref="AI876:AJ876"/>
    <mergeCell ref="G877:H877"/>
    <mergeCell ref="O877:P877"/>
    <mergeCell ref="Q877:R877"/>
    <mergeCell ref="S877:T877"/>
    <mergeCell ref="AB877:AC877"/>
    <mergeCell ref="AE877:AF877"/>
    <mergeCell ref="AG877:AH877"/>
    <mergeCell ref="AI877:AJ877"/>
    <mergeCell ref="G876:H876"/>
    <mergeCell ref="O876:P876"/>
    <mergeCell ref="Q876:R876"/>
    <mergeCell ref="S876:T876"/>
    <mergeCell ref="AB876:AC876"/>
    <mergeCell ref="AE876:AF876"/>
    <mergeCell ref="AG874:AH874"/>
    <mergeCell ref="AI874:AJ874"/>
    <mergeCell ref="G875:H875"/>
    <mergeCell ref="O875:P875"/>
    <mergeCell ref="Q875:R875"/>
    <mergeCell ref="S875:T875"/>
    <mergeCell ref="AB875:AC875"/>
    <mergeCell ref="AE867:AF867"/>
    <mergeCell ref="AG867:AH867"/>
    <mergeCell ref="AI867:AJ867"/>
    <mergeCell ref="G866:H866"/>
    <mergeCell ref="O866:P866"/>
    <mergeCell ref="Q866:R866"/>
    <mergeCell ref="S866:T866"/>
    <mergeCell ref="AB866:AC866"/>
    <mergeCell ref="AE866:AF866"/>
    <mergeCell ref="AG872:AH872"/>
    <mergeCell ref="AI872:AJ872"/>
    <mergeCell ref="G873:H873"/>
    <mergeCell ref="O873:P873"/>
    <mergeCell ref="Q873:R873"/>
    <mergeCell ref="S873:T873"/>
    <mergeCell ref="AB873:AC873"/>
    <mergeCell ref="AE873:AF873"/>
    <mergeCell ref="AG873:AH873"/>
    <mergeCell ref="AI873:AJ873"/>
    <mergeCell ref="G872:H872"/>
    <mergeCell ref="O872:P872"/>
    <mergeCell ref="Q872:R872"/>
    <mergeCell ref="S872:T872"/>
    <mergeCell ref="AB872:AC872"/>
    <mergeCell ref="AE872:AF872"/>
    <mergeCell ref="AG870:AH870"/>
    <mergeCell ref="AI870:AJ870"/>
    <mergeCell ref="G871:H871"/>
    <mergeCell ref="O871:P871"/>
    <mergeCell ref="Q871:R871"/>
    <mergeCell ref="S871:T871"/>
    <mergeCell ref="AB871:AC871"/>
    <mergeCell ref="AE863:AF863"/>
    <mergeCell ref="AG863:AH863"/>
    <mergeCell ref="AI863:AJ863"/>
    <mergeCell ref="G862:H862"/>
    <mergeCell ref="O862:P862"/>
    <mergeCell ref="Q862:R862"/>
    <mergeCell ref="S862:T862"/>
    <mergeCell ref="AB862:AC862"/>
    <mergeCell ref="AE862:AF862"/>
    <mergeCell ref="AG868:AH868"/>
    <mergeCell ref="AI868:AJ868"/>
    <mergeCell ref="G869:H869"/>
    <mergeCell ref="O869:P869"/>
    <mergeCell ref="Q869:R869"/>
    <mergeCell ref="S869:T869"/>
    <mergeCell ref="AB869:AC869"/>
    <mergeCell ref="AE869:AF869"/>
    <mergeCell ref="AG869:AH869"/>
    <mergeCell ref="AI869:AJ869"/>
    <mergeCell ref="G868:H868"/>
    <mergeCell ref="O868:P868"/>
    <mergeCell ref="Q868:R868"/>
    <mergeCell ref="S868:T868"/>
    <mergeCell ref="AB868:AC868"/>
    <mergeCell ref="AE868:AF868"/>
    <mergeCell ref="AG866:AH866"/>
    <mergeCell ref="AI866:AJ866"/>
    <mergeCell ref="G867:H867"/>
    <mergeCell ref="O867:P867"/>
    <mergeCell ref="Q867:R867"/>
    <mergeCell ref="S867:T867"/>
    <mergeCell ref="AB867:AC867"/>
    <mergeCell ref="AE859:AF859"/>
    <mergeCell ref="AG859:AH859"/>
    <mergeCell ref="AI859:AJ859"/>
    <mergeCell ref="G858:H858"/>
    <mergeCell ref="O858:P858"/>
    <mergeCell ref="Q858:R858"/>
    <mergeCell ref="S858:T858"/>
    <mergeCell ref="AB858:AC858"/>
    <mergeCell ref="AE858:AF858"/>
    <mergeCell ref="AG864:AH864"/>
    <mergeCell ref="AI864:AJ864"/>
    <mergeCell ref="G865:H865"/>
    <mergeCell ref="O865:P865"/>
    <mergeCell ref="Q865:R865"/>
    <mergeCell ref="S865:T865"/>
    <mergeCell ref="AB865:AC865"/>
    <mergeCell ref="AE865:AF865"/>
    <mergeCell ref="AG865:AH865"/>
    <mergeCell ref="AI865:AJ865"/>
    <mergeCell ref="G864:H864"/>
    <mergeCell ref="O864:P864"/>
    <mergeCell ref="Q864:R864"/>
    <mergeCell ref="S864:T864"/>
    <mergeCell ref="AB864:AC864"/>
    <mergeCell ref="AE864:AF864"/>
    <mergeCell ref="AG862:AH862"/>
    <mergeCell ref="AI862:AJ862"/>
    <mergeCell ref="G863:H863"/>
    <mergeCell ref="O863:P863"/>
    <mergeCell ref="Q863:R863"/>
    <mergeCell ref="S863:T863"/>
    <mergeCell ref="AB863:AC863"/>
    <mergeCell ref="AE855:AF855"/>
    <mergeCell ref="AG855:AH855"/>
    <mergeCell ref="AI855:AJ855"/>
    <mergeCell ref="G854:H854"/>
    <mergeCell ref="O854:P854"/>
    <mergeCell ref="Q854:R854"/>
    <mergeCell ref="S854:T854"/>
    <mergeCell ref="AB854:AC854"/>
    <mergeCell ref="AE854:AF854"/>
    <mergeCell ref="AG860:AH860"/>
    <mergeCell ref="AI860:AJ860"/>
    <mergeCell ref="G861:H861"/>
    <mergeCell ref="O861:P861"/>
    <mergeCell ref="Q861:R861"/>
    <mergeCell ref="S861:T861"/>
    <mergeCell ref="AB861:AC861"/>
    <mergeCell ref="AE861:AF861"/>
    <mergeCell ref="AG861:AH861"/>
    <mergeCell ref="AI861:AJ861"/>
    <mergeCell ref="G860:H860"/>
    <mergeCell ref="O860:P860"/>
    <mergeCell ref="Q860:R860"/>
    <mergeCell ref="S860:T860"/>
    <mergeCell ref="AB860:AC860"/>
    <mergeCell ref="AE860:AF860"/>
    <mergeCell ref="AG858:AH858"/>
    <mergeCell ref="AI858:AJ858"/>
    <mergeCell ref="G859:H859"/>
    <mergeCell ref="O859:P859"/>
    <mergeCell ref="Q859:R859"/>
    <mergeCell ref="S859:T859"/>
    <mergeCell ref="AB859:AC859"/>
    <mergeCell ref="AE851:AF851"/>
    <mergeCell ref="AG851:AH851"/>
    <mergeCell ref="AI851:AJ851"/>
    <mergeCell ref="G850:H850"/>
    <mergeCell ref="O850:P850"/>
    <mergeCell ref="Q850:R850"/>
    <mergeCell ref="S850:T850"/>
    <mergeCell ref="AB850:AC850"/>
    <mergeCell ref="AE850:AF850"/>
    <mergeCell ref="AG856:AH856"/>
    <mergeCell ref="AI856:AJ856"/>
    <mergeCell ref="G857:H857"/>
    <mergeCell ref="O857:P857"/>
    <mergeCell ref="Q857:R857"/>
    <mergeCell ref="S857:T857"/>
    <mergeCell ref="AB857:AC857"/>
    <mergeCell ref="AE857:AF857"/>
    <mergeCell ref="AG857:AH857"/>
    <mergeCell ref="AI857:AJ857"/>
    <mergeCell ref="G856:H856"/>
    <mergeCell ref="O856:P856"/>
    <mergeCell ref="Q856:R856"/>
    <mergeCell ref="S856:T856"/>
    <mergeCell ref="AB856:AC856"/>
    <mergeCell ref="AE856:AF856"/>
    <mergeCell ref="AG854:AH854"/>
    <mergeCell ref="AI854:AJ854"/>
    <mergeCell ref="G855:H855"/>
    <mergeCell ref="O855:P855"/>
    <mergeCell ref="Q855:R855"/>
    <mergeCell ref="S855:T855"/>
    <mergeCell ref="AB855:AC855"/>
    <mergeCell ref="AE847:AF847"/>
    <mergeCell ref="AG847:AH847"/>
    <mergeCell ref="AI847:AJ847"/>
    <mergeCell ref="G846:H846"/>
    <mergeCell ref="O846:P846"/>
    <mergeCell ref="Q846:R846"/>
    <mergeCell ref="S846:T846"/>
    <mergeCell ref="AB846:AC846"/>
    <mergeCell ref="AE846:AF846"/>
    <mergeCell ref="AG852:AH852"/>
    <mergeCell ref="AI852:AJ852"/>
    <mergeCell ref="G853:H853"/>
    <mergeCell ref="O853:P853"/>
    <mergeCell ref="Q853:R853"/>
    <mergeCell ref="S853:T853"/>
    <mergeCell ref="AB853:AC853"/>
    <mergeCell ref="AE853:AF853"/>
    <mergeCell ref="AG853:AH853"/>
    <mergeCell ref="AI853:AJ853"/>
    <mergeCell ref="G852:H852"/>
    <mergeCell ref="O852:P852"/>
    <mergeCell ref="Q852:R852"/>
    <mergeCell ref="S852:T852"/>
    <mergeCell ref="AB852:AC852"/>
    <mergeCell ref="AE852:AF852"/>
    <mergeCell ref="AG850:AH850"/>
    <mergeCell ref="AI850:AJ850"/>
    <mergeCell ref="G851:H851"/>
    <mergeCell ref="O851:P851"/>
    <mergeCell ref="Q851:R851"/>
    <mergeCell ref="S851:T851"/>
    <mergeCell ref="AB851:AC851"/>
    <mergeCell ref="AE843:AF843"/>
    <mergeCell ref="AG843:AH843"/>
    <mergeCell ref="AI843:AJ843"/>
    <mergeCell ref="G842:H842"/>
    <mergeCell ref="O842:P842"/>
    <mergeCell ref="Q842:R842"/>
    <mergeCell ref="S842:T842"/>
    <mergeCell ref="AB842:AC842"/>
    <mergeCell ref="AE842:AF842"/>
    <mergeCell ref="AG848:AH848"/>
    <mergeCell ref="AI848:AJ848"/>
    <mergeCell ref="G849:H849"/>
    <mergeCell ref="O849:P849"/>
    <mergeCell ref="Q849:R849"/>
    <mergeCell ref="S849:T849"/>
    <mergeCell ref="AB849:AC849"/>
    <mergeCell ref="AE849:AF849"/>
    <mergeCell ref="AG849:AH849"/>
    <mergeCell ref="AI849:AJ849"/>
    <mergeCell ref="G848:H848"/>
    <mergeCell ref="O848:P848"/>
    <mergeCell ref="Q848:R848"/>
    <mergeCell ref="S848:T848"/>
    <mergeCell ref="AB848:AC848"/>
    <mergeCell ref="AE848:AF848"/>
    <mergeCell ref="AG846:AH846"/>
    <mergeCell ref="AI846:AJ846"/>
    <mergeCell ref="G847:H847"/>
    <mergeCell ref="O847:P847"/>
    <mergeCell ref="Q847:R847"/>
    <mergeCell ref="S847:T847"/>
    <mergeCell ref="AB847:AC847"/>
    <mergeCell ref="AE839:AF839"/>
    <mergeCell ref="AG839:AH839"/>
    <mergeCell ref="AI839:AJ839"/>
    <mergeCell ref="G838:H838"/>
    <mergeCell ref="O838:P838"/>
    <mergeCell ref="Q838:R838"/>
    <mergeCell ref="S838:T838"/>
    <mergeCell ref="AB838:AC838"/>
    <mergeCell ref="AE838:AF838"/>
    <mergeCell ref="AG844:AH844"/>
    <mergeCell ref="AI844:AJ844"/>
    <mergeCell ref="G845:H845"/>
    <mergeCell ref="O845:P845"/>
    <mergeCell ref="Q845:R845"/>
    <mergeCell ref="S845:T845"/>
    <mergeCell ref="AB845:AC845"/>
    <mergeCell ref="AE845:AF845"/>
    <mergeCell ref="AG845:AH845"/>
    <mergeCell ref="AI845:AJ845"/>
    <mergeCell ref="G844:H844"/>
    <mergeCell ref="O844:P844"/>
    <mergeCell ref="Q844:R844"/>
    <mergeCell ref="S844:T844"/>
    <mergeCell ref="AB844:AC844"/>
    <mergeCell ref="AE844:AF844"/>
    <mergeCell ref="AG842:AH842"/>
    <mergeCell ref="AI842:AJ842"/>
    <mergeCell ref="G843:H843"/>
    <mergeCell ref="O843:P843"/>
    <mergeCell ref="Q843:R843"/>
    <mergeCell ref="S843:T843"/>
    <mergeCell ref="AB843:AC843"/>
    <mergeCell ref="AE835:AF835"/>
    <mergeCell ref="AG835:AH835"/>
    <mergeCell ref="AI835:AJ835"/>
    <mergeCell ref="G834:H834"/>
    <mergeCell ref="O834:P834"/>
    <mergeCell ref="Q834:R834"/>
    <mergeCell ref="S834:T834"/>
    <mergeCell ref="AB834:AC834"/>
    <mergeCell ref="AE834:AF834"/>
    <mergeCell ref="AG840:AH840"/>
    <mergeCell ref="AI840:AJ840"/>
    <mergeCell ref="G841:H841"/>
    <mergeCell ref="O841:P841"/>
    <mergeCell ref="Q841:R841"/>
    <mergeCell ref="S841:T841"/>
    <mergeCell ref="AB841:AC841"/>
    <mergeCell ref="AE841:AF841"/>
    <mergeCell ref="AG841:AH841"/>
    <mergeCell ref="AI841:AJ841"/>
    <mergeCell ref="G840:H840"/>
    <mergeCell ref="O840:P840"/>
    <mergeCell ref="Q840:R840"/>
    <mergeCell ref="S840:T840"/>
    <mergeCell ref="AB840:AC840"/>
    <mergeCell ref="AE840:AF840"/>
    <mergeCell ref="AG838:AH838"/>
    <mergeCell ref="AI838:AJ838"/>
    <mergeCell ref="G839:H839"/>
    <mergeCell ref="O839:P839"/>
    <mergeCell ref="Q839:R839"/>
    <mergeCell ref="S839:T839"/>
    <mergeCell ref="AB839:AC839"/>
    <mergeCell ref="AE831:AF831"/>
    <mergeCell ref="AG831:AH831"/>
    <mergeCell ref="AI831:AJ831"/>
    <mergeCell ref="G830:H830"/>
    <mergeCell ref="O830:P830"/>
    <mergeCell ref="Q830:R830"/>
    <mergeCell ref="S830:T830"/>
    <mergeCell ref="AB830:AC830"/>
    <mergeCell ref="AE830:AF830"/>
    <mergeCell ref="AG836:AH836"/>
    <mergeCell ref="AI836:AJ836"/>
    <mergeCell ref="G837:H837"/>
    <mergeCell ref="O837:P837"/>
    <mergeCell ref="Q837:R837"/>
    <mergeCell ref="S837:T837"/>
    <mergeCell ref="AB837:AC837"/>
    <mergeCell ref="AE837:AF837"/>
    <mergeCell ref="AG837:AH837"/>
    <mergeCell ref="AI837:AJ837"/>
    <mergeCell ref="G836:H836"/>
    <mergeCell ref="O836:P836"/>
    <mergeCell ref="Q836:R836"/>
    <mergeCell ref="S836:T836"/>
    <mergeCell ref="AB836:AC836"/>
    <mergeCell ref="AE836:AF836"/>
    <mergeCell ref="AG834:AH834"/>
    <mergeCell ref="AI834:AJ834"/>
    <mergeCell ref="G835:H835"/>
    <mergeCell ref="O835:P835"/>
    <mergeCell ref="Q835:R835"/>
    <mergeCell ref="S835:T835"/>
    <mergeCell ref="AB835:AC835"/>
    <mergeCell ref="AE827:AF827"/>
    <mergeCell ref="AG827:AH827"/>
    <mergeCell ref="AI827:AJ827"/>
    <mergeCell ref="G826:H826"/>
    <mergeCell ref="O826:P826"/>
    <mergeCell ref="Q826:R826"/>
    <mergeCell ref="S826:T826"/>
    <mergeCell ref="AB826:AC826"/>
    <mergeCell ref="AE826:AF826"/>
    <mergeCell ref="AG832:AH832"/>
    <mergeCell ref="AI832:AJ832"/>
    <mergeCell ref="G833:H833"/>
    <mergeCell ref="O833:P833"/>
    <mergeCell ref="Q833:R833"/>
    <mergeCell ref="S833:T833"/>
    <mergeCell ref="AB833:AC833"/>
    <mergeCell ref="AE833:AF833"/>
    <mergeCell ref="AG833:AH833"/>
    <mergeCell ref="AI833:AJ833"/>
    <mergeCell ref="G832:H832"/>
    <mergeCell ref="O832:P832"/>
    <mergeCell ref="Q832:R832"/>
    <mergeCell ref="S832:T832"/>
    <mergeCell ref="AB832:AC832"/>
    <mergeCell ref="AE832:AF832"/>
    <mergeCell ref="AG830:AH830"/>
    <mergeCell ref="AI830:AJ830"/>
    <mergeCell ref="G831:H831"/>
    <mergeCell ref="O831:P831"/>
    <mergeCell ref="Q831:R831"/>
    <mergeCell ref="S831:T831"/>
    <mergeCell ref="AB831:AC831"/>
    <mergeCell ref="AE823:AF823"/>
    <mergeCell ref="AG823:AH823"/>
    <mergeCell ref="AI823:AJ823"/>
    <mergeCell ref="G822:H822"/>
    <mergeCell ref="O822:P822"/>
    <mergeCell ref="Q822:R822"/>
    <mergeCell ref="S822:T822"/>
    <mergeCell ref="AB822:AC822"/>
    <mergeCell ref="AE822:AF822"/>
    <mergeCell ref="AG828:AH828"/>
    <mergeCell ref="AI828:AJ828"/>
    <mergeCell ref="G829:H829"/>
    <mergeCell ref="O829:P829"/>
    <mergeCell ref="Q829:R829"/>
    <mergeCell ref="S829:T829"/>
    <mergeCell ref="AB829:AC829"/>
    <mergeCell ref="AE829:AF829"/>
    <mergeCell ref="AG829:AH829"/>
    <mergeCell ref="AI829:AJ829"/>
    <mergeCell ref="G828:H828"/>
    <mergeCell ref="O828:P828"/>
    <mergeCell ref="Q828:R828"/>
    <mergeCell ref="S828:T828"/>
    <mergeCell ref="AB828:AC828"/>
    <mergeCell ref="AE828:AF828"/>
    <mergeCell ref="AG826:AH826"/>
    <mergeCell ref="AI826:AJ826"/>
    <mergeCell ref="G827:H827"/>
    <mergeCell ref="O827:P827"/>
    <mergeCell ref="Q827:R827"/>
    <mergeCell ref="S827:T827"/>
    <mergeCell ref="AB827:AC827"/>
    <mergeCell ref="AE819:AF819"/>
    <mergeCell ref="AG819:AH819"/>
    <mergeCell ref="AI819:AJ819"/>
    <mergeCell ref="G818:H818"/>
    <mergeCell ref="O818:P818"/>
    <mergeCell ref="Q818:R818"/>
    <mergeCell ref="S818:T818"/>
    <mergeCell ref="AB818:AC818"/>
    <mergeCell ref="AE818:AF818"/>
    <mergeCell ref="AG824:AH824"/>
    <mergeCell ref="AI824:AJ824"/>
    <mergeCell ref="G825:H825"/>
    <mergeCell ref="O825:P825"/>
    <mergeCell ref="Q825:R825"/>
    <mergeCell ref="S825:T825"/>
    <mergeCell ref="AB825:AC825"/>
    <mergeCell ref="AE825:AF825"/>
    <mergeCell ref="AG825:AH825"/>
    <mergeCell ref="AI825:AJ825"/>
    <mergeCell ref="G824:H824"/>
    <mergeCell ref="O824:P824"/>
    <mergeCell ref="Q824:R824"/>
    <mergeCell ref="S824:T824"/>
    <mergeCell ref="AB824:AC824"/>
    <mergeCell ref="AE824:AF824"/>
    <mergeCell ref="AG822:AH822"/>
    <mergeCell ref="AI822:AJ822"/>
    <mergeCell ref="G823:H823"/>
    <mergeCell ref="O823:P823"/>
    <mergeCell ref="Q823:R823"/>
    <mergeCell ref="S823:T823"/>
    <mergeCell ref="AB823:AC823"/>
    <mergeCell ref="AE815:AF815"/>
    <mergeCell ref="AG815:AH815"/>
    <mergeCell ref="AI815:AJ815"/>
    <mergeCell ref="G814:H814"/>
    <mergeCell ref="O814:P814"/>
    <mergeCell ref="Q814:R814"/>
    <mergeCell ref="S814:T814"/>
    <mergeCell ref="AB814:AC814"/>
    <mergeCell ref="AE814:AF814"/>
    <mergeCell ref="AG820:AH820"/>
    <mergeCell ref="AI820:AJ820"/>
    <mergeCell ref="G821:H821"/>
    <mergeCell ref="O821:P821"/>
    <mergeCell ref="Q821:R821"/>
    <mergeCell ref="S821:T821"/>
    <mergeCell ref="AB821:AC821"/>
    <mergeCell ref="AE821:AF821"/>
    <mergeCell ref="AG821:AH821"/>
    <mergeCell ref="AI821:AJ821"/>
    <mergeCell ref="G820:H820"/>
    <mergeCell ref="O820:P820"/>
    <mergeCell ref="Q820:R820"/>
    <mergeCell ref="S820:T820"/>
    <mergeCell ref="AB820:AC820"/>
    <mergeCell ref="AE820:AF820"/>
    <mergeCell ref="AG818:AH818"/>
    <mergeCell ref="AI818:AJ818"/>
    <mergeCell ref="G819:H819"/>
    <mergeCell ref="O819:P819"/>
    <mergeCell ref="Q819:R819"/>
    <mergeCell ref="S819:T819"/>
    <mergeCell ref="AB819:AC819"/>
    <mergeCell ref="AE811:AF811"/>
    <mergeCell ref="AG811:AH811"/>
    <mergeCell ref="AI811:AJ811"/>
    <mergeCell ref="G810:H810"/>
    <mergeCell ref="O810:P810"/>
    <mergeCell ref="Q810:R810"/>
    <mergeCell ref="S810:T810"/>
    <mergeCell ref="AB810:AC810"/>
    <mergeCell ref="AE810:AF810"/>
    <mergeCell ref="AG816:AH816"/>
    <mergeCell ref="AI816:AJ816"/>
    <mergeCell ref="G817:H817"/>
    <mergeCell ref="O817:P817"/>
    <mergeCell ref="Q817:R817"/>
    <mergeCell ref="S817:T817"/>
    <mergeCell ref="AB817:AC817"/>
    <mergeCell ref="AE817:AF817"/>
    <mergeCell ref="AG817:AH817"/>
    <mergeCell ref="AI817:AJ817"/>
    <mergeCell ref="G816:H816"/>
    <mergeCell ref="O816:P816"/>
    <mergeCell ref="Q816:R816"/>
    <mergeCell ref="S816:T816"/>
    <mergeCell ref="AB816:AC816"/>
    <mergeCell ref="AE816:AF816"/>
    <mergeCell ref="AG814:AH814"/>
    <mergeCell ref="AI814:AJ814"/>
    <mergeCell ref="G815:H815"/>
    <mergeCell ref="O815:P815"/>
    <mergeCell ref="Q815:R815"/>
    <mergeCell ref="S815:T815"/>
    <mergeCell ref="AB815:AC815"/>
    <mergeCell ref="AE807:AF807"/>
    <mergeCell ref="AG807:AH807"/>
    <mergeCell ref="AI807:AJ807"/>
    <mergeCell ref="G806:H806"/>
    <mergeCell ref="O806:P806"/>
    <mergeCell ref="Q806:R806"/>
    <mergeCell ref="S806:T806"/>
    <mergeCell ref="AB806:AC806"/>
    <mergeCell ref="AE806:AF806"/>
    <mergeCell ref="AG812:AH812"/>
    <mergeCell ref="AI812:AJ812"/>
    <mergeCell ref="G813:H813"/>
    <mergeCell ref="O813:P813"/>
    <mergeCell ref="Q813:R813"/>
    <mergeCell ref="S813:T813"/>
    <mergeCell ref="AB813:AC813"/>
    <mergeCell ref="AE813:AF813"/>
    <mergeCell ref="AG813:AH813"/>
    <mergeCell ref="AI813:AJ813"/>
    <mergeCell ref="G812:H812"/>
    <mergeCell ref="O812:P812"/>
    <mergeCell ref="Q812:R812"/>
    <mergeCell ref="S812:T812"/>
    <mergeCell ref="AB812:AC812"/>
    <mergeCell ref="AE812:AF812"/>
    <mergeCell ref="AG810:AH810"/>
    <mergeCell ref="AI810:AJ810"/>
    <mergeCell ref="G811:H811"/>
    <mergeCell ref="O811:P811"/>
    <mergeCell ref="Q811:R811"/>
    <mergeCell ref="S811:T811"/>
    <mergeCell ref="AB811:AC811"/>
    <mergeCell ref="AE803:AF803"/>
    <mergeCell ref="AG803:AH803"/>
    <mergeCell ref="AI803:AJ803"/>
    <mergeCell ref="G802:H802"/>
    <mergeCell ref="O802:P802"/>
    <mergeCell ref="Q802:R802"/>
    <mergeCell ref="S802:T802"/>
    <mergeCell ref="AB802:AC802"/>
    <mergeCell ref="AE802:AF802"/>
    <mergeCell ref="AG808:AH808"/>
    <mergeCell ref="AI808:AJ808"/>
    <mergeCell ref="G809:H809"/>
    <mergeCell ref="O809:P809"/>
    <mergeCell ref="Q809:R809"/>
    <mergeCell ref="S809:T809"/>
    <mergeCell ref="AB809:AC809"/>
    <mergeCell ref="AE809:AF809"/>
    <mergeCell ref="AG809:AH809"/>
    <mergeCell ref="AI809:AJ809"/>
    <mergeCell ref="G808:H808"/>
    <mergeCell ref="O808:P808"/>
    <mergeCell ref="Q808:R808"/>
    <mergeCell ref="S808:T808"/>
    <mergeCell ref="AB808:AC808"/>
    <mergeCell ref="AE808:AF808"/>
    <mergeCell ref="AG806:AH806"/>
    <mergeCell ref="AI806:AJ806"/>
    <mergeCell ref="G807:H807"/>
    <mergeCell ref="O807:P807"/>
    <mergeCell ref="Q807:R807"/>
    <mergeCell ref="S807:T807"/>
    <mergeCell ref="AB807:AC807"/>
    <mergeCell ref="AE799:AF799"/>
    <mergeCell ref="AG799:AH799"/>
    <mergeCell ref="AI799:AJ799"/>
    <mergeCell ref="G798:H798"/>
    <mergeCell ref="O798:P798"/>
    <mergeCell ref="Q798:R798"/>
    <mergeCell ref="S798:T798"/>
    <mergeCell ref="AB798:AC798"/>
    <mergeCell ref="AE798:AF798"/>
    <mergeCell ref="AG804:AH804"/>
    <mergeCell ref="AI804:AJ804"/>
    <mergeCell ref="G805:H805"/>
    <mergeCell ref="O805:P805"/>
    <mergeCell ref="Q805:R805"/>
    <mergeCell ref="S805:T805"/>
    <mergeCell ref="AB805:AC805"/>
    <mergeCell ref="AE805:AF805"/>
    <mergeCell ref="AG805:AH805"/>
    <mergeCell ref="AI805:AJ805"/>
    <mergeCell ref="G804:H804"/>
    <mergeCell ref="O804:P804"/>
    <mergeCell ref="Q804:R804"/>
    <mergeCell ref="S804:T804"/>
    <mergeCell ref="AB804:AC804"/>
    <mergeCell ref="AE804:AF804"/>
    <mergeCell ref="AG802:AH802"/>
    <mergeCell ref="AI802:AJ802"/>
    <mergeCell ref="G803:H803"/>
    <mergeCell ref="O803:P803"/>
    <mergeCell ref="Q803:R803"/>
    <mergeCell ref="S803:T803"/>
    <mergeCell ref="AB803:AC803"/>
    <mergeCell ref="AE795:AF795"/>
    <mergeCell ref="AG795:AH795"/>
    <mergeCell ref="AI795:AJ795"/>
    <mergeCell ref="G794:H794"/>
    <mergeCell ref="O794:P794"/>
    <mergeCell ref="Q794:R794"/>
    <mergeCell ref="S794:T794"/>
    <mergeCell ref="AB794:AC794"/>
    <mergeCell ref="AE794:AF794"/>
    <mergeCell ref="AG800:AH800"/>
    <mergeCell ref="AI800:AJ800"/>
    <mergeCell ref="G801:H801"/>
    <mergeCell ref="O801:P801"/>
    <mergeCell ref="Q801:R801"/>
    <mergeCell ref="S801:T801"/>
    <mergeCell ref="AB801:AC801"/>
    <mergeCell ref="AE801:AF801"/>
    <mergeCell ref="AG801:AH801"/>
    <mergeCell ref="AI801:AJ801"/>
    <mergeCell ref="G800:H800"/>
    <mergeCell ref="O800:P800"/>
    <mergeCell ref="Q800:R800"/>
    <mergeCell ref="S800:T800"/>
    <mergeCell ref="AB800:AC800"/>
    <mergeCell ref="AE800:AF800"/>
    <mergeCell ref="AG798:AH798"/>
    <mergeCell ref="AI798:AJ798"/>
    <mergeCell ref="G799:H799"/>
    <mergeCell ref="O799:P799"/>
    <mergeCell ref="Q799:R799"/>
    <mergeCell ref="S799:T799"/>
    <mergeCell ref="AB799:AC799"/>
    <mergeCell ref="AE791:AF791"/>
    <mergeCell ref="AG791:AH791"/>
    <mergeCell ref="AI791:AJ791"/>
    <mergeCell ref="G790:H790"/>
    <mergeCell ref="O790:P790"/>
    <mergeCell ref="Q790:R790"/>
    <mergeCell ref="S790:T790"/>
    <mergeCell ref="AB790:AC790"/>
    <mergeCell ref="AE790:AF790"/>
    <mergeCell ref="AG796:AH796"/>
    <mergeCell ref="AI796:AJ796"/>
    <mergeCell ref="G797:H797"/>
    <mergeCell ref="O797:P797"/>
    <mergeCell ref="Q797:R797"/>
    <mergeCell ref="S797:T797"/>
    <mergeCell ref="AB797:AC797"/>
    <mergeCell ref="AE797:AF797"/>
    <mergeCell ref="AG797:AH797"/>
    <mergeCell ref="AI797:AJ797"/>
    <mergeCell ref="G796:H796"/>
    <mergeCell ref="O796:P796"/>
    <mergeCell ref="Q796:R796"/>
    <mergeCell ref="S796:T796"/>
    <mergeCell ref="AB796:AC796"/>
    <mergeCell ref="AE796:AF796"/>
    <mergeCell ref="AG794:AH794"/>
    <mergeCell ref="AI794:AJ794"/>
    <mergeCell ref="G795:H795"/>
    <mergeCell ref="O795:P795"/>
    <mergeCell ref="Q795:R795"/>
    <mergeCell ref="S795:T795"/>
    <mergeCell ref="AB795:AC795"/>
    <mergeCell ref="AE787:AF787"/>
    <mergeCell ref="AG787:AH787"/>
    <mergeCell ref="AI787:AJ787"/>
    <mergeCell ref="G786:H786"/>
    <mergeCell ref="O786:P786"/>
    <mergeCell ref="Q786:R786"/>
    <mergeCell ref="S786:T786"/>
    <mergeCell ref="AB786:AC786"/>
    <mergeCell ref="AE786:AF786"/>
    <mergeCell ref="AG792:AH792"/>
    <mergeCell ref="AI792:AJ792"/>
    <mergeCell ref="G793:H793"/>
    <mergeCell ref="O793:P793"/>
    <mergeCell ref="Q793:R793"/>
    <mergeCell ref="S793:T793"/>
    <mergeCell ref="AB793:AC793"/>
    <mergeCell ref="AE793:AF793"/>
    <mergeCell ref="AG793:AH793"/>
    <mergeCell ref="AI793:AJ793"/>
    <mergeCell ref="G792:H792"/>
    <mergeCell ref="O792:P792"/>
    <mergeCell ref="Q792:R792"/>
    <mergeCell ref="S792:T792"/>
    <mergeCell ref="AB792:AC792"/>
    <mergeCell ref="AE792:AF792"/>
    <mergeCell ref="AG790:AH790"/>
    <mergeCell ref="AI790:AJ790"/>
    <mergeCell ref="G791:H791"/>
    <mergeCell ref="O791:P791"/>
    <mergeCell ref="Q791:R791"/>
    <mergeCell ref="S791:T791"/>
    <mergeCell ref="AB791:AC791"/>
    <mergeCell ref="AE783:AF783"/>
    <mergeCell ref="AG783:AH783"/>
    <mergeCell ref="AI783:AJ783"/>
    <mergeCell ref="G782:H782"/>
    <mergeCell ref="O782:P782"/>
    <mergeCell ref="Q782:R782"/>
    <mergeCell ref="S782:T782"/>
    <mergeCell ref="AB782:AC782"/>
    <mergeCell ref="AE782:AF782"/>
    <mergeCell ref="AG788:AH788"/>
    <mergeCell ref="AI788:AJ788"/>
    <mergeCell ref="G789:H789"/>
    <mergeCell ref="O789:P789"/>
    <mergeCell ref="Q789:R789"/>
    <mergeCell ref="S789:T789"/>
    <mergeCell ref="AB789:AC789"/>
    <mergeCell ref="AE789:AF789"/>
    <mergeCell ref="AG789:AH789"/>
    <mergeCell ref="AI789:AJ789"/>
    <mergeCell ref="G788:H788"/>
    <mergeCell ref="O788:P788"/>
    <mergeCell ref="Q788:R788"/>
    <mergeCell ref="S788:T788"/>
    <mergeCell ref="AB788:AC788"/>
    <mergeCell ref="AE788:AF788"/>
    <mergeCell ref="AG786:AH786"/>
    <mergeCell ref="AI786:AJ786"/>
    <mergeCell ref="G787:H787"/>
    <mergeCell ref="O787:P787"/>
    <mergeCell ref="Q787:R787"/>
    <mergeCell ref="S787:T787"/>
    <mergeCell ref="AB787:AC787"/>
    <mergeCell ref="AE779:AF779"/>
    <mergeCell ref="AG779:AH779"/>
    <mergeCell ref="AI779:AJ779"/>
    <mergeCell ref="G778:H778"/>
    <mergeCell ref="O778:P778"/>
    <mergeCell ref="Q778:R778"/>
    <mergeCell ref="S778:T778"/>
    <mergeCell ref="AB778:AC778"/>
    <mergeCell ref="AE778:AF778"/>
    <mergeCell ref="AG784:AH784"/>
    <mergeCell ref="AI784:AJ784"/>
    <mergeCell ref="G785:H785"/>
    <mergeCell ref="O785:P785"/>
    <mergeCell ref="Q785:R785"/>
    <mergeCell ref="S785:T785"/>
    <mergeCell ref="AB785:AC785"/>
    <mergeCell ref="AE785:AF785"/>
    <mergeCell ref="AG785:AH785"/>
    <mergeCell ref="AI785:AJ785"/>
    <mergeCell ref="G784:H784"/>
    <mergeCell ref="O784:P784"/>
    <mergeCell ref="Q784:R784"/>
    <mergeCell ref="S784:T784"/>
    <mergeCell ref="AB784:AC784"/>
    <mergeCell ref="AE784:AF784"/>
    <mergeCell ref="AG782:AH782"/>
    <mergeCell ref="AI782:AJ782"/>
    <mergeCell ref="G783:H783"/>
    <mergeCell ref="O783:P783"/>
    <mergeCell ref="Q783:R783"/>
    <mergeCell ref="S783:T783"/>
    <mergeCell ref="AB783:AC783"/>
    <mergeCell ref="AE775:AF775"/>
    <mergeCell ref="AG775:AH775"/>
    <mergeCell ref="AI775:AJ775"/>
    <mergeCell ref="G774:H774"/>
    <mergeCell ref="O774:P774"/>
    <mergeCell ref="Q774:R774"/>
    <mergeCell ref="S774:T774"/>
    <mergeCell ref="AB774:AC774"/>
    <mergeCell ref="AE774:AF774"/>
    <mergeCell ref="AG780:AH780"/>
    <mergeCell ref="AI780:AJ780"/>
    <mergeCell ref="G781:H781"/>
    <mergeCell ref="O781:P781"/>
    <mergeCell ref="Q781:R781"/>
    <mergeCell ref="S781:T781"/>
    <mergeCell ref="AB781:AC781"/>
    <mergeCell ref="AE781:AF781"/>
    <mergeCell ref="AG781:AH781"/>
    <mergeCell ref="AI781:AJ781"/>
    <mergeCell ref="G780:H780"/>
    <mergeCell ref="O780:P780"/>
    <mergeCell ref="Q780:R780"/>
    <mergeCell ref="S780:T780"/>
    <mergeCell ref="AB780:AC780"/>
    <mergeCell ref="AE780:AF780"/>
    <mergeCell ref="AG778:AH778"/>
    <mergeCell ref="AI778:AJ778"/>
    <mergeCell ref="G779:H779"/>
    <mergeCell ref="O779:P779"/>
    <mergeCell ref="Q779:R779"/>
    <mergeCell ref="S779:T779"/>
    <mergeCell ref="AB779:AC779"/>
    <mergeCell ref="AE771:AF771"/>
    <mergeCell ref="AG771:AH771"/>
    <mergeCell ref="AI771:AJ771"/>
    <mergeCell ref="G770:H770"/>
    <mergeCell ref="O770:P770"/>
    <mergeCell ref="Q770:R770"/>
    <mergeCell ref="S770:T770"/>
    <mergeCell ref="AB770:AC770"/>
    <mergeCell ref="AE770:AF770"/>
    <mergeCell ref="AG776:AH776"/>
    <mergeCell ref="AI776:AJ776"/>
    <mergeCell ref="G777:H777"/>
    <mergeCell ref="O777:P777"/>
    <mergeCell ref="Q777:R777"/>
    <mergeCell ref="S777:T777"/>
    <mergeCell ref="AB777:AC777"/>
    <mergeCell ref="AE777:AF777"/>
    <mergeCell ref="AG777:AH777"/>
    <mergeCell ref="AI777:AJ777"/>
    <mergeCell ref="G776:H776"/>
    <mergeCell ref="O776:P776"/>
    <mergeCell ref="Q776:R776"/>
    <mergeCell ref="S776:T776"/>
    <mergeCell ref="AB776:AC776"/>
    <mergeCell ref="AE776:AF776"/>
    <mergeCell ref="AG774:AH774"/>
    <mergeCell ref="AI774:AJ774"/>
    <mergeCell ref="G775:H775"/>
    <mergeCell ref="O775:P775"/>
    <mergeCell ref="Q775:R775"/>
    <mergeCell ref="S775:T775"/>
    <mergeCell ref="AB775:AC775"/>
    <mergeCell ref="AE767:AF767"/>
    <mergeCell ref="AG767:AH767"/>
    <mergeCell ref="AI767:AJ767"/>
    <mergeCell ref="G766:H766"/>
    <mergeCell ref="O766:P766"/>
    <mergeCell ref="Q766:R766"/>
    <mergeCell ref="S766:T766"/>
    <mergeCell ref="AB766:AC766"/>
    <mergeCell ref="AE766:AF766"/>
    <mergeCell ref="AG772:AH772"/>
    <mergeCell ref="AI772:AJ772"/>
    <mergeCell ref="G773:H773"/>
    <mergeCell ref="O773:P773"/>
    <mergeCell ref="Q773:R773"/>
    <mergeCell ref="S773:T773"/>
    <mergeCell ref="AB773:AC773"/>
    <mergeCell ref="AE773:AF773"/>
    <mergeCell ref="AG773:AH773"/>
    <mergeCell ref="AI773:AJ773"/>
    <mergeCell ref="G772:H772"/>
    <mergeCell ref="O772:P772"/>
    <mergeCell ref="Q772:R772"/>
    <mergeCell ref="S772:T772"/>
    <mergeCell ref="AB772:AC772"/>
    <mergeCell ref="AE772:AF772"/>
    <mergeCell ref="AG770:AH770"/>
    <mergeCell ref="AI770:AJ770"/>
    <mergeCell ref="G771:H771"/>
    <mergeCell ref="O771:P771"/>
    <mergeCell ref="Q771:R771"/>
    <mergeCell ref="S771:T771"/>
    <mergeCell ref="AB771:AC771"/>
    <mergeCell ref="AE763:AF763"/>
    <mergeCell ref="AG763:AH763"/>
    <mergeCell ref="AI763:AJ763"/>
    <mergeCell ref="G762:H762"/>
    <mergeCell ref="O762:P762"/>
    <mergeCell ref="Q762:R762"/>
    <mergeCell ref="S762:T762"/>
    <mergeCell ref="AB762:AC762"/>
    <mergeCell ref="AE762:AF762"/>
    <mergeCell ref="AG768:AH768"/>
    <mergeCell ref="AI768:AJ768"/>
    <mergeCell ref="G769:H769"/>
    <mergeCell ref="O769:P769"/>
    <mergeCell ref="Q769:R769"/>
    <mergeCell ref="S769:T769"/>
    <mergeCell ref="AB769:AC769"/>
    <mergeCell ref="AE769:AF769"/>
    <mergeCell ref="AG769:AH769"/>
    <mergeCell ref="AI769:AJ769"/>
    <mergeCell ref="G768:H768"/>
    <mergeCell ref="O768:P768"/>
    <mergeCell ref="Q768:R768"/>
    <mergeCell ref="S768:T768"/>
    <mergeCell ref="AB768:AC768"/>
    <mergeCell ref="AE768:AF768"/>
    <mergeCell ref="AG766:AH766"/>
    <mergeCell ref="AI766:AJ766"/>
    <mergeCell ref="G767:H767"/>
    <mergeCell ref="O767:P767"/>
    <mergeCell ref="Q767:R767"/>
    <mergeCell ref="S767:T767"/>
    <mergeCell ref="AB767:AC767"/>
    <mergeCell ref="AE759:AF759"/>
    <mergeCell ref="AG759:AH759"/>
    <mergeCell ref="AI759:AJ759"/>
    <mergeCell ref="G758:H758"/>
    <mergeCell ref="O758:P758"/>
    <mergeCell ref="Q758:R758"/>
    <mergeCell ref="S758:T758"/>
    <mergeCell ref="AB758:AC758"/>
    <mergeCell ref="AE758:AF758"/>
    <mergeCell ref="AG764:AH764"/>
    <mergeCell ref="AI764:AJ764"/>
    <mergeCell ref="G765:H765"/>
    <mergeCell ref="O765:P765"/>
    <mergeCell ref="Q765:R765"/>
    <mergeCell ref="S765:T765"/>
    <mergeCell ref="AB765:AC765"/>
    <mergeCell ref="AE765:AF765"/>
    <mergeCell ref="AG765:AH765"/>
    <mergeCell ref="AI765:AJ765"/>
    <mergeCell ref="G764:H764"/>
    <mergeCell ref="O764:P764"/>
    <mergeCell ref="Q764:R764"/>
    <mergeCell ref="S764:T764"/>
    <mergeCell ref="AB764:AC764"/>
    <mergeCell ref="AE764:AF764"/>
    <mergeCell ref="AG762:AH762"/>
    <mergeCell ref="AI762:AJ762"/>
    <mergeCell ref="G763:H763"/>
    <mergeCell ref="O763:P763"/>
    <mergeCell ref="Q763:R763"/>
    <mergeCell ref="S763:T763"/>
    <mergeCell ref="AB763:AC763"/>
    <mergeCell ref="AE755:AF755"/>
    <mergeCell ref="AG755:AH755"/>
    <mergeCell ref="AI755:AJ755"/>
    <mergeCell ref="G754:H754"/>
    <mergeCell ref="O754:P754"/>
    <mergeCell ref="Q754:R754"/>
    <mergeCell ref="S754:T754"/>
    <mergeCell ref="AB754:AC754"/>
    <mergeCell ref="AE754:AF754"/>
    <mergeCell ref="AG760:AH760"/>
    <mergeCell ref="AI760:AJ760"/>
    <mergeCell ref="G761:H761"/>
    <mergeCell ref="O761:P761"/>
    <mergeCell ref="Q761:R761"/>
    <mergeCell ref="S761:T761"/>
    <mergeCell ref="AB761:AC761"/>
    <mergeCell ref="AE761:AF761"/>
    <mergeCell ref="AG761:AH761"/>
    <mergeCell ref="AI761:AJ761"/>
    <mergeCell ref="G760:H760"/>
    <mergeCell ref="O760:P760"/>
    <mergeCell ref="Q760:R760"/>
    <mergeCell ref="S760:T760"/>
    <mergeCell ref="AB760:AC760"/>
    <mergeCell ref="AE760:AF760"/>
    <mergeCell ref="AG758:AH758"/>
    <mergeCell ref="AI758:AJ758"/>
    <mergeCell ref="G759:H759"/>
    <mergeCell ref="O759:P759"/>
    <mergeCell ref="Q759:R759"/>
    <mergeCell ref="S759:T759"/>
    <mergeCell ref="AB759:AC759"/>
    <mergeCell ref="AE751:AF751"/>
    <mergeCell ref="AG751:AH751"/>
    <mergeCell ref="AI751:AJ751"/>
    <mergeCell ref="G750:H750"/>
    <mergeCell ref="O750:P750"/>
    <mergeCell ref="Q750:R750"/>
    <mergeCell ref="S750:T750"/>
    <mergeCell ref="AB750:AC750"/>
    <mergeCell ref="AE750:AF750"/>
    <mergeCell ref="AG756:AH756"/>
    <mergeCell ref="AI756:AJ756"/>
    <mergeCell ref="G757:H757"/>
    <mergeCell ref="O757:P757"/>
    <mergeCell ref="Q757:R757"/>
    <mergeCell ref="S757:T757"/>
    <mergeCell ref="AB757:AC757"/>
    <mergeCell ref="AE757:AF757"/>
    <mergeCell ref="AG757:AH757"/>
    <mergeCell ref="AI757:AJ757"/>
    <mergeCell ref="G756:H756"/>
    <mergeCell ref="O756:P756"/>
    <mergeCell ref="Q756:R756"/>
    <mergeCell ref="S756:T756"/>
    <mergeCell ref="AB756:AC756"/>
    <mergeCell ref="AE756:AF756"/>
    <mergeCell ref="AG754:AH754"/>
    <mergeCell ref="AI754:AJ754"/>
    <mergeCell ref="G755:H755"/>
    <mergeCell ref="O755:P755"/>
    <mergeCell ref="Q755:R755"/>
    <mergeCell ref="S755:T755"/>
    <mergeCell ref="AB755:AC755"/>
    <mergeCell ref="AE747:AF747"/>
    <mergeCell ref="AG747:AH747"/>
    <mergeCell ref="AI747:AJ747"/>
    <mergeCell ref="G746:H746"/>
    <mergeCell ref="O746:P746"/>
    <mergeCell ref="Q746:R746"/>
    <mergeCell ref="S746:T746"/>
    <mergeCell ref="AB746:AC746"/>
    <mergeCell ref="AE746:AF746"/>
    <mergeCell ref="AG752:AH752"/>
    <mergeCell ref="AI752:AJ752"/>
    <mergeCell ref="G753:H753"/>
    <mergeCell ref="O753:P753"/>
    <mergeCell ref="Q753:R753"/>
    <mergeCell ref="S753:T753"/>
    <mergeCell ref="AB753:AC753"/>
    <mergeCell ref="AE753:AF753"/>
    <mergeCell ref="AG753:AH753"/>
    <mergeCell ref="AI753:AJ753"/>
    <mergeCell ref="G752:H752"/>
    <mergeCell ref="O752:P752"/>
    <mergeCell ref="Q752:R752"/>
    <mergeCell ref="S752:T752"/>
    <mergeCell ref="AB752:AC752"/>
    <mergeCell ref="AE752:AF752"/>
    <mergeCell ref="AG750:AH750"/>
    <mergeCell ref="AI750:AJ750"/>
    <mergeCell ref="G751:H751"/>
    <mergeCell ref="O751:P751"/>
    <mergeCell ref="Q751:R751"/>
    <mergeCell ref="S751:T751"/>
    <mergeCell ref="AB751:AC751"/>
    <mergeCell ref="AE743:AF743"/>
    <mergeCell ref="AG743:AH743"/>
    <mergeCell ref="AI743:AJ743"/>
    <mergeCell ref="G742:H742"/>
    <mergeCell ref="O742:P742"/>
    <mergeCell ref="Q742:R742"/>
    <mergeCell ref="S742:T742"/>
    <mergeCell ref="AB742:AC742"/>
    <mergeCell ref="AE742:AF742"/>
    <mergeCell ref="AG748:AH748"/>
    <mergeCell ref="AI748:AJ748"/>
    <mergeCell ref="G749:H749"/>
    <mergeCell ref="O749:P749"/>
    <mergeCell ref="Q749:R749"/>
    <mergeCell ref="S749:T749"/>
    <mergeCell ref="AB749:AC749"/>
    <mergeCell ref="AE749:AF749"/>
    <mergeCell ref="AG749:AH749"/>
    <mergeCell ref="AI749:AJ749"/>
    <mergeCell ref="G748:H748"/>
    <mergeCell ref="O748:P748"/>
    <mergeCell ref="Q748:R748"/>
    <mergeCell ref="S748:T748"/>
    <mergeCell ref="AB748:AC748"/>
    <mergeCell ref="AE748:AF748"/>
    <mergeCell ref="AG746:AH746"/>
    <mergeCell ref="AI746:AJ746"/>
    <mergeCell ref="G747:H747"/>
    <mergeCell ref="O747:P747"/>
    <mergeCell ref="Q747:R747"/>
    <mergeCell ref="S747:T747"/>
    <mergeCell ref="AB747:AC747"/>
    <mergeCell ref="AE739:AF739"/>
    <mergeCell ref="AG739:AH739"/>
    <mergeCell ref="AI739:AJ739"/>
    <mergeCell ref="G738:H738"/>
    <mergeCell ref="O738:P738"/>
    <mergeCell ref="Q738:R738"/>
    <mergeCell ref="S738:T738"/>
    <mergeCell ref="AB738:AC738"/>
    <mergeCell ref="AE738:AF738"/>
    <mergeCell ref="AG744:AH744"/>
    <mergeCell ref="AI744:AJ744"/>
    <mergeCell ref="G745:H745"/>
    <mergeCell ref="O745:P745"/>
    <mergeCell ref="Q745:R745"/>
    <mergeCell ref="S745:T745"/>
    <mergeCell ref="AB745:AC745"/>
    <mergeCell ref="AE745:AF745"/>
    <mergeCell ref="AG745:AH745"/>
    <mergeCell ref="AI745:AJ745"/>
    <mergeCell ref="G744:H744"/>
    <mergeCell ref="O744:P744"/>
    <mergeCell ref="Q744:R744"/>
    <mergeCell ref="S744:T744"/>
    <mergeCell ref="AB744:AC744"/>
    <mergeCell ref="AE744:AF744"/>
    <mergeCell ref="AG742:AH742"/>
    <mergeCell ref="AI742:AJ742"/>
    <mergeCell ref="G743:H743"/>
    <mergeCell ref="O743:P743"/>
    <mergeCell ref="Q743:R743"/>
    <mergeCell ref="S743:T743"/>
    <mergeCell ref="AB743:AC743"/>
    <mergeCell ref="AE735:AF735"/>
    <mergeCell ref="AG735:AH735"/>
    <mergeCell ref="AI735:AJ735"/>
    <mergeCell ref="G734:H734"/>
    <mergeCell ref="O734:P734"/>
    <mergeCell ref="Q734:R734"/>
    <mergeCell ref="S734:T734"/>
    <mergeCell ref="AB734:AC734"/>
    <mergeCell ref="AE734:AF734"/>
    <mergeCell ref="AG740:AH740"/>
    <mergeCell ref="AI740:AJ740"/>
    <mergeCell ref="G741:H741"/>
    <mergeCell ref="O741:P741"/>
    <mergeCell ref="Q741:R741"/>
    <mergeCell ref="S741:T741"/>
    <mergeCell ref="AB741:AC741"/>
    <mergeCell ref="AE741:AF741"/>
    <mergeCell ref="AG741:AH741"/>
    <mergeCell ref="AI741:AJ741"/>
    <mergeCell ref="G740:H740"/>
    <mergeCell ref="O740:P740"/>
    <mergeCell ref="Q740:R740"/>
    <mergeCell ref="S740:T740"/>
    <mergeCell ref="AB740:AC740"/>
    <mergeCell ref="AE740:AF740"/>
    <mergeCell ref="AG738:AH738"/>
    <mergeCell ref="AI738:AJ738"/>
    <mergeCell ref="G739:H739"/>
    <mergeCell ref="O739:P739"/>
    <mergeCell ref="Q739:R739"/>
    <mergeCell ref="S739:T739"/>
    <mergeCell ref="AB739:AC739"/>
    <mergeCell ref="AE731:AF731"/>
    <mergeCell ref="AG731:AH731"/>
    <mergeCell ref="AI731:AJ731"/>
    <mergeCell ref="G730:H730"/>
    <mergeCell ref="O730:P730"/>
    <mergeCell ref="Q730:R730"/>
    <mergeCell ref="S730:T730"/>
    <mergeCell ref="AB730:AC730"/>
    <mergeCell ref="AE730:AF730"/>
    <mergeCell ref="AG736:AH736"/>
    <mergeCell ref="AI736:AJ736"/>
    <mergeCell ref="G737:H737"/>
    <mergeCell ref="O737:P737"/>
    <mergeCell ref="Q737:R737"/>
    <mergeCell ref="S737:T737"/>
    <mergeCell ref="AB737:AC737"/>
    <mergeCell ref="AE737:AF737"/>
    <mergeCell ref="AG737:AH737"/>
    <mergeCell ref="AI737:AJ737"/>
    <mergeCell ref="G736:H736"/>
    <mergeCell ref="O736:P736"/>
    <mergeCell ref="Q736:R736"/>
    <mergeCell ref="S736:T736"/>
    <mergeCell ref="AB736:AC736"/>
    <mergeCell ref="AE736:AF736"/>
    <mergeCell ref="AG734:AH734"/>
    <mergeCell ref="AI734:AJ734"/>
    <mergeCell ref="G735:H735"/>
    <mergeCell ref="O735:P735"/>
    <mergeCell ref="Q735:R735"/>
    <mergeCell ref="S735:T735"/>
    <mergeCell ref="AB735:AC735"/>
    <mergeCell ref="AE727:AF727"/>
    <mergeCell ref="AG727:AH727"/>
    <mergeCell ref="AI727:AJ727"/>
    <mergeCell ref="G726:H726"/>
    <mergeCell ref="O726:P726"/>
    <mergeCell ref="Q726:R726"/>
    <mergeCell ref="S726:T726"/>
    <mergeCell ref="AB726:AC726"/>
    <mergeCell ref="AE726:AF726"/>
    <mergeCell ref="AG732:AH732"/>
    <mergeCell ref="AI732:AJ732"/>
    <mergeCell ref="G733:H733"/>
    <mergeCell ref="O733:P733"/>
    <mergeCell ref="Q733:R733"/>
    <mergeCell ref="S733:T733"/>
    <mergeCell ref="AB733:AC733"/>
    <mergeCell ref="AE733:AF733"/>
    <mergeCell ref="AG733:AH733"/>
    <mergeCell ref="AI733:AJ733"/>
    <mergeCell ref="G732:H732"/>
    <mergeCell ref="O732:P732"/>
    <mergeCell ref="Q732:R732"/>
    <mergeCell ref="S732:T732"/>
    <mergeCell ref="AB732:AC732"/>
    <mergeCell ref="AE732:AF732"/>
    <mergeCell ref="AG730:AH730"/>
    <mergeCell ref="AI730:AJ730"/>
    <mergeCell ref="G731:H731"/>
    <mergeCell ref="O731:P731"/>
    <mergeCell ref="Q731:R731"/>
    <mergeCell ref="S731:T731"/>
    <mergeCell ref="AB731:AC731"/>
    <mergeCell ref="AE723:AF723"/>
    <mergeCell ref="AG723:AH723"/>
    <mergeCell ref="AI723:AJ723"/>
    <mergeCell ref="G722:H722"/>
    <mergeCell ref="O722:P722"/>
    <mergeCell ref="Q722:R722"/>
    <mergeCell ref="S722:T722"/>
    <mergeCell ref="AB722:AC722"/>
    <mergeCell ref="AE722:AF722"/>
    <mergeCell ref="AG728:AH728"/>
    <mergeCell ref="AI728:AJ728"/>
    <mergeCell ref="G729:H729"/>
    <mergeCell ref="O729:P729"/>
    <mergeCell ref="Q729:R729"/>
    <mergeCell ref="S729:T729"/>
    <mergeCell ref="AB729:AC729"/>
    <mergeCell ref="AE729:AF729"/>
    <mergeCell ref="AG729:AH729"/>
    <mergeCell ref="AI729:AJ729"/>
    <mergeCell ref="G728:H728"/>
    <mergeCell ref="O728:P728"/>
    <mergeCell ref="Q728:R728"/>
    <mergeCell ref="S728:T728"/>
    <mergeCell ref="AB728:AC728"/>
    <mergeCell ref="AE728:AF728"/>
    <mergeCell ref="AG726:AH726"/>
    <mergeCell ref="AI726:AJ726"/>
    <mergeCell ref="G727:H727"/>
    <mergeCell ref="O727:P727"/>
    <mergeCell ref="Q727:R727"/>
    <mergeCell ref="S727:T727"/>
    <mergeCell ref="AB727:AC727"/>
    <mergeCell ref="AE719:AF719"/>
    <mergeCell ref="AG719:AH719"/>
    <mergeCell ref="AI719:AJ719"/>
    <mergeCell ref="G718:H718"/>
    <mergeCell ref="O718:P718"/>
    <mergeCell ref="Q718:R718"/>
    <mergeCell ref="S718:T718"/>
    <mergeCell ref="AB718:AC718"/>
    <mergeCell ref="AE718:AF718"/>
    <mergeCell ref="AG724:AH724"/>
    <mergeCell ref="AI724:AJ724"/>
    <mergeCell ref="G725:H725"/>
    <mergeCell ref="O725:P725"/>
    <mergeCell ref="Q725:R725"/>
    <mergeCell ref="S725:T725"/>
    <mergeCell ref="AB725:AC725"/>
    <mergeCell ref="AE725:AF725"/>
    <mergeCell ref="AG725:AH725"/>
    <mergeCell ref="AI725:AJ725"/>
    <mergeCell ref="G724:H724"/>
    <mergeCell ref="O724:P724"/>
    <mergeCell ref="Q724:R724"/>
    <mergeCell ref="S724:T724"/>
    <mergeCell ref="AB724:AC724"/>
    <mergeCell ref="AE724:AF724"/>
    <mergeCell ref="AG722:AH722"/>
    <mergeCell ref="AI722:AJ722"/>
    <mergeCell ref="G723:H723"/>
    <mergeCell ref="O723:P723"/>
    <mergeCell ref="Q723:R723"/>
    <mergeCell ref="S723:T723"/>
    <mergeCell ref="AB723:AC723"/>
    <mergeCell ref="AE715:AF715"/>
    <mergeCell ref="AG715:AH715"/>
    <mergeCell ref="AI715:AJ715"/>
    <mergeCell ref="G714:H714"/>
    <mergeCell ref="O714:P714"/>
    <mergeCell ref="Q714:R714"/>
    <mergeCell ref="S714:T714"/>
    <mergeCell ref="AB714:AC714"/>
    <mergeCell ref="AE714:AF714"/>
    <mergeCell ref="AG720:AH720"/>
    <mergeCell ref="AI720:AJ720"/>
    <mergeCell ref="G721:H721"/>
    <mergeCell ref="O721:P721"/>
    <mergeCell ref="Q721:R721"/>
    <mergeCell ref="S721:T721"/>
    <mergeCell ref="AB721:AC721"/>
    <mergeCell ref="AE721:AF721"/>
    <mergeCell ref="AG721:AH721"/>
    <mergeCell ref="AI721:AJ721"/>
    <mergeCell ref="G720:H720"/>
    <mergeCell ref="O720:P720"/>
    <mergeCell ref="Q720:R720"/>
    <mergeCell ref="S720:T720"/>
    <mergeCell ref="AB720:AC720"/>
    <mergeCell ref="AE720:AF720"/>
    <mergeCell ref="AG718:AH718"/>
    <mergeCell ref="AI718:AJ718"/>
    <mergeCell ref="G719:H719"/>
    <mergeCell ref="O719:P719"/>
    <mergeCell ref="Q719:R719"/>
    <mergeCell ref="S719:T719"/>
    <mergeCell ref="AB719:AC719"/>
    <mergeCell ref="AE711:AF711"/>
    <mergeCell ref="AG711:AH711"/>
    <mergeCell ref="AI711:AJ711"/>
    <mergeCell ref="G710:H710"/>
    <mergeCell ref="O710:P710"/>
    <mergeCell ref="Q710:R710"/>
    <mergeCell ref="S710:T710"/>
    <mergeCell ref="AB710:AC710"/>
    <mergeCell ref="AE710:AF710"/>
    <mergeCell ref="AG716:AH716"/>
    <mergeCell ref="AI716:AJ716"/>
    <mergeCell ref="G717:H717"/>
    <mergeCell ref="O717:P717"/>
    <mergeCell ref="Q717:R717"/>
    <mergeCell ref="S717:T717"/>
    <mergeCell ref="AB717:AC717"/>
    <mergeCell ref="AE717:AF717"/>
    <mergeCell ref="AG717:AH717"/>
    <mergeCell ref="AI717:AJ717"/>
    <mergeCell ref="G716:H716"/>
    <mergeCell ref="O716:P716"/>
    <mergeCell ref="Q716:R716"/>
    <mergeCell ref="S716:T716"/>
    <mergeCell ref="AB716:AC716"/>
    <mergeCell ref="AE716:AF716"/>
    <mergeCell ref="AG714:AH714"/>
    <mergeCell ref="AI714:AJ714"/>
    <mergeCell ref="G715:H715"/>
    <mergeCell ref="O715:P715"/>
    <mergeCell ref="Q715:R715"/>
    <mergeCell ref="S715:T715"/>
    <mergeCell ref="AB715:AC715"/>
    <mergeCell ref="AE707:AF707"/>
    <mergeCell ref="AG707:AH707"/>
    <mergeCell ref="AI707:AJ707"/>
    <mergeCell ref="G706:H706"/>
    <mergeCell ref="O706:P706"/>
    <mergeCell ref="Q706:R706"/>
    <mergeCell ref="S706:T706"/>
    <mergeCell ref="AB706:AC706"/>
    <mergeCell ref="AE706:AF706"/>
    <mergeCell ref="AG712:AH712"/>
    <mergeCell ref="AI712:AJ712"/>
    <mergeCell ref="G713:H713"/>
    <mergeCell ref="O713:P713"/>
    <mergeCell ref="Q713:R713"/>
    <mergeCell ref="S713:T713"/>
    <mergeCell ref="AB713:AC713"/>
    <mergeCell ref="AE713:AF713"/>
    <mergeCell ref="AG713:AH713"/>
    <mergeCell ref="AI713:AJ713"/>
    <mergeCell ref="G712:H712"/>
    <mergeCell ref="O712:P712"/>
    <mergeCell ref="Q712:R712"/>
    <mergeCell ref="S712:T712"/>
    <mergeCell ref="AB712:AC712"/>
    <mergeCell ref="AE712:AF712"/>
    <mergeCell ref="AG710:AH710"/>
    <mergeCell ref="AI710:AJ710"/>
    <mergeCell ref="G711:H711"/>
    <mergeCell ref="O711:P711"/>
    <mergeCell ref="Q711:R711"/>
    <mergeCell ref="S711:T711"/>
    <mergeCell ref="AB711:AC711"/>
    <mergeCell ref="AE703:AF703"/>
    <mergeCell ref="AG703:AH703"/>
    <mergeCell ref="AI703:AJ703"/>
    <mergeCell ref="G702:H702"/>
    <mergeCell ref="O702:P702"/>
    <mergeCell ref="Q702:R702"/>
    <mergeCell ref="S702:T702"/>
    <mergeCell ref="AB702:AC702"/>
    <mergeCell ref="AE702:AF702"/>
    <mergeCell ref="AG708:AH708"/>
    <mergeCell ref="AI708:AJ708"/>
    <mergeCell ref="G709:H709"/>
    <mergeCell ref="O709:P709"/>
    <mergeCell ref="Q709:R709"/>
    <mergeCell ref="S709:T709"/>
    <mergeCell ref="AB709:AC709"/>
    <mergeCell ref="AE709:AF709"/>
    <mergeCell ref="AG709:AH709"/>
    <mergeCell ref="AI709:AJ709"/>
    <mergeCell ref="G708:H708"/>
    <mergeCell ref="O708:P708"/>
    <mergeCell ref="Q708:R708"/>
    <mergeCell ref="S708:T708"/>
    <mergeCell ref="AB708:AC708"/>
    <mergeCell ref="AE708:AF708"/>
    <mergeCell ref="AG706:AH706"/>
    <mergeCell ref="AI706:AJ706"/>
    <mergeCell ref="G707:H707"/>
    <mergeCell ref="O707:P707"/>
    <mergeCell ref="Q707:R707"/>
    <mergeCell ref="S707:T707"/>
    <mergeCell ref="AB707:AC707"/>
    <mergeCell ref="AE699:AF699"/>
    <mergeCell ref="AG699:AH699"/>
    <mergeCell ref="AI699:AJ699"/>
    <mergeCell ref="G698:H698"/>
    <mergeCell ref="O698:P698"/>
    <mergeCell ref="Q698:R698"/>
    <mergeCell ref="S698:T698"/>
    <mergeCell ref="AB698:AC698"/>
    <mergeCell ref="AE698:AF698"/>
    <mergeCell ref="AG704:AH704"/>
    <mergeCell ref="AI704:AJ704"/>
    <mergeCell ref="G705:H705"/>
    <mergeCell ref="O705:P705"/>
    <mergeCell ref="Q705:R705"/>
    <mergeCell ref="S705:T705"/>
    <mergeCell ref="AB705:AC705"/>
    <mergeCell ref="AE705:AF705"/>
    <mergeCell ref="AG705:AH705"/>
    <mergeCell ref="AI705:AJ705"/>
    <mergeCell ref="G704:H704"/>
    <mergeCell ref="O704:P704"/>
    <mergeCell ref="Q704:R704"/>
    <mergeCell ref="S704:T704"/>
    <mergeCell ref="AB704:AC704"/>
    <mergeCell ref="AE704:AF704"/>
    <mergeCell ref="AG702:AH702"/>
    <mergeCell ref="AI702:AJ702"/>
    <mergeCell ref="G703:H703"/>
    <mergeCell ref="O703:P703"/>
    <mergeCell ref="Q703:R703"/>
    <mergeCell ref="S703:T703"/>
    <mergeCell ref="AB703:AC703"/>
    <mergeCell ref="AE695:AF695"/>
    <mergeCell ref="AG695:AH695"/>
    <mergeCell ref="AI695:AJ695"/>
    <mergeCell ref="G694:H694"/>
    <mergeCell ref="O694:P694"/>
    <mergeCell ref="Q694:R694"/>
    <mergeCell ref="S694:T694"/>
    <mergeCell ref="AB694:AC694"/>
    <mergeCell ref="AE694:AF694"/>
    <mergeCell ref="AG700:AH700"/>
    <mergeCell ref="AI700:AJ700"/>
    <mergeCell ref="G701:H701"/>
    <mergeCell ref="O701:P701"/>
    <mergeCell ref="Q701:R701"/>
    <mergeCell ref="S701:T701"/>
    <mergeCell ref="AB701:AC701"/>
    <mergeCell ref="AE701:AF701"/>
    <mergeCell ref="AG701:AH701"/>
    <mergeCell ref="AI701:AJ701"/>
    <mergeCell ref="G700:H700"/>
    <mergeCell ref="O700:P700"/>
    <mergeCell ref="Q700:R700"/>
    <mergeCell ref="S700:T700"/>
    <mergeCell ref="AB700:AC700"/>
    <mergeCell ref="AE700:AF700"/>
    <mergeCell ref="AG698:AH698"/>
    <mergeCell ref="AI698:AJ698"/>
    <mergeCell ref="G699:H699"/>
    <mergeCell ref="O699:P699"/>
    <mergeCell ref="Q699:R699"/>
    <mergeCell ref="S699:T699"/>
    <mergeCell ref="AB699:AC699"/>
    <mergeCell ref="AE691:AF691"/>
    <mergeCell ref="AG691:AH691"/>
    <mergeCell ref="AI691:AJ691"/>
    <mergeCell ref="G690:H690"/>
    <mergeCell ref="O690:P690"/>
    <mergeCell ref="Q690:R690"/>
    <mergeCell ref="S690:T690"/>
    <mergeCell ref="AB690:AC690"/>
    <mergeCell ref="AE690:AF690"/>
    <mergeCell ref="AG696:AH696"/>
    <mergeCell ref="AI696:AJ696"/>
    <mergeCell ref="G697:H697"/>
    <mergeCell ref="O697:P697"/>
    <mergeCell ref="Q697:R697"/>
    <mergeCell ref="S697:T697"/>
    <mergeCell ref="AB697:AC697"/>
    <mergeCell ref="AE697:AF697"/>
    <mergeCell ref="AG697:AH697"/>
    <mergeCell ref="AI697:AJ697"/>
    <mergeCell ref="G696:H696"/>
    <mergeCell ref="O696:P696"/>
    <mergeCell ref="Q696:R696"/>
    <mergeCell ref="S696:T696"/>
    <mergeCell ref="AB696:AC696"/>
    <mergeCell ref="AE696:AF696"/>
    <mergeCell ref="AG694:AH694"/>
    <mergeCell ref="AI694:AJ694"/>
    <mergeCell ref="G695:H695"/>
    <mergeCell ref="O695:P695"/>
    <mergeCell ref="Q695:R695"/>
    <mergeCell ref="S695:T695"/>
    <mergeCell ref="AB695:AC695"/>
    <mergeCell ref="AE687:AF687"/>
    <mergeCell ref="AG687:AH687"/>
    <mergeCell ref="AI687:AJ687"/>
    <mergeCell ref="G686:H686"/>
    <mergeCell ref="O686:P686"/>
    <mergeCell ref="Q686:R686"/>
    <mergeCell ref="S686:T686"/>
    <mergeCell ref="AB686:AC686"/>
    <mergeCell ref="AE686:AF686"/>
    <mergeCell ref="AG692:AH692"/>
    <mergeCell ref="AI692:AJ692"/>
    <mergeCell ref="G693:H693"/>
    <mergeCell ref="O693:P693"/>
    <mergeCell ref="Q693:R693"/>
    <mergeCell ref="S693:T693"/>
    <mergeCell ref="AB693:AC693"/>
    <mergeCell ref="AE693:AF693"/>
    <mergeCell ref="AG693:AH693"/>
    <mergeCell ref="AI693:AJ693"/>
    <mergeCell ref="G692:H692"/>
    <mergeCell ref="O692:P692"/>
    <mergeCell ref="Q692:R692"/>
    <mergeCell ref="S692:T692"/>
    <mergeCell ref="AB692:AC692"/>
    <mergeCell ref="AE692:AF692"/>
    <mergeCell ref="AG690:AH690"/>
    <mergeCell ref="AI690:AJ690"/>
    <mergeCell ref="G691:H691"/>
    <mergeCell ref="O691:P691"/>
    <mergeCell ref="Q691:R691"/>
    <mergeCell ref="S691:T691"/>
    <mergeCell ref="AB691:AC691"/>
    <mergeCell ref="AE683:AF683"/>
    <mergeCell ref="AG683:AH683"/>
    <mergeCell ref="AI683:AJ683"/>
    <mergeCell ref="G682:H682"/>
    <mergeCell ref="O682:P682"/>
    <mergeCell ref="Q682:R682"/>
    <mergeCell ref="S682:T682"/>
    <mergeCell ref="AB682:AC682"/>
    <mergeCell ref="AE682:AF682"/>
    <mergeCell ref="AG688:AH688"/>
    <mergeCell ref="AI688:AJ688"/>
    <mergeCell ref="G689:H689"/>
    <mergeCell ref="O689:P689"/>
    <mergeCell ref="Q689:R689"/>
    <mergeCell ref="S689:T689"/>
    <mergeCell ref="AB689:AC689"/>
    <mergeCell ref="AE689:AF689"/>
    <mergeCell ref="AG689:AH689"/>
    <mergeCell ref="AI689:AJ689"/>
    <mergeCell ref="G688:H688"/>
    <mergeCell ref="O688:P688"/>
    <mergeCell ref="Q688:R688"/>
    <mergeCell ref="S688:T688"/>
    <mergeCell ref="AB688:AC688"/>
    <mergeCell ref="AE688:AF688"/>
    <mergeCell ref="AG686:AH686"/>
    <mergeCell ref="AI686:AJ686"/>
    <mergeCell ref="G687:H687"/>
    <mergeCell ref="O687:P687"/>
    <mergeCell ref="Q687:R687"/>
    <mergeCell ref="S687:T687"/>
    <mergeCell ref="AB687:AC687"/>
    <mergeCell ref="AE679:AF679"/>
    <mergeCell ref="AG679:AH679"/>
    <mergeCell ref="AI679:AJ679"/>
    <mergeCell ref="G678:H678"/>
    <mergeCell ref="O678:P678"/>
    <mergeCell ref="Q678:R678"/>
    <mergeCell ref="S678:T678"/>
    <mergeCell ref="AB678:AC678"/>
    <mergeCell ref="AE678:AF678"/>
    <mergeCell ref="AG684:AH684"/>
    <mergeCell ref="AI684:AJ684"/>
    <mergeCell ref="G685:H685"/>
    <mergeCell ref="O685:P685"/>
    <mergeCell ref="Q685:R685"/>
    <mergeCell ref="S685:T685"/>
    <mergeCell ref="AB685:AC685"/>
    <mergeCell ref="AE685:AF685"/>
    <mergeCell ref="AG685:AH685"/>
    <mergeCell ref="AI685:AJ685"/>
    <mergeCell ref="G684:H684"/>
    <mergeCell ref="O684:P684"/>
    <mergeCell ref="Q684:R684"/>
    <mergeCell ref="S684:T684"/>
    <mergeCell ref="AB684:AC684"/>
    <mergeCell ref="AE684:AF684"/>
    <mergeCell ref="AG682:AH682"/>
    <mergeCell ref="AI682:AJ682"/>
    <mergeCell ref="G683:H683"/>
    <mergeCell ref="O683:P683"/>
    <mergeCell ref="Q683:R683"/>
    <mergeCell ref="S683:T683"/>
    <mergeCell ref="AB683:AC683"/>
    <mergeCell ref="AE675:AF675"/>
    <mergeCell ref="AG675:AH675"/>
    <mergeCell ref="AI675:AJ675"/>
    <mergeCell ref="G674:H674"/>
    <mergeCell ref="O674:P674"/>
    <mergeCell ref="Q674:R674"/>
    <mergeCell ref="S674:T674"/>
    <mergeCell ref="AB674:AC674"/>
    <mergeCell ref="AE674:AF674"/>
    <mergeCell ref="AG680:AH680"/>
    <mergeCell ref="AI680:AJ680"/>
    <mergeCell ref="G681:H681"/>
    <mergeCell ref="O681:P681"/>
    <mergeCell ref="Q681:R681"/>
    <mergeCell ref="S681:T681"/>
    <mergeCell ref="AB681:AC681"/>
    <mergeCell ref="AE681:AF681"/>
    <mergeCell ref="AG681:AH681"/>
    <mergeCell ref="AI681:AJ681"/>
    <mergeCell ref="G680:H680"/>
    <mergeCell ref="O680:P680"/>
    <mergeCell ref="Q680:R680"/>
    <mergeCell ref="S680:T680"/>
    <mergeCell ref="AB680:AC680"/>
    <mergeCell ref="AE680:AF680"/>
    <mergeCell ref="AG678:AH678"/>
    <mergeCell ref="AI678:AJ678"/>
    <mergeCell ref="G679:H679"/>
    <mergeCell ref="O679:P679"/>
    <mergeCell ref="Q679:R679"/>
    <mergeCell ref="S679:T679"/>
    <mergeCell ref="AB679:AC679"/>
    <mergeCell ref="AE671:AF671"/>
    <mergeCell ref="AG671:AH671"/>
    <mergeCell ref="AI671:AJ671"/>
    <mergeCell ref="G670:H670"/>
    <mergeCell ref="O670:P670"/>
    <mergeCell ref="Q670:R670"/>
    <mergeCell ref="S670:T670"/>
    <mergeCell ref="AB670:AC670"/>
    <mergeCell ref="AE670:AF670"/>
    <mergeCell ref="AG676:AH676"/>
    <mergeCell ref="AI676:AJ676"/>
    <mergeCell ref="G677:H677"/>
    <mergeCell ref="O677:P677"/>
    <mergeCell ref="Q677:R677"/>
    <mergeCell ref="S677:T677"/>
    <mergeCell ref="AB677:AC677"/>
    <mergeCell ref="AE677:AF677"/>
    <mergeCell ref="AG677:AH677"/>
    <mergeCell ref="AI677:AJ677"/>
    <mergeCell ref="G676:H676"/>
    <mergeCell ref="O676:P676"/>
    <mergeCell ref="Q676:R676"/>
    <mergeCell ref="S676:T676"/>
    <mergeCell ref="AB676:AC676"/>
    <mergeCell ref="AE676:AF676"/>
    <mergeCell ref="AG674:AH674"/>
    <mergeCell ref="AI674:AJ674"/>
    <mergeCell ref="G675:H675"/>
    <mergeCell ref="O675:P675"/>
    <mergeCell ref="Q675:R675"/>
    <mergeCell ref="S675:T675"/>
    <mergeCell ref="AB675:AC675"/>
    <mergeCell ref="AE667:AF667"/>
    <mergeCell ref="AG667:AH667"/>
    <mergeCell ref="AI667:AJ667"/>
    <mergeCell ref="G666:H666"/>
    <mergeCell ref="O666:P666"/>
    <mergeCell ref="Q666:R666"/>
    <mergeCell ref="S666:T666"/>
    <mergeCell ref="AB666:AC666"/>
    <mergeCell ref="AE666:AF666"/>
    <mergeCell ref="AG672:AH672"/>
    <mergeCell ref="AI672:AJ672"/>
    <mergeCell ref="G673:H673"/>
    <mergeCell ref="O673:P673"/>
    <mergeCell ref="Q673:R673"/>
    <mergeCell ref="S673:T673"/>
    <mergeCell ref="AB673:AC673"/>
    <mergeCell ref="AE673:AF673"/>
    <mergeCell ref="AG673:AH673"/>
    <mergeCell ref="AI673:AJ673"/>
    <mergeCell ref="G672:H672"/>
    <mergeCell ref="O672:P672"/>
    <mergeCell ref="Q672:R672"/>
    <mergeCell ref="S672:T672"/>
    <mergeCell ref="AB672:AC672"/>
    <mergeCell ref="AE672:AF672"/>
    <mergeCell ref="AG670:AH670"/>
    <mergeCell ref="AI670:AJ670"/>
    <mergeCell ref="G671:H671"/>
    <mergeCell ref="O671:P671"/>
    <mergeCell ref="Q671:R671"/>
    <mergeCell ref="S671:T671"/>
    <mergeCell ref="AB671:AC671"/>
    <mergeCell ref="AE663:AF663"/>
    <mergeCell ref="AG663:AH663"/>
    <mergeCell ref="AI663:AJ663"/>
    <mergeCell ref="G662:H662"/>
    <mergeCell ref="O662:P662"/>
    <mergeCell ref="Q662:R662"/>
    <mergeCell ref="S662:T662"/>
    <mergeCell ref="AB662:AC662"/>
    <mergeCell ref="AE662:AF662"/>
    <mergeCell ref="AG668:AH668"/>
    <mergeCell ref="AI668:AJ668"/>
    <mergeCell ref="G669:H669"/>
    <mergeCell ref="O669:P669"/>
    <mergeCell ref="Q669:R669"/>
    <mergeCell ref="S669:T669"/>
    <mergeCell ref="AB669:AC669"/>
    <mergeCell ref="AE669:AF669"/>
    <mergeCell ref="AG669:AH669"/>
    <mergeCell ref="AI669:AJ669"/>
    <mergeCell ref="G668:H668"/>
    <mergeCell ref="O668:P668"/>
    <mergeCell ref="Q668:R668"/>
    <mergeCell ref="S668:T668"/>
    <mergeCell ref="AB668:AC668"/>
    <mergeCell ref="AE668:AF668"/>
    <mergeCell ref="AG666:AH666"/>
    <mergeCell ref="AI666:AJ666"/>
    <mergeCell ref="G667:H667"/>
    <mergeCell ref="O667:P667"/>
    <mergeCell ref="Q667:R667"/>
    <mergeCell ref="S667:T667"/>
    <mergeCell ref="AB667:AC667"/>
    <mergeCell ref="AE659:AF659"/>
    <mergeCell ref="AG659:AH659"/>
    <mergeCell ref="AI659:AJ659"/>
    <mergeCell ref="G658:H658"/>
    <mergeCell ref="O658:P658"/>
    <mergeCell ref="Q658:R658"/>
    <mergeCell ref="S658:T658"/>
    <mergeCell ref="AB658:AC658"/>
    <mergeCell ref="AE658:AF658"/>
    <mergeCell ref="AG664:AH664"/>
    <mergeCell ref="AI664:AJ664"/>
    <mergeCell ref="G665:H665"/>
    <mergeCell ref="O665:P665"/>
    <mergeCell ref="Q665:R665"/>
    <mergeCell ref="S665:T665"/>
    <mergeCell ref="AB665:AC665"/>
    <mergeCell ref="AE665:AF665"/>
    <mergeCell ref="AG665:AH665"/>
    <mergeCell ref="AI665:AJ665"/>
    <mergeCell ref="G664:H664"/>
    <mergeCell ref="O664:P664"/>
    <mergeCell ref="Q664:R664"/>
    <mergeCell ref="S664:T664"/>
    <mergeCell ref="AB664:AC664"/>
    <mergeCell ref="AE664:AF664"/>
    <mergeCell ref="AG662:AH662"/>
    <mergeCell ref="AI662:AJ662"/>
    <mergeCell ref="G663:H663"/>
    <mergeCell ref="O663:P663"/>
    <mergeCell ref="Q663:R663"/>
    <mergeCell ref="S663:T663"/>
    <mergeCell ref="AB663:AC663"/>
    <mergeCell ref="AE655:AF655"/>
    <mergeCell ref="AG655:AH655"/>
    <mergeCell ref="AI655:AJ655"/>
    <mergeCell ref="G654:H654"/>
    <mergeCell ref="O654:P654"/>
    <mergeCell ref="Q654:R654"/>
    <mergeCell ref="S654:T654"/>
    <mergeCell ref="AB654:AC654"/>
    <mergeCell ref="AE654:AF654"/>
    <mergeCell ref="AG660:AH660"/>
    <mergeCell ref="AI660:AJ660"/>
    <mergeCell ref="G661:H661"/>
    <mergeCell ref="O661:P661"/>
    <mergeCell ref="Q661:R661"/>
    <mergeCell ref="S661:T661"/>
    <mergeCell ref="AB661:AC661"/>
    <mergeCell ref="AE661:AF661"/>
    <mergeCell ref="AG661:AH661"/>
    <mergeCell ref="AI661:AJ661"/>
    <mergeCell ref="G660:H660"/>
    <mergeCell ref="O660:P660"/>
    <mergeCell ref="Q660:R660"/>
    <mergeCell ref="S660:T660"/>
    <mergeCell ref="AB660:AC660"/>
    <mergeCell ref="AE660:AF660"/>
    <mergeCell ref="AG658:AH658"/>
    <mergeCell ref="AI658:AJ658"/>
    <mergeCell ref="G659:H659"/>
    <mergeCell ref="O659:P659"/>
    <mergeCell ref="Q659:R659"/>
    <mergeCell ref="S659:T659"/>
    <mergeCell ref="AB659:AC659"/>
    <mergeCell ref="AE651:AF651"/>
    <mergeCell ref="AG651:AH651"/>
    <mergeCell ref="AI651:AJ651"/>
    <mergeCell ref="G650:H650"/>
    <mergeCell ref="O650:P650"/>
    <mergeCell ref="Q650:R650"/>
    <mergeCell ref="S650:T650"/>
    <mergeCell ref="AB650:AC650"/>
    <mergeCell ref="AE650:AF650"/>
    <mergeCell ref="AG656:AH656"/>
    <mergeCell ref="AI656:AJ656"/>
    <mergeCell ref="G657:H657"/>
    <mergeCell ref="O657:P657"/>
    <mergeCell ref="Q657:R657"/>
    <mergeCell ref="S657:T657"/>
    <mergeCell ref="AB657:AC657"/>
    <mergeCell ref="AE657:AF657"/>
    <mergeCell ref="AG657:AH657"/>
    <mergeCell ref="AI657:AJ657"/>
    <mergeCell ref="G656:H656"/>
    <mergeCell ref="O656:P656"/>
    <mergeCell ref="Q656:R656"/>
    <mergeCell ref="S656:T656"/>
    <mergeCell ref="AB656:AC656"/>
    <mergeCell ref="AE656:AF656"/>
    <mergeCell ref="AG654:AH654"/>
    <mergeCell ref="AI654:AJ654"/>
    <mergeCell ref="G655:H655"/>
    <mergeCell ref="O655:P655"/>
    <mergeCell ref="Q655:R655"/>
    <mergeCell ref="S655:T655"/>
    <mergeCell ref="AB655:AC655"/>
    <mergeCell ref="AE647:AF647"/>
    <mergeCell ref="AG647:AH647"/>
    <mergeCell ref="AI647:AJ647"/>
    <mergeCell ref="G646:H646"/>
    <mergeCell ref="O646:P646"/>
    <mergeCell ref="Q646:R646"/>
    <mergeCell ref="S646:T646"/>
    <mergeCell ref="AB646:AC646"/>
    <mergeCell ref="AE646:AF646"/>
    <mergeCell ref="AG652:AH652"/>
    <mergeCell ref="AI652:AJ652"/>
    <mergeCell ref="G653:H653"/>
    <mergeCell ref="O653:P653"/>
    <mergeCell ref="Q653:R653"/>
    <mergeCell ref="S653:T653"/>
    <mergeCell ref="AB653:AC653"/>
    <mergeCell ref="AE653:AF653"/>
    <mergeCell ref="AG653:AH653"/>
    <mergeCell ref="AI653:AJ653"/>
    <mergeCell ref="G652:H652"/>
    <mergeCell ref="O652:P652"/>
    <mergeCell ref="Q652:R652"/>
    <mergeCell ref="S652:T652"/>
    <mergeCell ref="AB652:AC652"/>
    <mergeCell ref="AE652:AF652"/>
    <mergeCell ref="AG650:AH650"/>
    <mergeCell ref="AI650:AJ650"/>
    <mergeCell ref="G651:H651"/>
    <mergeCell ref="O651:P651"/>
    <mergeCell ref="Q651:R651"/>
    <mergeCell ref="S651:T651"/>
    <mergeCell ref="AB651:AC651"/>
    <mergeCell ref="AE643:AF643"/>
    <mergeCell ref="AG643:AH643"/>
    <mergeCell ref="AI643:AJ643"/>
    <mergeCell ref="G642:H642"/>
    <mergeCell ref="O642:P642"/>
    <mergeCell ref="Q642:R642"/>
    <mergeCell ref="S642:T642"/>
    <mergeCell ref="AB642:AC642"/>
    <mergeCell ref="AE642:AF642"/>
    <mergeCell ref="AG648:AH648"/>
    <mergeCell ref="AI648:AJ648"/>
    <mergeCell ref="G649:H649"/>
    <mergeCell ref="O649:P649"/>
    <mergeCell ref="Q649:R649"/>
    <mergeCell ref="S649:T649"/>
    <mergeCell ref="AB649:AC649"/>
    <mergeCell ref="AE649:AF649"/>
    <mergeCell ref="AG649:AH649"/>
    <mergeCell ref="AI649:AJ649"/>
    <mergeCell ref="G648:H648"/>
    <mergeCell ref="O648:P648"/>
    <mergeCell ref="Q648:R648"/>
    <mergeCell ref="S648:T648"/>
    <mergeCell ref="AB648:AC648"/>
    <mergeCell ref="AE648:AF648"/>
    <mergeCell ref="AG646:AH646"/>
    <mergeCell ref="AI646:AJ646"/>
    <mergeCell ref="G647:H647"/>
    <mergeCell ref="O647:P647"/>
    <mergeCell ref="Q647:R647"/>
    <mergeCell ref="S647:T647"/>
    <mergeCell ref="AB647:AC647"/>
    <mergeCell ref="AE639:AF639"/>
    <mergeCell ref="AG639:AH639"/>
    <mergeCell ref="AI639:AJ639"/>
    <mergeCell ref="G638:H638"/>
    <mergeCell ref="O638:P638"/>
    <mergeCell ref="Q638:R638"/>
    <mergeCell ref="S638:T638"/>
    <mergeCell ref="AB638:AC638"/>
    <mergeCell ref="AE638:AF638"/>
    <mergeCell ref="AG644:AH644"/>
    <mergeCell ref="AI644:AJ644"/>
    <mergeCell ref="G645:H645"/>
    <mergeCell ref="O645:P645"/>
    <mergeCell ref="Q645:R645"/>
    <mergeCell ref="S645:T645"/>
    <mergeCell ref="AB645:AC645"/>
    <mergeCell ref="AE645:AF645"/>
    <mergeCell ref="AG645:AH645"/>
    <mergeCell ref="AI645:AJ645"/>
    <mergeCell ref="G644:H644"/>
    <mergeCell ref="O644:P644"/>
    <mergeCell ref="Q644:R644"/>
    <mergeCell ref="S644:T644"/>
    <mergeCell ref="AB644:AC644"/>
    <mergeCell ref="AE644:AF644"/>
    <mergeCell ref="AG642:AH642"/>
    <mergeCell ref="AI642:AJ642"/>
    <mergeCell ref="G643:H643"/>
    <mergeCell ref="O643:P643"/>
    <mergeCell ref="Q643:R643"/>
    <mergeCell ref="S643:T643"/>
    <mergeCell ref="AB643:AC643"/>
    <mergeCell ref="AE635:AF635"/>
    <mergeCell ref="AG635:AH635"/>
    <mergeCell ref="AI635:AJ635"/>
    <mergeCell ref="G634:H634"/>
    <mergeCell ref="O634:P634"/>
    <mergeCell ref="Q634:R634"/>
    <mergeCell ref="S634:T634"/>
    <mergeCell ref="AB634:AC634"/>
    <mergeCell ref="AE634:AF634"/>
    <mergeCell ref="AG640:AH640"/>
    <mergeCell ref="AI640:AJ640"/>
    <mergeCell ref="G641:H641"/>
    <mergeCell ref="O641:P641"/>
    <mergeCell ref="Q641:R641"/>
    <mergeCell ref="S641:T641"/>
    <mergeCell ref="AB641:AC641"/>
    <mergeCell ref="AE641:AF641"/>
    <mergeCell ref="AG641:AH641"/>
    <mergeCell ref="AI641:AJ641"/>
    <mergeCell ref="G640:H640"/>
    <mergeCell ref="O640:P640"/>
    <mergeCell ref="Q640:R640"/>
    <mergeCell ref="S640:T640"/>
    <mergeCell ref="AB640:AC640"/>
    <mergeCell ref="AE640:AF640"/>
    <mergeCell ref="AG638:AH638"/>
    <mergeCell ref="AI638:AJ638"/>
    <mergeCell ref="G639:H639"/>
    <mergeCell ref="O639:P639"/>
    <mergeCell ref="Q639:R639"/>
    <mergeCell ref="S639:T639"/>
    <mergeCell ref="AB639:AC639"/>
    <mergeCell ref="AE631:AF631"/>
    <mergeCell ref="AG631:AH631"/>
    <mergeCell ref="AI631:AJ631"/>
    <mergeCell ref="G630:H630"/>
    <mergeCell ref="O630:P630"/>
    <mergeCell ref="Q630:R630"/>
    <mergeCell ref="S630:T630"/>
    <mergeCell ref="AB630:AC630"/>
    <mergeCell ref="AE630:AF630"/>
    <mergeCell ref="AG636:AH636"/>
    <mergeCell ref="AI636:AJ636"/>
    <mergeCell ref="G637:H637"/>
    <mergeCell ref="O637:P637"/>
    <mergeCell ref="Q637:R637"/>
    <mergeCell ref="S637:T637"/>
    <mergeCell ref="AB637:AC637"/>
    <mergeCell ref="AE637:AF637"/>
    <mergeCell ref="AG637:AH637"/>
    <mergeCell ref="AI637:AJ637"/>
    <mergeCell ref="G636:H636"/>
    <mergeCell ref="O636:P636"/>
    <mergeCell ref="Q636:R636"/>
    <mergeCell ref="S636:T636"/>
    <mergeCell ref="AB636:AC636"/>
    <mergeCell ref="AE636:AF636"/>
    <mergeCell ref="AG634:AH634"/>
    <mergeCell ref="AI634:AJ634"/>
    <mergeCell ref="G635:H635"/>
    <mergeCell ref="O635:P635"/>
    <mergeCell ref="Q635:R635"/>
    <mergeCell ref="S635:T635"/>
    <mergeCell ref="AB635:AC635"/>
    <mergeCell ref="AE627:AF627"/>
    <mergeCell ref="AG627:AH627"/>
    <mergeCell ref="AI627:AJ627"/>
    <mergeCell ref="G626:H626"/>
    <mergeCell ref="O626:P626"/>
    <mergeCell ref="Q626:R626"/>
    <mergeCell ref="S626:T626"/>
    <mergeCell ref="AB626:AC626"/>
    <mergeCell ref="AE626:AF626"/>
    <mergeCell ref="AG632:AH632"/>
    <mergeCell ref="AI632:AJ632"/>
    <mergeCell ref="G633:H633"/>
    <mergeCell ref="O633:P633"/>
    <mergeCell ref="Q633:R633"/>
    <mergeCell ref="S633:T633"/>
    <mergeCell ref="AB633:AC633"/>
    <mergeCell ref="AE633:AF633"/>
    <mergeCell ref="AG633:AH633"/>
    <mergeCell ref="AI633:AJ633"/>
    <mergeCell ref="G632:H632"/>
    <mergeCell ref="O632:P632"/>
    <mergeCell ref="Q632:R632"/>
    <mergeCell ref="S632:T632"/>
    <mergeCell ref="AB632:AC632"/>
    <mergeCell ref="AE632:AF632"/>
    <mergeCell ref="AG630:AH630"/>
    <mergeCell ref="AI630:AJ630"/>
    <mergeCell ref="G631:H631"/>
    <mergeCell ref="O631:P631"/>
    <mergeCell ref="Q631:R631"/>
    <mergeCell ref="S631:T631"/>
    <mergeCell ref="AB631:AC631"/>
    <mergeCell ref="AE623:AF623"/>
    <mergeCell ref="AG623:AH623"/>
    <mergeCell ref="AI623:AJ623"/>
    <mergeCell ref="G622:H622"/>
    <mergeCell ref="O622:P622"/>
    <mergeCell ref="Q622:R622"/>
    <mergeCell ref="S622:T622"/>
    <mergeCell ref="AB622:AC622"/>
    <mergeCell ref="AE622:AF622"/>
    <mergeCell ref="AG628:AH628"/>
    <mergeCell ref="AI628:AJ628"/>
    <mergeCell ref="G629:H629"/>
    <mergeCell ref="O629:P629"/>
    <mergeCell ref="Q629:R629"/>
    <mergeCell ref="S629:T629"/>
    <mergeCell ref="AB629:AC629"/>
    <mergeCell ref="AE629:AF629"/>
    <mergeCell ref="AG629:AH629"/>
    <mergeCell ref="AI629:AJ629"/>
    <mergeCell ref="G628:H628"/>
    <mergeCell ref="O628:P628"/>
    <mergeCell ref="Q628:R628"/>
    <mergeCell ref="S628:T628"/>
    <mergeCell ref="AB628:AC628"/>
    <mergeCell ref="AE628:AF628"/>
    <mergeCell ref="AG626:AH626"/>
    <mergeCell ref="AI626:AJ626"/>
    <mergeCell ref="G627:H627"/>
    <mergeCell ref="O627:P627"/>
    <mergeCell ref="Q627:R627"/>
    <mergeCell ref="S627:T627"/>
    <mergeCell ref="AB627:AC627"/>
    <mergeCell ref="AE619:AF619"/>
    <mergeCell ref="AG619:AH619"/>
    <mergeCell ref="AI619:AJ619"/>
    <mergeCell ref="G618:H618"/>
    <mergeCell ref="O618:P618"/>
    <mergeCell ref="Q618:R618"/>
    <mergeCell ref="S618:T618"/>
    <mergeCell ref="AB618:AC618"/>
    <mergeCell ref="AE618:AF618"/>
    <mergeCell ref="AG624:AH624"/>
    <mergeCell ref="AI624:AJ624"/>
    <mergeCell ref="G625:H625"/>
    <mergeCell ref="O625:P625"/>
    <mergeCell ref="Q625:R625"/>
    <mergeCell ref="S625:T625"/>
    <mergeCell ref="AB625:AC625"/>
    <mergeCell ref="AE625:AF625"/>
    <mergeCell ref="AG625:AH625"/>
    <mergeCell ref="AI625:AJ625"/>
    <mergeCell ref="G624:H624"/>
    <mergeCell ref="O624:P624"/>
    <mergeCell ref="Q624:R624"/>
    <mergeCell ref="S624:T624"/>
    <mergeCell ref="AB624:AC624"/>
    <mergeCell ref="AE624:AF624"/>
    <mergeCell ref="AG622:AH622"/>
    <mergeCell ref="AI622:AJ622"/>
    <mergeCell ref="G623:H623"/>
    <mergeCell ref="O623:P623"/>
    <mergeCell ref="Q623:R623"/>
    <mergeCell ref="S623:T623"/>
    <mergeCell ref="AB623:AC623"/>
    <mergeCell ref="AE615:AF615"/>
    <mergeCell ref="AG615:AH615"/>
    <mergeCell ref="AI615:AJ615"/>
    <mergeCell ref="G614:H614"/>
    <mergeCell ref="O614:P614"/>
    <mergeCell ref="Q614:R614"/>
    <mergeCell ref="S614:T614"/>
    <mergeCell ref="AB614:AC614"/>
    <mergeCell ref="AE614:AF614"/>
    <mergeCell ref="AG620:AH620"/>
    <mergeCell ref="AI620:AJ620"/>
    <mergeCell ref="G621:H621"/>
    <mergeCell ref="O621:P621"/>
    <mergeCell ref="Q621:R621"/>
    <mergeCell ref="S621:T621"/>
    <mergeCell ref="AB621:AC621"/>
    <mergeCell ref="AE621:AF621"/>
    <mergeCell ref="AG621:AH621"/>
    <mergeCell ref="AI621:AJ621"/>
    <mergeCell ref="G620:H620"/>
    <mergeCell ref="O620:P620"/>
    <mergeCell ref="Q620:R620"/>
    <mergeCell ref="S620:T620"/>
    <mergeCell ref="AB620:AC620"/>
    <mergeCell ref="AE620:AF620"/>
    <mergeCell ref="AG618:AH618"/>
    <mergeCell ref="AI618:AJ618"/>
    <mergeCell ref="G619:H619"/>
    <mergeCell ref="O619:P619"/>
    <mergeCell ref="Q619:R619"/>
    <mergeCell ref="S619:T619"/>
    <mergeCell ref="AB619:AC619"/>
    <mergeCell ref="AE611:AF611"/>
    <mergeCell ref="AG611:AH611"/>
    <mergeCell ref="AI611:AJ611"/>
    <mergeCell ref="G610:H610"/>
    <mergeCell ref="O610:P610"/>
    <mergeCell ref="Q610:R610"/>
    <mergeCell ref="S610:T610"/>
    <mergeCell ref="AB610:AC610"/>
    <mergeCell ref="AE610:AF610"/>
    <mergeCell ref="AG616:AH616"/>
    <mergeCell ref="AI616:AJ616"/>
    <mergeCell ref="G617:H617"/>
    <mergeCell ref="O617:P617"/>
    <mergeCell ref="Q617:R617"/>
    <mergeCell ref="S617:T617"/>
    <mergeCell ref="AB617:AC617"/>
    <mergeCell ref="AE617:AF617"/>
    <mergeCell ref="AG617:AH617"/>
    <mergeCell ref="AI617:AJ617"/>
    <mergeCell ref="G616:H616"/>
    <mergeCell ref="O616:P616"/>
    <mergeCell ref="Q616:R616"/>
    <mergeCell ref="S616:T616"/>
    <mergeCell ref="AB616:AC616"/>
    <mergeCell ref="AE616:AF616"/>
    <mergeCell ref="AG614:AH614"/>
    <mergeCell ref="AI614:AJ614"/>
    <mergeCell ref="G615:H615"/>
    <mergeCell ref="O615:P615"/>
    <mergeCell ref="Q615:R615"/>
    <mergeCell ref="S615:T615"/>
    <mergeCell ref="AB615:AC615"/>
    <mergeCell ref="AE607:AF607"/>
    <mergeCell ref="AG607:AH607"/>
    <mergeCell ref="AI607:AJ607"/>
    <mergeCell ref="G606:H606"/>
    <mergeCell ref="O606:P606"/>
    <mergeCell ref="Q606:R606"/>
    <mergeCell ref="S606:T606"/>
    <mergeCell ref="AB606:AC606"/>
    <mergeCell ref="AE606:AF606"/>
    <mergeCell ref="AG612:AH612"/>
    <mergeCell ref="AI612:AJ612"/>
    <mergeCell ref="G613:H613"/>
    <mergeCell ref="O613:P613"/>
    <mergeCell ref="Q613:R613"/>
    <mergeCell ref="S613:T613"/>
    <mergeCell ref="AB613:AC613"/>
    <mergeCell ref="AE613:AF613"/>
    <mergeCell ref="AG613:AH613"/>
    <mergeCell ref="AI613:AJ613"/>
    <mergeCell ref="G612:H612"/>
    <mergeCell ref="O612:P612"/>
    <mergeCell ref="Q612:R612"/>
    <mergeCell ref="S612:T612"/>
    <mergeCell ref="AB612:AC612"/>
    <mergeCell ref="AE612:AF612"/>
    <mergeCell ref="AG610:AH610"/>
    <mergeCell ref="AI610:AJ610"/>
    <mergeCell ref="G611:H611"/>
    <mergeCell ref="O611:P611"/>
    <mergeCell ref="Q611:R611"/>
    <mergeCell ref="S611:T611"/>
    <mergeCell ref="AB611:AC611"/>
    <mergeCell ref="AE603:AF603"/>
    <mergeCell ref="AG603:AH603"/>
    <mergeCell ref="AI603:AJ603"/>
    <mergeCell ref="G602:H602"/>
    <mergeCell ref="O602:P602"/>
    <mergeCell ref="Q602:R602"/>
    <mergeCell ref="S602:T602"/>
    <mergeCell ref="AB602:AC602"/>
    <mergeCell ref="AE602:AF602"/>
    <mergeCell ref="AG608:AH608"/>
    <mergeCell ref="AI608:AJ608"/>
    <mergeCell ref="G609:H609"/>
    <mergeCell ref="O609:P609"/>
    <mergeCell ref="Q609:R609"/>
    <mergeCell ref="S609:T609"/>
    <mergeCell ref="AB609:AC609"/>
    <mergeCell ref="AE609:AF609"/>
    <mergeCell ref="AG609:AH609"/>
    <mergeCell ref="AI609:AJ609"/>
    <mergeCell ref="G608:H608"/>
    <mergeCell ref="O608:P608"/>
    <mergeCell ref="Q608:R608"/>
    <mergeCell ref="S608:T608"/>
    <mergeCell ref="AB608:AC608"/>
    <mergeCell ref="AE608:AF608"/>
    <mergeCell ref="AG606:AH606"/>
    <mergeCell ref="AI606:AJ606"/>
    <mergeCell ref="G607:H607"/>
    <mergeCell ref="O607:P607"/>
    <mergeCell ref="Q607:R607"/>
    <mergeCell ref="S607:T607"/>
    <mergeCell ref="AB607:AC607"/>
    <mergeCell ref="AE599:AF599"/>
    <mergeCell ref="AG599:AH599"/>
    <mergeCell ref="AI599:AJ599"/>
    <mergeCell ref="G598:H598"/>
    <mergeCell ref="O598:P598"/>
    <mergeCell ref="Q598:R598"/>
    <mergeCell ref="S598:T598"/>
    <mergeCell ref="AB598:AC598"/>
    <mergeCell ref="AE598:AF598"/>
    <mergeCell ref="AG604:AH604"/>
    <mergeCell ref="AI604:AJ604"/>
    <mergeCell ref="G605:H605"/>
    <mergeCell ref="O605:P605"/>
    <mergeCell ref="Q605:R605"/>
    <mergeCell ref="S605:T605"/>
    <mergeCell ref="AB605:AC605"/>
    <mergeCell ref="AE605:AF605"/>
    <mergeCell ref="AG605:AH605"/>
    <mergeCell ref="AI605:AJ605"/>
    <mergeCell ref="G604:H604"/>
    <mergeCell ref="O604:P604"/>
    <mergeCell ref="Q604:R604"/>
    <mergeCell ref="S604:T604"/>
    <mergeCell ref="AB604:AC604"/>
    <mergeCell ref="AE604:AF604"/>
    <mergeCell ref="AG602:AH602"/>
    <mergeCell ref="AI602:AJ602"/>
    <mergeCell ref="G603:H603"/>
    <mergeCell ref="O603:P603"/>
    <mergeCell ref="Q603:R603"/>
    <mergeCell ref="S603:T603"/>
    <mergeCell ref="AB603:AC603"/>
    <mergeCell ref="AE595:AF595"/>
    <mergeCell ref="AG595:AH595"/>
    <mergeCell ref="AI595:AJ595"/>
    <mergeCell ref="G594:H594"/>
    <mergeCell ref="O594:P594"/>
    <mergeCell ref="Q594:R594"/>
    <mergeCell ref="S594:T594"/>
    <mergeCell ref="AB594:AC594"/>
    <mergeCell ref="AE594:AF594"/>
    <mergeCell ref="AG600:AH600"/>
    <mergeCell ref="AI600:AJ600"/>
    <mergeCell ref="G601:H601"/>
    <mergeCell ref="O601:P601"/>
    <mergeCell ref="Q601:R601"/>
    <mergeCell ref="S601:T601"/>
    <mergeCell ref="AB601:AC601"/>
    <mergeCell ref="AE601:AF601"/>
    <mergeCell ref="AG601:AH601"/>
    <mergeCell ref="AI601:AJ601"/>
    <mergeCell ref="G600:H600"/>
    <mergeCell ref="O600:P600"/>
    <mergeCell ref="Q600:R600"/>
    <mergeCell ref="S600:T600"/>
    <mergeCell ref="AB600:AC600"/>
    <mergeCell ref="AE600:AF600"/>
    <mergeCell ref="AG598:AH598"/>
    <mergeCell ref="AI598:AJ598"/>
    <mergeCell ref="G599:H599"/>
    <mergeCell ref="O599:P599"/>
    <mergeCell ref="Q599:R599"/>
    <mergeCell ref="S599:T599"/>
    <mergeCell ref="AB599:AC599"/>
    <mergeCell ref="AE591:AF591"/>
    <mergeCell ref="AG591:AH591"/>
    <mergeCell ref="AI591:AJ591"/>
    <mergeCell ref="G590:H590"/>
    <mergeCell ref="O590:P590"/>
    <mergeCell ref="Q590:R590"/>
    <mergeCell ref="S590:T590"/>
    <mergeCell ref="AB590:AC590"/>
    <mergeCell ref="AE590:AF590"/>
    <mergeCell ref="AG596:AH596"/>
    <mergeCell ref="AI596:AJ596"/>
    <mergeCell ref="G597:H597"/>
    <mergeCell ref="O597:P597"/>
    <mergeCell ref="Q597:R597"/>
    <mergeCell ref="S597:T597"/>
    <mergeCell ref="AB597:AC597"/>
    <mergeCell ref="AE597:AF597"/>
    <mergeCell ref="AG597:AH597"/>
    <mergeCell ref="AI597:AJ597"/>
    <mergeCell ref="G596:H596"/>
    <mergeCell ref="O596:P596"/>
    <mergeCell ref="Q596:R596"/>
    <mergeCell ref="S596:T596"/>
    <mergeCell ref="AB596:AC596"/>
    <mergeCell ref="AE596:AF596"/>
    <mergeCell ref="AG594:AH594"/>
    <mergeCell ref="AI594:AJ594"/>
    <mergeCell ref="G595:H595"/>
    <mergeCell ref="O595:P595"/>
    <mergeCell ref="Q595:R595"/>
    <mergeCell ref="S595:T595"/>
    <mergeCell ref="AB595:AC595"/>
    <mergeCell ref="AE587:AF587"/>
    <mergeCell ref="AG587:AH587"/>
    <mergeCell ref="AI587:AJ587"/>
    <mergeCell ref="G586:H586"/>
    <mergeCell ref="O586:P586"/>
    <mergeCell ref="Q586:R586"/>
    <mergeCell ref="S586:T586"/>
    <mergeCell ref="AB586:AC586"/>
    <mergeCell ref="AE586:AF586"/>
    <mergeCell ref="AG592:AH592"/>
    <mergeCell ref="AI592:AJ592"/>
    <mergeCell ref="G593:H593"/>
    <mergeCell ref="O593:P593"/>
    <mergeCell ref="Q593:R593"/>
    <mergeCell ref="S593:T593"/>
    <mergeCell ref="AB593:AC593"/>
    <mergeCell ref="AE593:AF593"/>
    <mergeCell ref="AG593:AH593"/>
    <mergeCell ref="AI593:AJ593"/>
    <mergeCell ref="G592:H592"/>
    <mergeCell ref="O592:P592"/>
    <mergeCell ref="Q592:R592"/>
    <mergeCell ref="S592:T592"/>
    <mergeCell ref="AB592:AC592"/>
    <mergeCell ref="AE592:AF592"/>
    <mergeCell ref="AG590:AH590"/>
    <mergeCell ref="AI590:AJ590"/>
    <mergeCell ref="G591:H591"/>
    <mergeCell ref="O591:P591"/>
    <mergeCell ref="Q591:R591"/>
    <mergeCell ref="S591:T591"/>
    <mergeCell ref="AB591:AC591"/>
    <mergeCell ref="AE583:AF583"/>
    <mergeCell ref="AG583:AH583"/>
    <mergeCell ref="AI583:AJ583"/>
    <mergeCell ref="G582:H582"/>
    <mergeCell ref="O582:P582"/>
    <mergeCell ref="Q582:R582"/>
    <mergeCell ref="S582:T582"/>
    <mergeCell ref="AB582:AC582"/>
    <mergeCell ref="AE582:AF582"/>
    <mergeCell ref="AG588:AH588"/>
    <mergeCell ref="AI588:AJ588"/>
    <mergeCell ref="G589:H589"/>
    <mergeCell ref="O589:P589"/>
    <mergeCell ref="Q589:R589"/>
    <mergeCell ref="S589:T589"/>
    <mergeCell ref="AB589:AC589"/>
    <mergeCell ref="AE589:AF589"/>
    <mergeCell ref="AG589:AH589"/>
    <mergeCell ref="AI589:AJ589"/>
    <mergeCell ref="G588:H588"/>
    <mergeCell ref="O588:P588"/>
    <mergeCell ref="Q588:R588"/>
    <mergeCell ref="S588:T588"/>
    <mergeCell ref="AB588:AC588"/>
    <mergeCell ref="AE588:AF588"/>
    <mergeCell ref="AG586:AH586"/>
    <mergeCell ref="AI586:AJ586"/>
    <mergeCell ref="G587:H587"/>
    <mergeCell ref="O587:P587"/>
    <mergeCell ref="Q587:R587"/>
    <mergeCell ref="S587:T587"/>
    <mergeCell ref="AB587:AC587"/>
    <mergeCell ref="AE579:AF579"/>
    <mergeCell ref="AG579:AH579"/>
    <mergeCell ref="AI579:AJ579"/>
    <mergeCell ref="G578:H578"/>
    <mergeCell ref="O578:P578"/>
    <mergeCell ref="Q578:R578"/>
    <mergeCell ref="S578:T578"/>
    <mergeCell ref="AB578:AC578"/>
    <mergeCell ref="AE578:AF578"/>
    <mergeCell ref="AG584:AH584"/>
    <mergeCell ref="AI584:AJ584"/>
    <mergeCell ref="G585:H585"/>
    <mergeCell ref="O585:P585"/>
    <mergeCell ref="Q585:R585"/>
    <mergeCell ref="S585:T585"/>
    <mergeCell ref="AB585:AC585"/>
    <mergeCell ref="AE585:AF585"/>
    <mergeCell ref="AG585:AH585"/>
    <mergeCell ref="AI585:AJ585"/>
    <mergeCell ref="G584:H584"/>
    <mergeCell ref="O584:P584"/>
    <mergeCell ref="Q584:R584"/>
    <mergeCell ref="S584:T584"/>
    <mergeCell ref="AB584:AC584"/>
    <mergeCell ref="AE584:AF584"/>
    <mergeCell ref="AG582:AH582"/>
    <mergeCell ref="AI582:AJ582"/>
    <mergeCell ref="G583:H583"/>
    <mergeCell ref="O583:P583"/>
    <mergeCell ref="Q583:R583"/>
    <mergeCell ref="S583:T583"/>
    <mergeCell ref="AB583:AC583"/>
    <mergeCell ref="AE575:AF575"/>
    <mergeCell ref="AG575:AH575"/>
    <mergeCell ref="AI575:AJ575"/>
    <mergeCell ref="G574:H574"/>
    <mergeCell ref="O574:P574"/>
    <mergeCell ref="Q574:R574"/>
    <mergeCell ref="S574:T574"/>
    <mergeCell ref="AB574:AC574"/>
    <mergeCell ref="AE574:AF574"/>
    <mergeCell ref="AG580:AH580"/>
    <mergeCell ref="AI580:AJ580"/>
    <mergeCell ref="G581:H581"/>
    <mergeCell ref="O581:P581"/>
    <mergeCell ref="Q581:R581"/>
    <mergeCell ref="S581:T581"/>
    <mergeCell ref="AB581:AC581"/>
    <mergeCell ref="AE581:AF581"/>
    <mergeCell ref="AG581:AH581"/>
    <mergeCell ref="AI581:AJ581"/>
    <mergeCell ref="G580:H580"/>
    <mergeCell ref="O580:P580"/>
    <mergeCell ref="Q580:R580"/>
    <mergeCell ref="S580:T580"/>
    <mergeCell ref="AB580:AC580"/>
    <mergeCell ref="AE580:AF580"/>
    <mergeCell ref="AG578:AH578"/>
    <mergeCell ref="AI578:AJ578"/>
    <mergeCell ref="G579:H579"/>
    <mergeCell ref="O579:P579"/>
    <mergeCell ref="Q579:R579"/>
    <mergeCell ref="S579:T579"/>
    <mergeCell ref="AB579:AC579"/>
    <mergeCell ref="AE571:AF571"/>
    <mergeCell ref="AG571:AH571"/>
    <mergeCell ref="AI571:AJ571"/>
    <mergeCell ref="G570:H570"/>
    <mergeCell ref="O570:P570"/>
    <mergeCell ref="Q570:R570"/>
    <mergeCell ref="S570:T570"/>
    <mergeCell ref="AB570:AC570"/>
    <mergeCell ref="AE570:AF570"/>
    <mergeCell ref="AG576:AH576"/>
    <mergeCell ref="AI576:AJ576"/>
    <mergeCell ref="G577:H577"/>
    <mergeCell ref="O577:P577"/>
    <mergeCell ref="Q577:R577"/>
    <mergeCell ref="S577:T577"/>
    <mergeCell ref="AB577:AC577"/>
    <mergeCell ref="AE577:AF577"/>
    <mergeCell ref="AG577:AH577"/>
    <mergeCell ref="AI577:AJ577"/>
    <mergeCell ref="G576:H576"/>
    <mergeCell ref="O576:P576"/>
    <mergeCell ref="Q576:R576"/>
    <mergeCell ref="S576:T576"/>
    <mergeCell ref="AB576:AC576"/>
    <mergeCell ref="AE576:AF576"/>
    <mergeCell ref="AG574:AH574"/>
    <mergeCell ref="AI574:AJ574"/>
    <mergeCell ref="G575:H575"/>
    <mergeCell ref="O575:P575"/>
    <mergeCell ref="Q575:R575"/>
    <mergeCell ref="S575:T575"/>
    <mergeCell ref="AB575:AC575"/>
    <mergeCell ref="AE567:AF567"/>
    <mergeCell ref="AG567:AH567"/>
    <mergeCell ref="AI567:AJ567"/>
    <mergeCell ref="G566:H566"/>
    <mergeCell ref="O566:P566"/>
    <mergeCell ref="Q566:R566"/>
    <mergeCell ref="S566:T566"/>
    <mergeCell ref="AB566:AC566"/>
    <mergeCell ref="AE566:AF566"/>
    <mergeCell ref="AG572:AH572"/>
    <mergeCell ref="AI572:AJ572"/>
    <mergeCell ref="G573:H573"/>
    <mergeCell ref="O573:P573"/>
    <mergeCell ref="Q573:R573"/>
    <mergeCell ref="S573:T573"/>
    <mergeCell ref="AB573:AC573"/>
    <mergeCell ref="AE573:AF573"/>
    <mergeCell ref="AG573:AH573"/>
    <mergeCell ref="AI573:AJ573"/>
    <mergeCell ref="G572:H572"/>
    <mergeCell ref="O572:P572"/>
    <mergeCell ref="Q572:R572"/>
    <mergeCell ref="S572:T572"/>
    <mergeCell ref="AB572:AC572"/>
    <mergeCell ref="AE572:AF572"/>
    <mergeCell ref="AG570:AH570"/>
    <mergeCell ref="AI570:AJ570"/>
    <mergeCell ref="G571:H571"/>
    <mergeCell ref="O571:P571"/>
    <mergeCell ref="Q571:R571"/>
    <mergeCell ref="S571:T571"/>
    <mergeCell ref="AB571:AC571"/>
    <mergeCell ref="AE563:AF563"/>
    <mergeCell ref="AG563:AH563"/>
    <mergeCell ref="AI563:AJ563"/>
    <mergeCell ref="G562:H562"/>
    <mergeCell ref="O562:P562"/>
    <mergeCell ref="Q562:R562"/>
    <mergeCell ref="S562:T562"/>
    <mergeCell ref="AB562:AC562"/>
    <mergeCell ref="AE562:AF562"/>
    <mergeCell ref="AG568:AH568"/>
    <mergeCell ref="AI568:AJ568"/>
    <mergeCell ref="G569:H569"/>
    <mergeCell ref="O569:P569"/>
    <mergeCell ref="Q569:R569"/>
    <mergeCell ref="S569:T569"/>
    <mergeCell ref="AB569:AC569"/>
    <mergeCell ref="AE569:AF569"/>
    <mergeCell ref="AG569:AH569"/>
    <mergeCell ref="AI569:AJ569"/>
    <mergeCell ref="G568:H568"/>
    <mergeCell ref="O568:P568"/>
    <mergeCell ref="Q568:R568"/>
    <mergeCell ref="S568:T568"/>
    <mergeCell ref="AB568:AC568"/>
    <mergeCell ref="AE568:AF568"/>
    <mergeCell ref="AG566:AH566"/>
    <mergeCell ref="AI566:AJ566"/>
    <mergeCell ref="G567:H567"/>
    <mergeCell ref="O567:P567"/>
    <mergeCell ref="Q567:R567"/>
    <mergeCell ref="S567:T567"/>
    <mergeCell ref="AB567:AC567"/>
    <mergeCell ref="AE559:AF559"/>
    <mergeCell ref="AG559:AH559"/>
    <mergeCell ref="AI559:AJ559"/>
    <mergeCell ref="G558:H558"/>
    <mergeCell ref="O558:P558"/>
    <mergeCell ref="Q558:R558"/>
    <mergeCell ref="S558:T558"/>
    <mergeCell ref="AB558:AC558"/>
    <mergeCell ref="AE558:AF558"/>
    <mergeCell ref="AG564:AH564"/>
    <mergeCell ref="AI564:AJ564"/>
    <mergeCell ref="G565:H565"/>
    <mergeCell ref="O565:P565"/>
    <mergeCell ref="Q565:R565"/>
    <mergeCell ref="S565:T565"/>
    <mergeCell ref="AB565:AC565"/>
    <mergeCell ref="AE565:AF565"/>
    <mergeCell ref="AG565:AH565"/>
    <mergeCell ref="AI565:AJ565"/>
    <mergeCell ref="G564:H564"/>
    <mergeCell ref="O564:P564"/>
    <mergeCell ref="Q564:R564"/>
    <mergeCell ref="S564:T564"/>
    <mergeCell ref="AB564:AC564"/>
    <mergeCell ref="AE564:AF564"/>
    <mergeCell ref="AG562:AH562"/>
    <mergeCell ref="AI562:AJ562"/>
    <mergeCell ref="G563:H563"/>
    <mergeCell ref="O563:P563"/>
    <mergeCell ref="Q563:R563"/>
    <mergeCell ref="S563:T563"/>
    <mergeCell ref="AB563:AC563"/>
    <mergeCell ref="AE555:AF555"/>
    <mergeCell ref="AG555:AH555"/>
    <mergeCell ref="AI555:AJ555"/>
    <mergeCell ref="G554:H554"/>
    <mergeCell ref="O554:P554"/>
    <mergeCell ref="Q554:R554"/>
    <mergeCell ref="S554:T554"/>
    <mergeCell ref="AB554:AC554"/>
    <mergeCell ref="AE554:AF554"/>
    <mergeCell ref="AG560:AH560"/>
    <mergeCell ref="AI560:AJ560"/>
    <mergeCell ref="G561:H561"/>
    <mergeCell ref="O561:P561"/>
    <mergeCell ref="Q561:R561"/>
    <mergeCell ref="S561:T561"/>
    <mergeCell ref="AB561:AC561"/>
    <mergeCell ref="AE561:AF561"/>
    <mergeCell ref="AG561:AH561"/>
    <mergeCell ref="AI561:AJ561"/>
    <mergeCell ref="G560:H560"/>
    <mergeCell ref="O560:P560"/>
    <mergeCell ref="Q560:R560"/>
    <mergeCell ref="S560:T560"/>
    <mergeCell ref="AB560:AC560"/>
    <mergeCell ref="AE560:AF560"/>
    <mergeCell ref="AG558:AH558"/>
    <mergeCell ref="AI558:AJ558"/>
    <mergeCell ref="G559:H559"/>
    <mergeCell ref="O559:P559"/>
    <mergeCell ref="Q559:R559"/>
    <mergeCell ref="S559:T559"/>
    <mergeCell ref="AB559:AC559"/>
    <mergeCell ref="AE551:AF551"/>
    <mergeCell ref="AG551:AH551"/>
    <mergeCell ref="AI551:AJ551"/>
    <mergeCell ref="G550:H550"/>
    <mergeCell ref="O550:P550"/>
    <mergeCell ref="Q550:R550"/>
    <mergeCell ref="S550:T550"/>
    <mergeCell ref="AB550:AC550"/>
    <mergeCell ref="AE550:AF550"/>
    <mergeCell ref="AG556:AH556"/>
    <mergeCell ref="AI556:AJ556"/>
    <mergeCell ref="G557:H557"/>
    <mergeCell ref="O557:P557"/>
    <mergeCell ref="Q557:R557"/>
    <mergeCell ref="S557:T557"/>
    <mergeCell ref="AB557:AC557"/>
    <mergeCell ref="AE557:AF557"/>
    <mergeCell ref="AG557:AH557"/>
    <mergeCell ref="AI557:AJ557"/>
    <mergeCell ref="G556:H556"/>
    <mergeCell ref="O556:P556"/>
    <mergeCell ref="Q556:R556"/>
    <mergeCell ref="S556:T556"/>
    <mergeCell ref="AB556:AC556"/>
    <mergeCell ref="AE556:AF556"/>
    <mergeCell ref="AG554:AH554"/>
    <mergeCell ref="AI554:AJ554"/>
    <mergeCell ref="G555:H555"/>
    <mergeCell ref="O555:P555"/>
    <mergeCell ref="Q555:R555"/>
    <mergeCell ref="S555:T555"/>
    <mergeCell ref="AB555:AC555"/>
    <mergeCell ref="AE547:AF547"/>
    <mergeCell ref="AG547:AH547"/>
    <mergeCell ref="AI547:AJ547"/>
    <mergeCell ref="G546:H546"/>
    <mergeCell ref="O546:P546"/>
    <mergeCell ref="Q546:R546"/>
    <mergeCell ref="S546:T546"/>
    <mergeCell ref="AB546:AC546"/>
    <mergeCell ref="AE546:AF546"/>
    <mergeCell ref="AG552:AH552"/>
    <mergeCell ref="AI552:AJ552"/>
    <mergeCell ref="G553:H553"/>
    <mergeCell ref="O553:P553"/>
    <mergeCell ref="Q553:R553"/>
    <mergeCell ref="S553:T553"/>
    <mergeCell ref="AB553:AC553"/>
    <mergeCell ref="AE553:AF553"/>
    <mergeCell ref="AG553:AH553"/>
    <mergeCell ref="AI553:AJ553"/>
    <mergeCell ref="G552:H552"/>
    <mergeCell ref="O552:P552"/>
    <mergeCell ref="Q552:R552"/>
    <mergeCell ref="S552:T552"/>
    <mergeCell ref="AB552:AC552"/>
    <mergeCell ref="AE552:AF552"/>
    <mergeCell ref="AG550:AH550"/>
    <mergeCell ref="AI550:AJ550"/>
    <mergeCell ref="G551:H551"/>
    <mergeCell ref="O551:P551"/>
    <mergeCell ref="Q551:R551"/>
    <mergeCell ref="S551:T551"/>
    <mergeCell ref="AB551:AC551"/>
    <mergeCell ref="AE543:AF543"/>
    <mergeCell ref="AG543:AH543"/>
    <mergeCell ref="AI543:AJ543"/>
    <mergeCell ref="G542:H542"/>
    <mergeCell ref="O542:P542"/>
    <mergeCell ref="Q542:R542"/>
    <mergeCell ref="S542:T542"/>
    <mergeCell ref="AB542:AC542"/>
    <mergeCell ref="AE542:AF542"/>
    <mergeCell ref="AG548:AH548"/>
    <mergeCell ref="AI548:AJ548"/>
    <mergeCell ref="G549:H549"/>
    <mergeCell ref="O549:P549"/>
    <mergeCell ref="Q549:R549"/>
    <mergeCell ref="S549:T549"/>
    <mergeCell ref="AB549:AC549"/>
    <mergeCell ref="AE549:AF549"/>
    <mergeCell ref="AG549:AH549"/>
    <mergeCell ref="AI549:AJ549"/>
    <mergeCell ref="G548:H548"/>
    <mergeCell ref="O548:P548"/>
    <mergeCell ref="Q548:R548"/>
    <mergeCell ref="S548:T548"/>
    <mergeCell ref="AB548:AC548"/>
    <mergeCell ref="AE548:AF548"/>
    <mergeCell ref="AG546:AH546"/>
    <mergeCell ref="AI546:AJ546"/>
    <mergeCell ref="G547:H547"/>
    <mergeCell ref="O547:P547"/>
    <mergeCell ref="Q547:R547"/>
    <mergeCell ref="S547:T547"/>
    <mergeCell ref="AB547:AC547"/>
    <mergeCell ref="AE539:AF539"/>
    <mergeCell ref="AG539:AH539"/>
    <mergeCell ref="AI539:AJ539"/>
    <mergeCell ref="G538:H538"/>
    <mergeCell ref="O538:P538"/>
    <mergeCell ref="Q538:R538"/>
    <mergeCell ref="S538:T538"/>
    <mergeCell ref="AB538:AC538"/>
    <mergeCell ref="AE538:AF538"/>
    <mergeCell ref="AG544:AH544"/>
    <mergeCell ref="AI544:AJ544"/>
    <mergeCell ref="G545:H545"/>
    <mergeCell ref="O545:P545"/>
    <mergeCell ref="Q545:R545"/>
    <mergeCell ref="S545:T545"/>
    <mergeCell ref="AB545:AC545"/>
    <mergeCell ref="AE545:AF545"/>
    <mergeCell ref="AG545:AH545"/>
    <mergeCell ref="AI545:AJ545"/>
    <mergeCell ref="G544:H544"/>
    <mergeCell ref="O544:P544"/>
    <mergeCell ref="Q544:R544"/>
    <mergeCell ref="S544:T544"/>
    <mergeCell ref="AB544:AC544"/>
    <mergeCell ref="AE544:AF544"/>
    <mergeCell ref="AG542:AH542"/>
    <mergeCell ref="AI542:AJ542"/>
    <mergeCell ref="G543:H543"/>
    <mergeCell ref="O543:P543"/>
    <mergeCell ref="Q543:R543"/>
    <mergeCell ref="S543:T543"/>
    <mergeCell ref="AB543:AC543"/>
    <mergeCell ref="AE535:AF535"/>
    <mergeCell ref="AG535:AH535"/>
    <mergeCell ref="AI535:AJ535"/>
    <mergeCell ref="G534:H534"/>
    <mergeCell ref="O534:P534"/>
    <mergeCell ref="Q534:R534"/>
    <mergeCell ref="S534:T534"/>
    <mergeCell ref="AB534:AC534"/>
    <mergeCell ref="AE534:AF534"/>
    <mergeCell ref="AG540:AH540"/>
    <mergeCell ref="AI540:AJ540"/>
    <mergeCell ref="G541:H541"/>
    <mergeCell ref="O541:P541"/>
    <mergeCell ref="Q541:R541"/>
    <mergeCell ref="S541:T541"/>
    <mergeCell ref="AB541:AC541"/>
    <mergeCell ref="AE541:AF541"/>
    <mergeCell ref="AG541:AH541"/>
    <mergeCell ref="AI541:AJ541"/>
    <mergeCell ref="G540:H540"/>
    <mergeCell ref="O540:P540"/>
    <mergeCell ref="Q540:R540"/>
    <mergeCell ref="S540:T540"/>
    <mergeCell ref="AB540:AC540"/>
    <mergeCell ref="AE540:AF540"/>
    <mergeCell ref="AG538:AH538"/>
    <mergeCell ref="AI538:AJ538"/>
    <mergeCell ref="G539:H539"/>
    <mergeCell ref="O539:P539"/>
    <mergeCell ref="Q539:R539"/>
    <mergeCell ref="S539:T539"/>
    <mergeCell ref="AB539:AC539"/>
    <mergeCell ref="AE531:AF531"/>
    <mergeCell ref="AG531:AH531"/>
    <mergeCell ref="AI531:AJ531"/>
    <mergeCell ref="G530:H530"/>
    <mergeCell ref="O530:P530"/>
    <mergeCell ref="Q530:R530"/>
    <mergeCell ref="S530:T530"/>
    <mergeCell ref="AB530:AC530"/>
    <mergeCell ref="AE530:AF530"/>
    <mergeCell ref="AG536:AH536"/>
    <mergeCell ref="AI536:AJ536"/>
    <mergeCell ref="G537:H537"/>
    <mergeCell ref="O537:P537"/>
    <mergeCell ref="Q537:R537"/>
    <mergeCell ref="S537:T537"/>
    <mergeCell ref="AB537:AC537"/>
    <mergeCell ref="AE537:AF537"/>
    <mergeCell ref="AG537:AH537"/>
    <mergeCell ref="AI537:AJ537"/>
    <mergeCell ref="G536:H536"/>
    <mergeCell ref="O536:P536"/>
    <mergeCell ref="Q536:R536"/>
    <mergeCell ref="S536:T536"/>
    <mergeCell ref="AB536:AC536"/>
    <mergeCell ref="AE536:AF536"/>
    <mergeCell ref="AG534:AH534"/>
    <mergeCell ref="AI534:AJ534"/>
    <mergeCell ref="G535:H535"/>
    <mergeCell ref="O535:P535"/>
    <mergeCell ref="Q535:R535"/>
    <mergeCell ref="S535:T535"/>
    <mergeCell ref="AB535:AC535"/>
    <mergeCell ref="AE527:AF527"/>
    <mergeCell ref="AG527:AH527"/>
    <mergeCell ref="AI527:AJ527"/>
    <mergeCell ref="G526:H526"/>
    <mergeCell ref="O526:P526"/>
    <mergeCell ref="Q526:R526"/>
    <mergeCell ref="S526:T526"/>
    <mergeCell ref="AB526:AC526"/>
    <mergeCell ref="AE526:AF526"/>
    <mergeCell ref="AG532:AH532"/>
    <mergeCell ref="AI532:AJ532"/>
    <mergeCell ref="G533:H533"/>
    <mergeCell ref="O533:P533"/>
    <mergeCell ref="Q533:R533"/>
    <mergeCell ref="S533:T533"/>
    <mergeCell ref="AB533:AC533"/>
    <mergeCell ref="AE533:AF533"/>
    <mergeCell ref="AG533:AH533"/>
    <mergeCell ref="AI533:AJ533"/>
    <mergeCell ref="G532:H532"/>
    <mergeCell ref="O532:P532"/>
    <mergeCell ref="Q532:R532"/>
    <mergeCell ref="S532:T532"/>
    <mergeCell ref="AB532:AC532"/>
    <mergeCell ref="AE532:AF532"/>
    <mergeCell ref="AG530:AH530"/>
    <mergeCell ref="AI530:AJ530"/>
    <mergeCell ref="G531:H531"/>
    <mergeCell ref="O531:P531"/>
    <mergeCell ref="Q531:R531"/>
    <mergeCell ref="S531:T531"/>
    <mergeCell ref="AB531:AC531"/>
    <mergeCell ref="AE523:AF523"/>
    <mergeCell ref="AG523:AH523"/>
    <mergeCell ref="AI523:AJ523"/>
    <mergeCell ref="G522:H522"/>
    <mergeCell ref="O522:P522"/>
    <mergeCell ref="Q522:R522"/>
    <mergeCell ref="S522:T522"/>
    <mergeCell ref="AB522:AC522"/>
    <mergeCell ref="AE522:AF522"/>
    <mergeCell ref="AG528:AH528"/>
    <mergeCell ref="AI528:AJ528"/>
    <mergeCell ref="G529:H529"/>
    <mergeCell ref="O529:P529"/>
    <mergeCell ref="Q529:R529"/>
    <mergeCell ref="S529:T529"/>
    <mergeCell ref="AB529:AC529"/>
    <mergeCell ref="AE529:AF529"/>
    <mergeCell ref="AG529:AH529"/>
    <mergeCell ref="AI529:AJ529"/>
    <mergeCell ref="G528:H528"/>
    <mergeCell ref="O528:P528"/>
    <mergeCell ref="Q528:R528"/>
    <mergeCell ref="S528:T528"/>
    <mergeCell ref="AB528:AC528"/>
    <mergeCell ref="AE528:AF528"/>
    <mergeCell ref="AG526:AH526"/>
    <mergeCell ref="AI526:AJ526"/>
    <mergeCell ref="G527:H527"/>
    <mergeCell ref="O527:P527"/>
    <mergeCell ref="Q527:R527"/>
    <mergeCell ref="S527:T527"/>
    <mergeCell ref="AB527:AC527"/>
    <mergeCell ref="AE519:AF519"/>
    <mergeCell ref="AG519:AH519"/>
    <mergeCell ref="AI519:AJ519"/>
    <mergeCell ref="G518:H518"/>
    <mergeCell ref="O518:P518"/>
    <mergeCell ref="Q518:R518"/>
    <mergeCell ref="S518:T518"/>
    <mergeCell ref="AB518:AC518"/>
    <mergeCell ref="AE518:AF518"/>
    <mergeCell ref="AG524:AH524"/>
    <mergeCell ref="AI524:AJ524"/>
    <mergeCell ref="G525:H525"/>
    <mergeCell ref="O525:P525"/>
    <mergeCell ref="Q525:R525"/>
    <mergeCell ref="S525:T525"/>
    <mergeCell ref="AB525:AC525"/>
    <mergeCell ref="AE525:AF525"/>
    <mergeCell ref="AG525:AH525"/>
    <mergeCell ref="AI525:AJ525"/>
    <mergeCell ref="G524:H524"/>
    <mergeCell ref="O524:P524"/>
    <mergeCell ref="Q524:R524"/>
    <mergeCell ref="S524:T524"/>
    <mergeCell ref="AB524:AC524"/>
    <mergeCell ref="AE524:AF524"/>
    <mergeCell ref="AG522:AH522"/>
    <mergeCell ref="AI522:AJ522"/>
    <mergeCell ref="G523:H523"/>
    <mergeCell ref="O523:P523"/>
    <mergeCell ref="Q523:R523"/>
    <mergeCell ref="S523:T523"/>
    <mergeCell ref="AB523:AC523"/>
    <mergeCell ref="AE515:AF515"/>
    <mergeCell ref="AG515:AH515"/>
    <mergeCell ref="AI515:AJ515"/>
    <mergeCell ref="G514:H514"/>
    <mergeCell ref="O514:P514"/>
    <mergeCell ref="Q514:R514"/>
    <mergeCell ref="S514:T514"/>
    <mergeCell ref="AB514:AC514"/>
    <mergeCell ref="AE514:AF514"/>
    <mergeCell ref="AG520:AH520"/>
    <mergeCell ref="AI520:AJ520"/>
    <mergeCell ref="G521:H521"/>
    <mergeCell ref="O521:P521"/>
    <mergeCell ref="Q521:R521"/>
    <mergeCell ref="S521:T521"/>
    <mergeCell ref="AB521:AC521"/>
    <mergeCell ref="AE521:AF521"/>
    <mergeCell ref="AG521:AH521"/>
    <mergeCell ref="AI521:AJ521"/>
    <mergeCell ref="G520:H520"/>
    <mergeCell ref="O520:P520"/>
    <mergeCell ref="Q520:R520"/>
    <mergeCell ref="S520:T520"/>
    <mergeCell ref="AB520:AC520"/>
    <mergeCell ref="AE520:AF520"/>
    <mergeCell ref="AG518:AH518"/>
    <mergeCell ref="AI518:AJ518"/>
    <mergeCell ref="G519:H519"/>
    <mergeCell ref="O519:P519"/>
    <mergeCell ref="Q519:R519"/>
    <mergeCell ref="S519:T519"/>
    <mergeCell ref="AB519:AC519"/>
    <mergeCell ref="AE511:AF511"/>
    <mergeCell ref="AG511:AH511"/>
    <mergeCell ref="AI511:AJ511"/>
    <mergeCell ref="G510:H510"/>
    <mergeCell ref="O510:P510"/>
    <mergeCell ref="Q510:R510"/>
    <mergeCell ref="S510:T510"/>
    <mergeCell ref="AB510:AC510"/>
    <mergeCell ref="AE510:AF510"/>
    <mergeCell ref="AG516:AH516"/>
    <mergeCell ref="AI516:AJ516"/>
    <mergeCell ref="G517:H517"/>
    <mergeCell ref="O517:P517"/>
    <mergeCell ref="Q517:R517"/>
    <mergeCell ref="S517:T517"/>
    <mergeCell ref="AB517:AC517"/>
    <mergeCell ref="AE517:AF517"/>
    <mergeCell ref="AG517:AH517"/>
    <mergeCell ref="AI517:AJ517"/>
    <mergeCell ref="G516:H516"/>
    <mergeCell ref="O516:P516"/>
    <mergeCell ref="Q516:R516"/>
    <mergeCell ref="S516:T516"/>
    <mergeCell ref="AB516:AC516"/>
    <mergeCell ref="AE516:AF516"/>
    <mergeCell ref="AG514:AH514"/>
    <mergeCell ref="AI514:AJ514"/>
    <mergeCell ref="G515:H515"/>
    <mergeCell ref="O515:P515"/>
    <mergeCell ref="Q515:R515"/>
    <mergeCell ref="S515:T515"/>
    <mergeCell ref="AB515:AC515"/>
    <mergeCell ref="AE507:AF507"/>
    <mergeCell ref="AG507:AH507"/>
    <mergeCell ref="AI507:AJ507"/>
    <mergeCell ref="G506:H506"/>
    <mergeCell ref="O506:P506"/>
    <mergeCell ref="Q506:R506"/>
    <mergeCell ref="S506:T506"/>
    <mergeCell ref="AB506:AC506"/>
    <mergeCell ref="AE506:AF506"/>
    <mergeCell ref="AG512:AH512"/>
    <mergeCell ref="AI512:AJ512"/>
    <mergeCell ref="G513:H513"/>
    <mergeCell ref="O513:P513"/>
    <mergeCell ref="Q513:R513"/>
    <mergeCell ref="S513:T513"/>
    <mergeCell ref="AB513:AC513"/>
    <mergeCell ref="AE513:AF513"/>
    <mergeCell ref="AG513:AH513"/>
    <mergeCell ref="AI513:AJ513"/>
    <mergeCell ref="G512:H512"/>
    <mergeCell ref="O512:P512"/>
    <mergeCell ref="Q512:R512"/>
    <mergeCell ref="S512:T512"/>
    <mergeCell ref="AB512:AC512"/>
    <mergeCell ref="AE512:AF512"/>
    <mergeCell ref="AG510:AH510"/>
    <mergeCell ref="AI510:AJ510"/>
    <mergeCell ref="G511:H511"/>
    <mergeCell ref="O511:P511"/>
    <mergeCell ref="Q511:R511"/>
    <mergeCell ref="S511:T511"/>
    <mergeCell ref="AB511:AC511"/>
    <mergeCell ref="AE503:AF503"/>
    <mergeCell ref="AG503:AH503"/>
    <mergeCell ref="AI503:AJ503"/>
    <mergeCell ref="G502:H502"/>
    <mergeCell ref="O502:P502"/>
    <mergeCell ref="Q502:R502"/>
    <mergeCell ref="S502:T502"/>
    <mergeCell ref="AB502:AC502"/>
    <mergeCell ref="AE502:AF502"/>
    <mergeCell ref="AG508:AH508"/>
    <mergeCell ref="AI508:AJ508"/>
    <mergeCell ref="G509:H509"/>
    <mergeCell ref="O509:P509"/>
    <mergeCell ref="Q509:R509"/>
    <mergeCell ref="S509:T509"/>
    <mergeCell ref="AB509:AC509"/>
    <mergeCell ref="AE509:AF509"/>
    <mergeCell ref="AG509:AH509"/>
    <mergeCell ref="AI509:AJ509"/>
    <mergeCell ref="G508:H508"/>
    <mergeCell ref="O508:P508"/>
    <mergeCell ref="Q508:R508"/>
    <mergeCell ref="S508:T508"/>
    <mergeCell ref="AB508:AC508"/>
    <mergeCell ref="AE508:AF508"/>
    <mergeCell ref="AG506:AH506"/>
    <mergeCell ref="AI506:AJ506"/>
    <mergeCell ref="G507:H507"/>
    <mergeCell ref="O507:P507"/>
    <mergeCell ref="Q507:R507"/>
    <mergeCell ref="S507:T507"/>
    <mergeCell ref="AB507:AC507"/>
    <mergeCell ref="AE499:AF499"/>
    <mergeCell ref="AG499:AH499"/>
    <mergeCell ref="AI499:AJ499"/>
    <mergeCell ref="G498:H498"/>
    <mergeCell ref="O498:P498"/>
    <mergeCell ref="Q498:R498"/>
    <mergeCell ref="S498:T498"/>
    <mergeCell ref="AB498:AC498"/>
    <mergeCell ref="AE498:AF498"/>
    <mergeCell ref="AG504:AH504"/>
    <mergeCell ref="AI504:AJ504"/>
    <mergeCell ref="G505:H505"/>
    <mergeCell ref="O505:P505"/>
    <mergeCell ref="Q505:R505"/>
    <mergeCell ref="S505:T505"/>
    <mergeCell ref="AB505:AC505"/>
    <mergeCell ref="AE505:AF505"/>
    <mergeCell ref="AG505:AH505"/>
    <mergeCell ref="AI505:AJ505"/>
    <mergeCell ref="G504:H504"/>
    <mergeCell ref="O504:P504"/>
    <mergeCell ref="Q504:R504"/>
    <mergeCell ref="S504:T504"/>
    <mergeCell ref="AB504:AC504"/>
    <mergeCell ref="AE504:AF504"/>
    <mergeCell ref="AG502:AH502"/>
    <mergeCell ref="AI502:AJ502"/>
    <mergeCell ref="G503:H503"/>
    <mergeCell ref="O503:P503"/>
    <mergeCell ref="Q503:R503"/>
    <mergeCell ref="S503:T503"/>
    <mergeCell ref="AB503:AC503"/>
    <mergeCell ref="AE495:AF495"/>
    <mergeCell ref="AG495:AH495"/>
    <mergeCell ref="AI495:AJ495"/>
    <mergeCell ref="G494:H494"/>
    <mergeCell ref="O494:P494"/>
    <mergeCell ref="Q494:R494"/>
    <mergeCell ref="S494:T494"/>
    <mergeCell ref="AB494:AC494"/>
    <mergeCell ref="AE494:AF494"/>
    <mergeCell ref="AG500:AH500"/>
    <mergeCell ref="AI500:AJ500"/>
    <mergeCell ref="G501:H501"/>
    <mergeCell ref="O501:P501"/>
    <mergeCell ref="Q501:R501"/>
    <mergeCell ref="S501:T501"/>
    <mergeCell ref="AB501:AC501"/>
    <mergeCell ref="AE501:AF501"/>
    <mergeCell ref="AG501:AH501"/>
    <mergeCell ref="AI501:AJ501"/>
    <mergeCell ref="G500:H500"/>
    <mergeCell ref="O500:P500"/>
    <mergeCell ref="Q500:R500"/>
    <mergeCell ref="S500:T500"/>
    <mergeCell ref="AB500:AC500"/>
    <mergeCell ref="AE500:AF500"/>
    <mergeCell ref="AG498:AH498"/>
    <mergeCell ref="AI498:AJ498"/>
    <mergeCell ref="G499:H499"/>
    <mergeCell ref="O499:P499"/>
    <mergeCell ref="Q499:R499"/>
    <mergeCell ref="S499:T499"/>
    <mergeCell ref="AB499:AC499"/>
    <mergeCell ref="AE491:AF491"/>
    <mergeCell ref="AG491:AH491"/>
    <mergeCell ref="AI491:AJ491"/>
    <mergeCell ref="G490:H490"/>
    <mergeCell ref="O490:P490"/>
    <mergeCell ref="Q490:R490"/>
    <mergeCell ref="S490:T490"/>
    <mergeCell ref="AB490:AC490"/>
    <mergeCell ref="AE490:AF490"/>
    <mergeCell ref="AG496:AH496"/>
    <mergeCell ref="AI496:AJ496"/>
    <mergeCell ref="G497:H497"/>
    <mergeCell ref="O497:P497"/>
    <mergeCell ref="Q497:R497"/>
    <mergeCell ref="S497:T497"/>
    <mergeCell ref="AB497:AC497"/>
    <mergeCell ref="AE497:AF497"/>
    <mergeCell ref="AG497:AH497"/>
    <mergeCell ref="AI497:AJ497"/>
    <mergeCell ref="G496:H496"/>
    <mergeCell ref="O496:P496"/>
    <mergeCell ref="Q496:R496"/>
    <mergeCell ref="S496:T496"/>
    <mergeCell ref="AB496:AC496"/>
    <mergeCell ref="AE496:AF496"/>
    <mergeCell ref="AG494:AH494"/>
    <mergeCell ref="AI494:AJ494"/>
    <mergeCell ref="G495:H495"/>
    <mergeCell ref="O495:P495"/>
    <mergeCell ref="Q495:R495"/>
    <mergeCell ref="S495:T495"/>
    <mergeCell ref="AB495:AC495"/>
    <mergeCell ref="AE487:AF487"/>
    <mergeCell ref="AG487:AH487"/>
    <mergeCell ref="AI487:AJ487"/>
    <mergeCell ref="G486:H486"/>
    <mergeCell ref="O486:P486"/>
    <mergeCell ref="Q486:R486"/>
    <mergeCell ref="S486:T486"/>
    <mergeCell ref="AB486:AC486"/>
    <mergeCell ref="AE486:AF486"/>
    <mergeCell ref="AG492:AH492"/>
    <mergeCell ref="AI492:AJ492"/>
    <mergeCell ref="G493:H493"/>
    <mergeCell ref="O493:P493"/>
    <mergeCell ref="Q493:R493"/>
    <mergeCell ref="S493:T493"/>
    <mergeCell ref="AB493:AC493"/>
    <mergeCell ref="AE493:AF493"/>
    <mergeCell ref="AG493:AH493"/>
    <mergeCell ref="AI493:AJ493"/>
    <mergeCell ref="G492:H492"/>
    <mergeCell ref="O492:P492"/>
    <mergeCell ref="Q492:R492"/>
    <mergeCell ref="S492:T492"/>
    <mergeCell ref="AB492:AC492"/>
    <mergeCell ref="AE492:AF492"/>
    <mergeCell ref="AG490:AH490"/>
    <mergeCell ref="AI490:AJ490"/>
    <mergeCell ref="G491:H491"/>
    <mergeCell ref="O491:P491"/>
    <mergeCell ref="Q491:R491"/>
    <mergeCell ref="S491:T491"/>
    <mergeCell ref="AB491:AC491"/>
    <mergeCell ref="AE483:AF483"/>
    <mergeCell ref="AG483:AH483"/>
    <mergeCell ref="AI483:AJ483"/>
    <mergeCell ref="G482:H482"/>
    <mergeCell ref="O482:P482"/>
    <mergeCell ref="Q482:R482"/>
    <mergeCell ref="S482:T482"/>
    <mergeCell ref="AB482:AC482"/>
    <mergeCell ref="AE482:AF482"/>
    <mergeCell ref="AG488:AH488"/>
    <mergeCell ref="AI488:AJ488"/>
    <mergeCell ref="G489:H489"/>
    <mergeCell ref="O489:P489"/>
    <mergeCell ref="Q489:R489"/>
    <mergeCell ref="S489:T489"/>
    <mergeCell ref="AB489:AC489"/>
    <mergeCell ref="AE489:AF489"/>
    <mergeCell ref="AG489:AH489"/>
    <mergeCell ref="AI489:AJ489"/>
    <mergeCell ref="G488:H488"/>
    <mergeCell ref="O488:P488"/>
    <mergeCell ref="Q488:R488"/>
    <mergeCell ref="S488:T488"/>
    <mergeCell ref="AB488:AC488"/>
    <mergeCell ref="AE488:AF488"/>
    <mergeCell ref="AG486:AH486"/>
    <mergeCell ref="AI486:AJ486"/>
    <mergeCell ref="G487:H487"/>
    <mergeCell ref="O487:P487"/>
    <mergeCell ref="Q487:R487"/>
    <mergeCell ref="S487:T487"/>
    <mergeCell ref="AB487:AC487"/>
    <mergeCell ref="AE479:AF479"/>
    <mergeCell ref="AG479:AH479"/>
    <mergeCell ref="AI479:AJ479"/>
    <mergeCell ref="G478:H478"/>
    <mergeCell ref="O478:P478"/>
    <mergeCell ref="Q478:R478"/>
    <mergeCell ref="S478:T478"/>
    <mergeCell ref="AB478:AC478"/>
    <mergeCell ref="AE478:AF478"/>
    <mergeCell ref="AG484:AH484"/>
    <mergeCell ref="AI484:AJ484"/>
    <mergeCell ref="G485:H485"/>
    <mergeCell ref="O485:P485"/>
    <mergeCell ref="Q485:R485"/>
    <mergeCell ref="S485:T485"/>
    <mergeCell ref="AB485:AC485"/>
    <mergeCell ref="AE485:AF485"/>
    <mergeCell ref="AG485:AH485"/>
    <mergeCell ref="AI485:AJ485"/>
    <mergeCell ref="G484:H484"/>
    <mergeCell ref="O484:P484"/>
    <mergeCell ref="Q484:R484"/>
    <mergeCell ref="S484:T484"/>
    <mergeCell ref="AB484:AC484"/>
    <mergeCell ref="AE484:AF484"/>
    <mergeCell ref="AG482:AH482"/>
    <mergeCell ref="AI482:AJ482"/>
    <mergeCell ref="G483:H483"/>
    <mergeCell ref="O483:P483"/>
    <mergeCell ref="Q483:R483"/>
    <mergeCell ref="S483:T483"/>
    <mergeCell ref="AB483:AC483"/>
    <mergeCell ref="AE475:AF475"/>
    <mergeCell ref="AG475:AH475"/>
    <mergeCell ref="AI475:AJ475"/>
    <mergeCell ref="G474:H474"/>
    <mergeCell ref="O474:P474"/>
    <mergeCell ref="Q474:R474"/>
    <mergeCell ref="S474:T474"/>
    <mergeCell ref="AB474:AC474"/>
    <mergeCell ref="AE474:AF474"/>
    <mergeCell ref="AG480:AH480"/>
    <mergeCell ref="AI480:AJ480"/>
    <mergeCell ref="G481:H481"/>
    <mergeCell ref="O481:P481"/>
    <mergeCell ref="Q481:R481"/>
    <mergeCell ref="S481:T481"/>
    <mergeCell ref="AB481:AC481"/>
    <mergeCell ref="AE481:AF481"/>
    <mergeCell ref="AG481:AH481"/>
    <mergeCell ref="AI481:AJ481"/>
    <mergeCell ref="G480:H480"/>
    <mergeCell ref="O480:P480"/>
    <mergeCell ref="Q480:R480"/>
    <mergeCell ref="S480:T480"/>
    <mergeCell ref="AB480:AC480"/>
    <mergeCell ref="AE480:AF480"/>
    <mergeCell ref="AG478:AH478"/>
    <mergeCell ref="AI478:AJ478"/>
    <mergeCell ref="G479:H479"/>
    <mergeCell ref="O479:P479"/>
    <mergeCell ref="Q479:R479"/>
    <mergeCell ref="S479:T479"/>
    <mergeCell ref="AB479:AC479"/>
    <mergeCell ref="AE471:AF471"/>
    <mergeCell ref="AG471:AH471"/>
    <mergeCell ref="AI471:AJ471"/>
    <mergeCell ref="G470:H470"/>
    <mergeCell ref="O470:P470"/>
    <mergeCell ref="Q470:R470"/>
    <mergeCell ref="S470:T470"/>
    <mergeCell ref="AB470:AC470"/>
    <mergeCell ref="AE470:AF470"/>
    <mergeCell ref="AG476:AH476"/>
    <mergeCell ref="AI476:AJ476"/>
    <mergeCell ref="G477:H477"/>
    <mergeCell ref="O477:P477"/>
    <mergeCell ref="Q477:R477"/>
    <mergeCell ref="S477:T477"/>
    <mergeCell ref="AB477:AC477"/>
    <mergeCell ref="AE477:AF477"/>
    <mergeCell ref="AG477:AH477"/>
    <mergeCell ref="AI477:AJ477"/>
    <mergeCell ref="G476:H476"/>
    <mergeCell ref="O476:P476"/>
    <mergeCell ref="Q476:R476"/>
    <mergeCell ref="S476:T476"/>
    <mergeCell ref="AB476:AC476"/>
    <mergeCell ref="AE476:AF476"/>
    <mergeCell ref="AG474:AH474"/>
    <mergeCell ref="AI474:AJ474"/>
    <mergeCell ref="G475:H475"/>
    <mergeCell ref="O475:P475"/>
    <mergeCell ref="Q475:R475"/>
    <mergeCell ref="S475:T475"/>
    <mergeCell ref="AB475:AC475"/>
    <mergeCell ref="AE467:AF467"/>
    <mergeCell ref="AG467:AH467"/>
    <mergeCell ref="AI467:AJ467"/>
    <mergeCell ref="G466:H466"/>
    <mergeCell ref="O466:P466"/>
    <mergeCell ref="Q466:R466"/>
    <mergeCell ref="S466:T466"/>
    <mergeCell ref="AB466:AC466"/>
    <mergeCell ref="AE466:AF466"/>
    <mergeCell ref="AG472:AH472"/>
    <mergeCell ref="AI472:AJ472"/>
    <mergeCell ref="G473:H473"/>
    <mergeCell ref="O473:P473"/>
    <mergeCell ref="Q473:R473"/>
    <mergeCell ref="S473:T473"/>
    <mergeCell ref="AB473:AC473"/>
    <mergeCell ref="AE473:AF473"/>
    <mergeCell ref="AG473:AH473"/>
    <mergeCell ref="AI473:AJ473"/>
    <mergeCell ref="G472:H472"/>
    <mergeCell ref="O472:P472"/>
    <mergeCell ref="Q472:R472"/>
    <mergeCell ref="S472:T472"/>
    <mergeCell ref="AB472:AC472"/>
    <mergeCell ref="AE472:AF472"/>
    <mergeCell ref="AG470:AH470"/>
    <mergeCell ref="AI470:AJ470"/>
    <mergeCell ref="G471:H471"/>
    <mergeCell ref="O471:P471"/>
    <mergeCell ref="Q471:R471"/>
    <mergeCell ref="S471:T471"/>
    <mergeCell ref="AB471:AC471"/>
    <mergeCell ref="AE463:AF463"/>
    <mergeCell ref="AG463:AH463"/>
    <mergeCell ref="AI463:AJ463"/>
    <mergeCell ref="G462:H462"/>
    <mergeCell ref="O462:P462"/>
    <mergeCell ref="Q462:R462"/>
    <mergeCell ref="S462:T462"/>
    <mergeCell ref="AB462:AC462"/>
    <mergeCell ref="AE462:AF462"/>
    <mergeCell ref="AG468:AH468"/>
    <mergeCell ref="AI468:AJ468"/>
    <mergeCell ref="G469:H469"/>
    <mergeCell ref="O469:P469"/>
    <mergeCell ref="Q469:R469"/>
    <mergeCell ref="S469:T469"/>
    <mergeCell ref="AB469:AC469"/>
    <mergeCell ref="AE469:AF469"/>
    <mergeCell ref="AG469:AH469"/>
    <mergeCell ref="AI469:AJ469"/>
    <mergeCell ref="G468:H468"/>
    <mergeCell ref="O468:P468"/>
    <mergeCell ref="Q468:R468"/>
    <mergeCell ref="S468:T468"/>
    <mergeCell ref="AB468:AC468"/>
    <mergeCell ref="AE468:AF468"/>
    <mergeCell ref="AG466:AH466"/>
    <mergeCell ref="AI466:AJ466"/>
    <mergeCell ref="G467:H467"/>
    <mergeCell ref="O467:P467"/>
    <mergeCell ref="Q467:R467"/>
    <mergeCell ref="S467:T467"/>
    <mergeCell ref="AB467:AC467"/>
    <mergeCell ref="AE459:AF459"/>
    <mergeCell ref="AG459:AH459"/>
    <mergeCell ref="AI459:AJ459"/>
    <mergeCell ref="G458:H458"/>
    <mergeCell ref="O458:P458"/>
    <mergeCell ref="Q458:R458"/>
    <mergeCell ref="S458:T458"/>
    <mergeCell ref="AB458:AC458"/>
    <mergeCell ref="AE458:AF458"/>
    <mergeCell ref="AG464:AH464"/>
    <mergeCell ref="AI464:AJ464"/>
    <mergeCell ref="G465:H465"/>
    <mergeCell ref="O465:P465"/>
    <mergeCell ref="Q465:R465"/>
    <mergeCell ref="S465:T465"/>
    <mergeCell ref="AB465:AC465"/>
    <mergeCell ref="AE465:AF465"/>
    <mergeCell ref="AG465:AH465"/>
    <mergeCell ref="AI465:AJ465"/>
    <mergeCell ref="G464:H464"/>
    <mergeCell ref="O464:P464"/>
    <mergeCell ref="Q464:R464"/>
    <mergeCell ref="S464:T464"/>
    <mergeCell ref="AB464:AC464"/>
    <mergeCell ref="AE464:AF464"/>
    <mergeCell ref="AG462:AH462"/>
    <mergeCell ref="AI462:AJ462"/>
    <mergeCell ref="G463:H463"/>
    <mergeCell ref="O463:P463"/>
    <mergeCell ref="Q463:R463"/>
    <mergeCell ref="S463:T463"/>
    <mergeCell ref="AB463:AC463"/>
    <mergeCell ref="AE455:AF455"/>
    <mergeCell ref="AG455:AH455"/>
    <mergeCell ref="AI455:AJ455"/>
    <mergeCell ref="G454:H454"/>
    <mergeCell ref="O454:P454"/>
    <mergeCell ref="Q454:R454"/>
    <mergeCell ref="S454:T454"/>
    <mergeCell ref="AB454:AC454"/>
    <mergeCell ref="AE454:AF454"/>
    <mergeCell ref="AG460:AH460"/>
    <mergeCell ref="AI460:AJ460"/>
    <mergeCell ref="G461:H461"/>
    <mergeCell ref="O461:P461"/>
    <mergeCell ref="Q461:R461"/>
    <mergeCell ref="S461:T461"/>
    <mergeCell ref="AB461:AC461"/>
    <mergeCell ref="AE461:AF461"/>
    <mergeCell ref="AG461:AH461"/>
    <mergeCell ref="AI461:AJ461"/>
    <mergeCell ref="G460:H460"/>
    <mergeCell ref="O460:P460"/>
    <mergeCell ref="Q460:R460"/>
    <mergeCell ref="S460:T460"/>
    <mergeCell ref="AB460:AC460"/>
    <mergeCell ref="AE460:AF460"/>
    <mergeCell ref="AG458:AH458"/>
    <mergeCell ref="AI458:AJ458"/>
    <mergeCell ref="G459:H459"/>
    <mergeCell ref="O459:P459"/>
    <mergeCell ref="Q459:R459"/>
    <mergeCell ref="S459:T459"/>
    <mergeCell ref="AB459:AC459"/>
    <mergeCell ref="AE451:AF451"/>
    <mergeCell ref="AG451:AH451"/>
    <mergeCell ref="AI451:AJ451"/>
    <mergeCell ref="G450:H450"/>
    <mergeCell ref="O450:P450"/>
    <mergeCell ref="Q450:R450"/>
    <mergeCell ref="S450:T450"/>
    <mergeCell ref="AB450:AC450"/>
    <mergeCell ref="AE450:AF450"/>
    <mergeCell ref="AG456:AH456"/>
    <mergeCell ref="AI456:AJ456"/>
    <mergeCell ref="G457:H457"/>
    <mergeCell ref="O457:P457"/>
    <mergeCell ref="Q457:R457"/>
    <mergeCell ref="S457:T457"/>
    <mergeCell ref="AB457:AC457"/>
    <mergeCell ref="AE457:AF457"/>
    <mergeCell ref="AG457:AH457"/>
    <mergeCell ref="AI457:AJ457"/>
    <mergeCell ref="G456:H456"/>
    <mergeCell ref="O456:P456"/>
    <mergeCell ref="Q456:R456"/>
    <mergeCell ref="S456:T456"/>
    <mergeCell ref="AB456:AC456"/>
    <mergeCell ref="AE456:AF456"/>
    <mergeCell ref="AG454:AH454"/>
    <mergeCell ref="AI454:AJ454"/>
    <mergeCell ref="G455:H455"/>
    <mergeCell ref="O455:P455"/>
    <mergeCell ref="Q455:R455"/>
    <mergeCell ref="S455:T455"/>
    <mergeCell ref="AB455:AC455"/>
    <mergeCell ref="AE447:AF447"/>
    <mergeCell ref="AG447:AH447"/>
    <mergeCell ref="AI447:AJ447"/>
    <mergeCell ref="G446:H446"/>
    <mergeCell ref="O446:P446"/>
    <mergeCell ref="Q446:R446"/>
    <mergeCell ref="S446:T446"/>
    <mergeCell ref="AB446:AC446"/>
    <mergeCell ref="AE446:AF446"/>
    <mergeCell ref="AG452:AH452"/>
    <mergeCell ref="AI452:AJ452"/>
    <mergeCell ref="G453:H453"/>
    <mergeCell ref="O453:P453"/>
    <mergeCell ref="Q453:R453"/>
    <mergeCell ref="S453:T453"/>
    <mergeCell ref="AB453:AC453"/>
    <mergeCell ref="AE453:AF453"/>
    <mergeCell ref="AG453:AH453"/>
    <mergeCell ref="AI453:AJ453"/>
    <mergeCell ref="G452:H452"/>
    <mergeCell ref="O452:P452"/>
    <mergeCell ref="Q452:R452"/>
    <mergeCell ref="S452:T452"/>
    <mergeCell ref="AB452:AC452"/>
    <mergeCell ref="AE452:AF452"/>
    <mergeCell ref="AG450:AH450"/>
    <mergeCell ref="AI450:AJ450"/>
    <mergeCell ref="G451:H451"/>
    <mergeCell ref="O451:P451"/>
    <mergeCell ref="Q451:R451"/>
    <mergeCell ref="S451:T451"/>
    <mergeCell ref="AB451:AC451"/>
    <mergeCell ref="AE443:AF443"/>
    <mergeCell ref="AG443:AH443"/>
    <mergeCell ref="AI443:AJ443"/>
    <mergeCell ref="G442:H442"/>
    <mergeCell ref="O442:P442"/>
    <mergeCell ref="Q442:R442"/>
    <mergeCell ref="S442:T442"/>
    <mergeCell ref="AB442:AC442"/>
    <mergeCell ref="AE442:AF442"/>
    <mergeCell ref="AG448:AH448"/>
    <mergeCell ref="AI448:AJ448"/>
    <mergeCell ref="G449:H449"/>
    <mergeCell ref="O449:P449"/>
    <mergeCell ref="Q449:R449"/>
    <mergeCell ref="S449:T449"/>
    <mergeCell ref="AB449:AC449"/>
    <mergeCell ref="AE449:AF449"/>
    <mergeCell ref="AG449:AH449"/>
    <mergeCell ref="AI449:AJ449"/>
    <mergeCell ref="G448:H448"/>
    <mergeCell ref="O448:P448"/>
    <mergeCell ref="Q448:R448"/>
    <mergeCell ref="S448:T448"/>
    <mergeCell ref="AB448:AC448"/>
    <mergeCell ref="AE448:AF448"/>
    <mergeCell ref="AG446:AH446"/>
    <mergeCell ref="AI446:AJ446"/>
    <mergeCell ref="G447:H447"/>
    <mergeCell ref="O447:P447"/>
    <mergeCell ref="Q447:R447"/>
    <mergeCell ref="S447:T447"/>
    <mergeCell ref="AB447:AC447"/>
    <mergeCell ref="AE439:AF439"/>
    <mergeCell ref="AG439:AH439"/>
    <mergeCell ref="AI439:AJ439"/>
    <mergeCell ref="G438:H438"/>
    <mergeCell ref="O438:P438"/>
    <mergeCell ref="Q438:R438"/>
    <mergeCell ref="S438:T438"/>
    <mergeCell ref="AB438:AC438"/>
    <mergeCell ref="AE438:AF438"/>
    <mergeCell ref="AG444:AH444"/>
    <mergeCell ref="AI444:AJ444"/>
    <mergeCell ref="G445:H445"/>
    <mergeCell ref="O445:P445"/>
    <mergeCell ref="Q445:R445"/>
    <mergeCell ref="S445:T445"/>
    <mergeCell ref="AB445:AC445"/>
    <mergeCell ref="AE445:AF445"/>
    <mergeCell ref="AG445:AH445"/>
    <mergeCell ref="AI445:AJ445"/>
    <mergeCell ref="G444:H444"/>
    <mergeCell ref="O444:P444"/>
    <mergeCell ref="Q444:R444"/>
    <mergeCell ref="S444:T444"/>
    <mergeCell ref="AB444:AC444"/>
    <mergeCell ref="AE444:AF444"/>
    <mergeCell ref="AG442:AH442"/>
    <mergeCell ref="AI442:AJ442"/>
    <mergeCell ref="G443:H443"/>
    <mergeCell ref="O443:P443"/>
    <mergeCell ref="Q443:R443"/>
    <mergeCell ref="S443:T443"/>
    <mergeCell ref="AB443:AC443"/>
    <mergeCell ref="AE435:AF435"/>
    <mergeCell ref="AG435:AH435"/>
    <mergeCell ref="AI435:AJ435"/>
    <mergeCell ref="G434:H434"/>
    <mergeCell ref="O434:P434"/>
    <mergeCell ref="Q434:R434"/>
    <mergeCell ref="S434:T434"/>
    <mergeCell ref="AB434:AC434"/>
    <mergeCell ref="AE434:AF434"/>
    <mergeCell ref="AG440:AH440"/>
    <mergeCell ref="AI440:AJ440"/>
    <mergeCell ref="G441:H441"/>
    <mergeCell ref="O441:P441"/>
    <mergeCell ref="Q441:R441"/>
    <mergeCell ref="S441:T441"/>
    <mergeCell ref="AB441:AC441"/>
    <mergeCell ref="AE441:AF441"/>
    <mergeCell ref="AG441:AH441"/>
    <mergeCell ref="AI441:AJ441"/>
    <mergeCell ref="G440:H440"/>
    <mergeCell ref="O440:P440"/>
    <mergeCell ref="Q440:R440"/>
    <mergeCell ref="S440:T440"/>
    <mergeCell ref="AB440:AC440"/>
    <mergeCell ref="AE440:AF440"/>
    <mergeCell ref="AG438:AH438"/>
    <mergeCell ref="AI438:AJ438"/>
    <mergeCell ref="G439:H439"/>
    <mergeCell ref="O439:P439"/>
    <mergeCell ref="Q439:R439"/>
    <mergeCell ref="S439:T439"/>
    <mergeCell ref="AB439:AC439"/>
    <mergeCell ref="AE431:AF431"/>
    <mergeCell ref="AG431:AH431"/>
    <mergeCell ref="AI431:AJ431"/>
    <mergeCell ref="G430:H430"/>
    <mergeCell ref="O430:P430"/>
    <mergeCell ref="Q430:R430"/>
    <mergeCell ref="S430:T430"/>
    <mergeCell ref="AB430:AC430"/>
    <mergeCell ref="AE430:AF430"/>
    <mergeCell ref="AG436:AH436"/>
    <mergeCell ref="AI436:AJ436"/>
    <mergeCell ref="G437:H437"/>
    <mergeCell ref="O437:P437"/>
    <mergeCell ref="Q437:R437"/>
    <mergeCell ref="S437:T437"/>
    <mergeCell ref="AB437:AC437"/>
    <mergeCell ref="AE437:AF437"/>
    <mergeCell ref="AG437:AH437"/>
    <mergeCell ref="AI437:AJ437"/>
    <mergeCell ref="G436:H436"/>
    <mergeCell ref="O436:P436"/>
    <mergeCell ref="Q436:R436"/>
    <mergeCell ref="S436:T436"/>
    <mergeCell ref="AB436:AC436"/>
    <mergeCell ref="AE436:AF436"/>
    <mergeCell ref="AG434:AH434"/>
    <mergeCell ref="AI434:AJ434"/>
    <mergeCell ref="G435:H435"/>
    <mergeCell ref="O435:P435"/>
    <mergeCell ref="Q435:R435"/>
    <mergeCell ref="S435:T435"/>
    <mergeCell ref="AB435:AC435"/>
    <mergeCell ref="AE427:AF427"/>
    <mergeCell ref="AG427:AH427"/>
    <mergeCell ref="AI427:AJ427"/>
    <mergeCell ref="G426:H426"/>
    <mergeCell ref="O426:P426"/>
    <mergeCell ref="Q426:R426"/>
    <mergeCell ref="S426:T426"/>
    <mergeCell ref="AB426:AC426"/>
    <mergeCell ref="AE426:AF426"/>
    <mergeCell ref="AG432:AH432"/>
    <mergeCell ref="AI432:AJ432"/>
    <mergeCell ref="G433:H433"/>
    <mergeCell ref="O433:P433"/>
    <mergeCell ref="Q433:R433"/>
    <mergeCell ref="S433:T433"/>
    <mergeCell ref="AB433:AC433"/>
    <mergeCell ref="AE433:AF433"/>
    <mergeCell ref="AG433:AH433"/>
    <mergeCell ref="AI433:AJ433"/>
    <mergeCell ref="G432:H432"/>
    <mergeCell ref="O432:P432"/>
    <mergeCell ref="Q432:R432"/>
    <mergeCell ref="S432:T432"/>
    <mergeCell ref="AB432:AC432"/>
    <mergeCell ref="AE432:AF432"/>
    <mergeCell ref="AG430:AH430"/>
    <mergeCell ref="AI430:AJ430"/>
    <mergeCell ref="G431:H431"/>
    <mergeCell ref="O431:P431"/>
    <mergeCell ref="Q431:R431"/>
    <mergeCell ref="S431:T431"/>
    <mergeCell ref="AB431:AC431"/>
    <mergeCell ref="AE423:AF423"/>
    <mergeCell ref="AG423:AH423"/>
    <mergeCell ref="AI423:AJ423"/>
    <mergeCell ref="G422:H422"/>
    <mergeCell ref="O422:P422"/>
    <mergeCell ref="Q422:R422"/>
    <mergeCell ref="S422:T422"/>
    <mergeCell ref="AB422:AC422"/>
    <mergeCell ref="AE422:AF422"/>
    <mergeCell ref="AG428:AH428"/>
    <mergeCell ref="AI428:AJ428"/>
    <mergeCell ref="G429:H429"/>
    <mergeCell ref="O429:P429"/>
    <mergeCell ref="Q429:R429"/>
    <mergeCell ref="S429:T429"/>
    <mergeCell ref="AB429:AC429"/>
    <mergeCell ref="AE429:AF429"/>
    <mergeCell ref="AG429:AH429"/>
    <mergeCell ref="AI429:AJ429"/>
    <mergeCell ref="G428:H428"/>
    <mergeCell ref="O428:P428"/>
    <mergeCell ref="Q428:R428"/>
    <mergeCell ref="S428:T428"/>
    <mergeCell ref="AB428:AC428"/>
    <mergeCell ref="AE428:AF428"/>
    <mergeCell ref="AG426:AH426"/>
    <mergeCell ref="AI426:AJ426"/>
    <mergeCell ref="G427:H427"/>
    <mergeCell ref="O427:P427"/>
    <mergeCell ref="Q427:R427"/>
    <mergeCell ref="S427:T427"/>
    <mergeCell ref="AB427:AC427"/>
    <mergeCell ref="AE419:AF419"/>
    <mergeCell ref="AG419:AH419"/>
    <mergeCell ref="AI419:AJ419"/>
    <mergeCell ref="G418:H418"/>
    <mergeCell ref="O418:P418"/>
    <mergeCell ref="Q418:R418"/>
    <mergeCell ref="S418:T418"/>
    <mergeCell ref="AB418:AC418"/>
    <mergeCell ref="AE418:AF418"/>
    <mergeCell ref="AG424:AH424"/>
    <mergeCell ref="AI424:AJ424"/>
    <mergeCell ref="G425:H425"/>
    <mergeCell ref="O425:P425"/>
    <mergeCell ref="Q425:R425"/>
    <mergeCell ref="S425:T425"/>
    <mergeCell ref="AB425:AC425"/>
    <mergeCell ref="AE425:AF425"/>
    <mergeCell ref="AG425:AH425"/>
    <mergeCell ref="AI425:AJ425"/>
    <mergeCell ref="G424:H424"/>
    <mergeCell ref="O424:P424"/>
    <mergeCell ref="Q424:R424"/>
    <mergeCell ref="S424:T424"/>
    <mergeCell ref="AB424:AC424"/>
    <mergeCell ref="AE424:AF424"/>
    <mergeCell ref="AG422:AH422"/>
    <mergeCell ref="AI422:AJ422"/>
    <mergeCell ref="G423:H423"/>
    <mergeCell ref="O423:P423"/>
    <mergeCell ref="Q423:R423"/>
    <mergeCell ref="S423:T423"/>
    <mergeCell ref="AB423:AC423"/>
    <mergeCell ref="AE415:AF415"/>
    <mergeCell ref="AG415:AH415"/>
    <mergeCell ref="AI415:AJ415"/>
    <mergeCell ref="G414:H414"/>
    <mergeCell ref="O414:P414"/>
    <mergeCell ref="Q414:R414"/>
    <mergeCell ref="S414:T414"/>
    <mergeCell ref="AB414:AC414"/>
    <mergeCell ref="AE414:AF414"/>
    <mergeCell ref="AG420:AH420"/>
    <mergeCell ref="AI420:AJ420"/>
    <mergeCell ref="G421:H421"/>
    <mergeCell ref="O421:P421"/>
    <mergeCell ref="Q421:R421"/>
    <mergeCell ref="S421:T421"/>
    <mergeCell ref="AB421:AC421"/>
    <mergeCell ref="AE421:AF421"/>
    <mergeCell ref="AG421:AH421"/>
    <mergeCell ref="AI421:AJ421"/>
    <mergeCell ref="G420:H420"/>
    <mergeCell ref="O420:P420"/>
    <mergeCell ref="Q420:R420"/>
    <mergeCell ref="S420:T420"/>
    <mergeCell ref="AB420:AC420"/>
    <mergeCell ref="AE420:AF420"/>
    <mergeCell ref="AG418:AH418"/>
    <mergeCell ref="AI418:AJ418"/>
    <mergeCell ref="G419:H419"/>
    <mergeCell ref="O419:P419"/>
    <mergeCell ref="Q419:R419"/>
    <mergeCell ref="S419:T419"/>
    <mergeCell ref="AB419:AC419"/>
    <mergeCell ref="AE411:AF411"/>
    <mergeCell ref="AG411:AH411"/>
    <mergeCell ref="AI411:AJ411"/>
    <mergeCell ref="G410:H410"/>
    <mergeCell ref="O410:P410"/>
    <mergeCell ref="Q410:R410"/>
    <mergeCell ref="S410:T410"/>
    <mergeCell ref="AB410:AC410"/>
    <mergeCell ref="AE410:AF410"/>
    <mergeCell ref="AG416:AH416"/>
    <mergeCell ref="AI416:AJ416"/>
    <mergeCell ref="G417:H417"/>
    <mergeCell ref="O417:P417"/>
    <mergeCell ref="Q417:R417"/>
    <mergeCell ref="S417:T417"/>
    <mergeCell ref="AB417:AC417"/>
    <mergeCell ref="AE417:AF417"/>
    <mergeCell ref="AG417:AH417"/>
    <mergeCell ref="AI417:AJ417"/>
    <mergeCell ref="G416:H416"/>
    <mergeCell ref="O416:P416"/>
    <mergeCell ref="Q416:R416"/>
    <mergeCell ref="S416:T416"/>
    <mergeCell ref="AB416:AC416"/>
    <mergeCell ref="AE416:AF416"/>
    <mergeCell ref="AG414:AH414"/>
    <mergeCell ref="AI414:AJ414"/>
    <mergeCell ref="G415:H415"/>
    <mergeCell ref="O415:P415"/>
    <mergeCell ref="Q415:R415"/>
    <mergeCell ref="S415:T415"/>
    <mergeCell ref="AB415:AC415"/>
    <mergeCell ref="AE407:AF407"/>
    <mergeCell ref="AG407:AH407"/>
    <mergeCell ref="AI407:AJ407"/>
    <mergeCell ref="G406:H406"/>
    <mergeCell ref="O406:P406"/>
    <mergeCell ref="Q406:R406"/>
    <mergeCell ref="S406:T406"/>
    <mergeCell ref="AB406:AC406"/>
    <mergeCell ref="AE406:AF406"/>
    <mergeCell ref="AG412:AH412"/>
    <mergeCell ref="AI412:AJ412"/>
    <mergeCell ref="G413:H413"/>
    <mergeCell ref="O413:P413"/>
    <mergeCell ref="Q413:R413"/>
    <mergeCell ref="S413:T413"/>
    <mergeCell ref="AB413:AC413"/>
    <mergeCell ref="AE413:AF413"/>
    <mergeCell ref="AG413:AH413"/>
    <mergeCell ref="AI413:AJ413"/>
    <mergeCell ref="G412:H412"/>
    <mergeCell ref="O412:P412"/>
    <mergeCell ref="Q412:R412"/>
    <mergeCell ref="S412:T412"/>
    <mergeCell ref="AB412:AC412"/>
    <mergeCell ref="AE412:AF412"/>
    <mergeCell ref="AG410:AH410"/>
    <mergeCell ref="AI410:AJ410"/>
    <mergeCell ref="G411:H411"/>
    <mergeCell ref="O411:P411"/>
    <mergeCell ref="Q411:R411"/>
    <mergeCell ref="S411:T411"/>
    <mergeCell ref="AB411:AC411"/>
    <mergeCell ref="AE403:AF403"/>
    <mergeCell ref="AG403:AH403"/>
    <mergeCell ref="AI403:AJ403"/>
    <mergeCell ref="G402:H402"/>
    <mergeCell ref="O402:P402"/>
    <mergeCell ref="Q402:R402"/>
    <mergeCell ref="S402:T402"/>
    <mergeCell ref="AB402:AC402"/>
    <mergeCell ref="AE402:AF402"/>
    <mergeCell ref="AG408:AH408"/>
    <mergeCell ref="AI408:AJ408"/>
    <mergeCell ref="G409:H409"/>
    <mergeCell ref="O409:P409"/>
    <mergeCell ref="Q409:R409"/>
    <mergeCell ref="S409:T409"/>
    <mergeCell ref="AB409:AC409"/>
    <mergeCell ref="AE409:AF409"/>
    <mergeCell ref="AG409:AH409"/>
    <mergeCell ref="AI409:AJ409"/>
    <mergeCell ref="G408:H408"/>
    <mergeCell ref="O408:P408"/>
    <mergeCell ref="Q408:R408"/>
    <mergeCell ref="S408:T408"/>
    <mergeCell ref="AB408:AC408"/>
    <mergeCell ref="AE408:AF408"/>
    <mergeCell ref="AG406:AH406"/>
    <mergeCell ref="AI406:AJ406"/>
    <mergeCell ref="G407:H407"/>
    <mergeCell ref="O407:P407"/>
    <mergeCell ref="Q407:R407"/>
    <mergeCell ref="S407:T407"/>
    <mergeCell ref="AB407:AC407"/>
    <mergeCell ref="AE399:AF399"/>
    <mergeCell ref="AG399:AH399"/>
    <mergeCell ref="AI399:AJ399"/>
    <mergeCell ref="G398:H398"/>
    <mergeCell ref="O398:P398"/>
    <mergeCell ref="Q398:R398"/>
    <mergeCell ref="S398:T398"/>
    <mergeCell ref="AB398:AC398"/>
    <mergeCell ref="AE398:AF398"/>
    <mergeCell ref="AG404:AH404"/>
    <mergeCell ref="AI404:AJ404"/>
    <mergeCell ref="G405:H405"/>
    <mergeCell ref="O405:P405"/>
    <mergeCell ref="Q405:R405"/>
    <mergeCell ref="S405:T405"/>
    <mergeCell ref="AB405:AC405"/>
    <mergeCell ref="AE405:AF405"/>
    <mergeCell ref="AG405:AH405"/>
    <mergeCell ref="AI405:AJ405"/>
    <mergeCell ref="G404:H404"/>
    <mergeCell ref="O404:P404"/>
    <mergeCell ref="Q404:R404"/>
    <mergeCell ref="S404:T404"/>
    <mergeCell ref="AB404:AC404"/>
    <mergeCell ref="AE404:AF404"/>
    <mergeCell ref="AG402:AH402"/>
    <mergeCell ref="AI402:AJ402"/>
    <mergeCell ref="G403:H403"/>
    <mergeCell ref="O403:P403"/>
    <mergeCell ref="Q403:R403"/>
    <mergeCell ref="S403:T403"/>
    <mergeCell ref="AB403:AC403"/>
    <mergeCell ref="AE395:AF395"/>
    <mergeCell ref="AG395:AH395"/>
    <mergeCell ref="AI395:AJ395"/>
    <mergeCell ref="G394:H394"/>
    <mergeCell ref="O394:P394"/>
    <mergeCell ref="Q394:R394"/>
    <mergeCell ref="S394:T394"/>
    <mergeCell ref="AB394:AC394"/>
    <mergeCell ref="AE394:AF394"/>
    <mergeCell ref="AG400:AH400"/>
    <mergeCell ref="AI400:AJ400"/>
    <mergeCell ref="G401:H401"/>
    <mergeCell ref="O401:P401"/>
    <mergeCell ref="Q401:R401"/>
    <mergeCell ref="S401:T401"/>
    <mergeCell ref="AB401:AC401"/>
    <mergeCell ref="AE401:AF401"/>
    <mergeCell ref="AG401:AH401"/>
    <mergeCell ref="AI401:AJ401"/>
    <mergeCell ref="G400:H400"/>
    <mergeCell ref="O400:P400"/>
    <mergeCell ref="Q400:R400"/>
    <mergeCell ref="S400:T400"/>
    <mergeCell ref="AB400:AC400"/>
    <mergeCell ref="AE400:AF400"/>
    <mergeCell ref="AG398:AH398"/>
    <mergeCell ref="AI398:AJ398"/>
    <mergeCell ref="G399:H399"/>
    <mergeCell ref="O399:P399"/>
    <mergeCell ref="Q399:R399"/>
    <mergeCell ref="S399:T399"/>
    <mergeCell ref="AB399:AC399"/>
    <mergeCell ref="AE391:AF391"/>
    <mergeCell ref="AG391:AH391"/>
    <mergeCell ref="AI391:AJ391"/>
    <mergeCell ref="G390:H390"/>
    <mergeCell ref="O390:P390"/>
    <mergeCell ref="Q390:R390"/>
    <mergeCell ref="S390:T390"/>
    <mergeCell ref="AB390:AC390"/>
    <mergeCell ref="AE390:AF390"/>
    <mergeCell ref="AG396:AH396"/>
    <mergeCell ref="AI396:AJ396"/>
    <mergeCell ref="G397:H397"/>
    <mergeCell ref="O397:P397"/>
    <mergeCell ref="Q397:R397"/>
    <mergeCell ref="S397:T397"/>
    <mergeCell ref="AB397:AC397"/>
    <mergeCell ref="AE397:AF397"/>
    <mergeCell ref="AG397:AH397"/>
    <mergeCell ref="AI397:AJ397"/>
    <mergeCell ref="G396:H396"/>
    <mergeCell ref="O396:P396"/>
    <mergeCell ref="Q396:R396"/>
    <mergeCell ref="S396:T396"/>
    <mergeCell ref="AB396:AC396"/>
    <mergeCell ref="AE396:AF396"/>
    <mergeCell ref="AG394:AH394"/>
    <mergeCell ref="AI394:AJ394"/>
    <mergeCell ref="G395:H395"/>
    <mergeCell ref="O395:P395"/>
    <mergeCell ref="Q395:R395"/>
    <mergeCell ref="S395:T395"/>
    <mergeCell ref="AB395:AC395"/>
    <mergeCell ref="AE387:AF387"/>
    <mergeCell ref="AG387:AH387"/>
    <mergeCell ref="AI387:AJ387"/>
    <mergeCell ref="G386:H386"/>
    <mergeCell ref="O386:P386"/>
    <mergeCell ref="Q386:R386"/>
    <mergeCell ref="S386:T386"/>
    <mergeCell ref="AB386:AC386"/>
    <mergeCell ref="AE386:AF386"/>
    <mergeCell ref="AG392:AH392"/>
    <mergeCell ref="AI392:AJ392"/>
    <mergeCell ref="G393:H393"/>
    <mergeCell ref="O393:P393"/>
    <mergeCell ref="Q393:R393"/>
    <mergeCell ref="S393:T393"/>
    <mergeCell ref="AB393:AC393"/>
    <mergeCell ref="AE393:AF393"/>
    <mergeCell ref="AG393:AH393"/>
    <mergeCell ref="AI393:AJ393"/>
    <mergeCell ref="G392:H392"/>
    <mergeCell ref="O392:P392"/>
    <mergeCell ref="Q392:R392"/>
    <mergeCell ref="S392:T392"/>
    <mergeCell ref="AB392:AC392"/>
    <mergeCell ref="AE392:AF392"/>
    <mergeCell ref="AG390:AH390"/>
    <mergeCell ref="AI390:AJ390"/>
    <mergeCell ref="G391:H391"/>
    <mergeCell ref="O391:P391"/>
    <mergeCell ref="Q391:R391"/>
    <mergeCell ref="S391:T391"/>
    <mergeCell ref="AB391:AC391"/>
    <mergeCell ref="AE383:AF383"/>
    <mergeCell ref="AG383:AH383"/>
    <mergeCell ref="AI383:AJ383"/>
    <mergeCell ref="G382:H382"/>
    <mergeCell ref="O382:P382"/>
    <mergeCell ref="Q382:R382"/>
    <mergeCell ref="S382:T382"/>
    <mergeCell ref="AB382:AC382"/>
    <mergeCell ref="AE382:AF382"/>
    <mergeCell ref="AG388:AH388"/>
    <mergeCell ref="AI388:AJ388"/>
    <mergeCell ref="G389:H389"/>
    <mergeCell ref="O389:P389"/>
    <mergeCell ref="Q389:R389"/>
    <mergeCell ref="S389:T389"/>
    <mergeCell ref="AB389:AC389"/>
    <mergeCell ref="AE389:AF389"/>
    <mergeCell ref="AG389:AH389"/>
    <mergeCell ref="AI389:AJ389"/>
    <mergeCell ref="G388:H388"/>
    <mergeCell ref="O388:P388"/>
    <mergeCell ref="Q388:R388"/>
    <mergeCell ref="S388:T388"/>
    <mergeCell ref="AB388:AC388"/>
    <mergeCell ref="AE388:AF388"/>
    <mergeCell ref="AG386:AH386"/>
    <mergeCell ref="AI386:AJ386"/>
    <mergeCell ref="G387:H387"/>
    <mergeCell ref="O387:P387"/>
    <mergeCell ref="Q387:R387"/>
    <mergeCell ref="S387:T387"/>
    <mergeCell ref="AB387:AC387"/>
    <mergeCell ref="AE379:AF379"/>
    <mergeCell ref="AG379:AH379"/>
    <mergeCell ref="AI379:AJ379"/>
    <mergeCell ref="G378:H378"/>
    <mergeCell ref="O378:P378"/>
    <mergeCell ref="Q378:R378"/>
    <mergeCell ref="S378:T378"/>
    <mergeCell ref="AB378:AC378"/>
    <mergeCell ref="AE378:AF378"/>
    <mergeCell ref="AG384:AH384"/>
    <mergeCell ref="AI384:AJ384"/>
    <mergeCell ref="G385:H385"/>
    <mergeCell ref="O385:P385"/>
    <mergeCell ref="Q385:R385"/>
    <mergeCell ref="S385:T385"/>
    <mergeCell ref="AB385:AC385"/>
    <mergeCell ref="AE385:AF385"/>
    <mergeCell ref="AG385:AH385"/>
    <mergeCell ref="AI385:AJ385"/>
    <mergeCell ref="G384:H384"/>
    <mergeCell ref="O384:P384"/>
    <mergeCell ref="Q384:R384"/>
    <mergeCell ref="S384:T384"/>
    <mergeCell ref="AB384:AC384"/>
    <mergeCell ref="AE384:AF384"/>
    <mergeCell ref="AG382:AH382"/>
    <mergeCell ref="AI382:AJ382"/>
    <mergeCell ref="G383:H383"/>
    <mergeCell ref="O383:P383"/>
    <mergeCell ref="Q383:R383"/>
    <mergeCell ref="S383:T383"/>
    <mergeCell ref="AB383:AC383"/>
    <mergeCell ref="AE375:AF375"/>
    <mergeCell ref="AG375:AH375"/>
    <mergeCell ref="AI375:AJ375"/>
    <mergeCell ref="G374:H374"/>
    <mergeCell ref="O374:P374"/>
    <mergeCell ref="Q374:R374"/>
    <mergeCell ref="S374:T374"/>
    <mergeCell ref="AB374:AC374"/>
    <mergeCell ref="AE374:AF374"/>
    <mergeCell ref="AG380:AH380"/>
    <mergeCell ref="AI380:AJ380"/>
    <mergeCell ref="G381:H381"/>
    <mergeCell ref="O381:P381"/>
    <mergeCell ref="Q381:R381"/>
    <mergeCell ref="S381:T381"/>
    <mergeCell ref="AB381:AC381"/>
    <mergeCell ref="AE381:AF381"/>
    <mergeCell ref="AG381:AH381"/>
    <mergeCell ref="AI381:AJ381"/>
    <mergeCell ref="G380:H380"/>
    <mergeCell ref="O380:P380"/>
    <mergeCell ref="Q380:R380"/>
    <mergeCell ref="S380:T380"/>
    <mergeCell ref="AB380:AC380"/>
    <mergeCell ref="AE380:AF380"/>
    <mergeCell ref="AG378:AH378"/>
    <mergeCell ref="AI378:AJ378"/>
    <mergeCell ref="G379:H379"/>
    <mergeCell ref="O379:P379"/>
    <mergeCell ref="Q379:R379"/>
    <mergeCell ref="S379:T379"/>
    <mergeCell ref="AB379:AC379"/>
    <mergeCell ref="AE371:AF371"/>
    <mergeCell ref="AG371:AH371"/>
    <mergeCell ref="AI371:AJ371"/>
    <mergeCell ref="G370:H370"/>
    <mergeCell ref="O370:P370"/>
    <mergeCell ref="Q370:R370"/>
    <mergeCell ref="S370:T370"/>
    <mergeCell ref="AB370:AC370"/>
    <mergeCell ref="AE370:AF370"/>
    <mergeCell ref="AG376:AH376"/>
    <mergeCell ref="AI376:AJ376"/>
    <mergeCell ref="G377:H377"/>
    <mergeCell ref="O377:P377"/>
    <mergeCell ref="Q377:R377"/>
    <mergeCell ref="S377:T377"/>
    <mergeCell ref="AB377:AC377"/>
    <mergeCell ref="AE377:AF377"/>
    <mergeCell ref="AG377:AH377"/>
    <mergeCell ref="AI377:AJ377"/>
    <mergeCell ref="G376:H376"/>
    <mergeCell ref="O376:P376"/>
    <mergeCell ref="Q376:R376"/>
    <mergeCell ref="S376:T376"/>
    <mergeCell ref="AB376:AC376"/>
    <mergeCell ref="AE376:AF376"/>
    <mergeCell ref="AG374:AH374"/>
    <mergeCell ref="AI374:AJ374"/>
    <mergeCell ref="G375:H375"/>
    <mergeCell ref="O375:P375"/>
    <mergeCell ref="Q375:R375"/>
    <mergeCell ref="S375:T375"/>
    <mergeCell ref="AB375:AC375"/>
    <mergeCell ref="AE367:AF367"/>
    <mergeCell ref="AG367:AH367"/>
    <mergeCell ref="AI367:AJ367"/>
    <mergeCell ref="G366:H366"/>
    <mergeCell ref="O366:P366"/>
    <mergeCell ref="Q366:R366"/>
    <mergeCell ref="S366:T366"/>
    <mergeCell ref="AB366:AC366"/>
    <mergeCell ref="AE366:AF366"/>
    <mergeCell ref="AG372:AH372"/>
    <mergeCell ref="AI372:AJ372"/>
    <mergeCell ref="G373:H373"/>
    <mergeCell ref="O373:P373"/>
    <mergeCell ref="Q373:R373"/>
    <mergeCell ref="S373:T373"/>
    <mergeCell ref="AB373:AC373"/>
    <mergeCell ref="AE373:AF373"/>
    <mergeCell ref="AG373:AH373"/>
    <mergeCell ref="AI373:AJ373"/>
    <mergeCell ref="G372:H372"/>
    <mergeCell ref="O372:P372"/>
    <mergeCell ref="Q372:R372"/>
    <mergeCell ref="S372:T372"/>
    <mergeCell ref="AB372:AC372"/>
    <mergeCell ref="AE372:AF372"/>
    <mergeCell ref="AG370:AH370"/>
    <mergeCell ref="AI370:AJ370"/>
    <mergeCell ref="G371:H371"/>
    <mergeCell ref="O371:P371"/>
    <mergeCell ref="Q371:R371"/>
    <mergeCell ref="S371:T371"/>
    <mergeCell ref="AB371:AC371"/>
    <mergeCell ref="AE363:AF363"/>
    <mergeCell ref="AG363:AH363"/>
    <mergeCell ref="AI363:AJ363"/>
    <mergeCell ref="G362:H362"/>
    <mergeCell ref="O362:P362"/>
    <mergeCell ref="Q362:R362"/>
    <mergeCell ref="S362:T362"/>
    <mergeCell ref="AB362:AC362"/>
    <mergeCell ref="AE362:AF362"/>
    <mergeCell ref="AG368:AH368"/>
    <mergeCell ref="AI368:AJ368"/>
    <mergeCell ref="G369:H369"/>
    <mergeCell ref="O369:P369"/>
    <mergeCell ref="Q369:R369"/>
    <mergeCell ref="S369:T369"/>
    <mergeCell ref="AB369:AC369"/>
    <mergeCell ref="AE369:AF369"/>
    <mergeCell ref="AG369:AH369"/>
    <mergeCell ref="AI369:AJ369"/>
    <mergeCell ref="G368:H368"/>
    <mergeCell ref="O368:P368"/>
    <mergeCell ref="Q368:R368"/>
    <mergeCell ref="S368:T368"/>
    <mergeCell ref="AB368:AC368"/>
    <mergeCell ref="AE368:AF368"/>
    <mergeCell ref="AG366:AH366"/>
    <mergeCell ref="AI366:AJ366"/>
    <mergeCell ref="G367:H367"/>
    <mergeCell ref="O367:P367"/>
    <mergeCell ref="Q367:R367"/>
    <mergeCell ref="S367:T367"/>
    <mergeCell ref="AB367:AC367"/>
    <mergeCell ref="AE359:AF359"/>
    <mergeCell ref="AG359:AH359"/>
    <mergeCell ref="AI359:AJ359"/>
    <mergeCell ref="G358:H358"/>
    <mergeCell ref="O358:P358"/>
    <mergeCell ref="Q358:R358"/>
    <mergeCell ref="S358:T358"/>
    <mergeCell ref="AB358:AC358"/>
    <mergeCell ref="AE358:AF358"/>
    <mergeCell ref="AG364:AH364"/>
    <mergeCell ref="AI364:AJ364"/>
    <mergeCell ref="G365:H365"/>
    <mergeCell ref="O365:P365"/>
    <mergeCell ref="Q365:R365"/>
    <mergeCell ref="S365:T365"/>
    <mergeCell ref="AB365:AC365"/>
    <mergeCell ref="AE365:AF365"/>
    <mergeCell ref="AG365:AH365"/>
    <mergeCell ref="AI365:AJ365"/>
    <mergeCell ref="G364:H364"/>
    <mergeCell ref="O364:P364"/>
    <mergeCell ref="Q364:R364"/>
    <mergeCell ref="S364:T364"/>
    <mergeCell ref="AB364:AC364"/>
    <mergeCell ref="AE364:AF364"/>
    <mergeCell ref="AG362:AH362"/>
    <mergeCell ref="AI362:AJ362"/>
    <mergeCell ref="G363:H363"/>
    <mergeCell ref="O363:P363"/>
    <mergeCell ref="Q363:R363"/>
    <mergeCell ref="S363:T363"/>
    <mergeCell ref="AB363:AC363"/>
    <mergeCell ref="AE355:AF355"/>
    <mergeCell ref="AG355:AH355"/>
    <mergeCell ref="AI355:AJ355"/>
    <mergeCell ref="G354:H354"/>
    <mergeCell ref="O354:P354"/>
    <mergeCell ref="Q354:R354"/>
    <mergeCell ref="S354:T354"/>
    <mergeCell ref="AB354:AC354"/>
    <mergeCell ref="AE354:AF354"/>
    <mergeCell ref="AG360:AH360"/>
    <mergeCell ref="AI360:AJ360"/>
    <mergeCell ref="G361:H361"/>
    <mergeCell ref="O361:P361"/>
    <mergeCell ref="Q361:R361"/>
    <mergeCell ref="S361:T361"/>
    <mergeCell ref="AB361:AC361"/>
    <mergeCell ref="AE361:AF361"/>
    <mergeCell ref="AG361:AH361"/>
    <mergeCell ref="AI361:AJ361"/>
    <mergeCell ref="G360:H360"/>
    <mergeCell ref="O360:P360"/>
    <mergeCell ref="Q360:R360"/>
    <mergeCell ref="S360:T360"/>
    <mergeCell ref="AB360:AC360"/>
    <mergeCell ref="AE360:AF360"/>
    <mergeCell ref="AG358:AH358"/>
    <mergeCell ref="AI358:AJ358"/>
    <mergeCell ref="G359:H359"/>
    <mergeCell ref="O359:P359"/>
    <mergeCell ref="Q359:R359"/>
    <mergeCell ref="S359:T359"/>
    <mergeCell ref="AB359:AC359"/>
    <mergeCell ref="AE351:AF351"/>
    <mergeCell ref="AG351:AH351"/>
    <mergeCell ref="AI351:AJ351"/>
    <mergeCell ref="G350:H350"/>
    <mergeCell ref="O350:P350"/>
    <mergeCell ref="Q350:R350"/>
    <mergeCell ref="S350:T350"/>
    <mergeCell ref="AB350:AC350"/>
    <mergeCell ref="AE350:AF350"/>
    <mergeCell ref="AG356:AH356"/>
    <mergeCell ref="AI356:AJ356"/>
    <mergeCell ref="G357:H357"/>
    <mergeCell ref="O357:P357"/>
    <mergeCell ref="Q357:R357"/>
    <mergeCell ref="S357:T357"/>
    <mergeCell ref="AB357:AC357"/>
    <mergeCell ref="AE357:AF357"/>
    <mergeCell ref="AG357:AH357"/>
    <mergeCell ref="AI357:AJ357"/>
    <mergeCell ref="G356:H356"/>
    <mergeCell ref="O356:P356"/>
    <mergeCell ref="Q356:R356"/>
    <mergeCell ref="S356:T356"/>
    <mergeCell ref="AB356:AC356"/>
    <mergeCell ref="AE356:AF356"/>
    <mergeCell ref="AG354:AH354"/>
    <mergeCell ref="AI354:AJ354"/>
    <mergeCell ref="G355:H355"/>
    <mergeCell ref="O355:P355"/>
    <mergeCell ref="Q355:R355"/>
    <mergeCell ref="S355:T355"/>
    <mergeCell ref="AB355:AC355"/>
    <mergeCell ref="AE347:AF347"/>
    <mergeCell ref="AG347:AH347"/>
    <mergeCell ref="AI347:AJ347"/>
    <mergeCell ref="G346:H346"/>
    <mergeCell ref="O346:P346"/>
    <mergeCell ref="Q346:R346"/>
    <mergeCell ref="S346:T346"/>
    <mergeCell ref="AB346:AC346"/>
    <mergeCell ref="AE346:AF346"/>
    <mergeCell ref="AG352:AH352"/>
    <mergeCell ref="AI352:AJ352"/>
    <mergeCell ref="G353:H353"/>
    <mergeCell ref="O353:P353"/>
    <mergeCell ref="Q353:R353"/>
    <mergeCell ref="S353:T353"/>
    <mergeCell ref="AB353:AC353"/>
    <mergeCell ref="AE353:AF353"/>
    <mergeCell ref="AG353:AH353"/>
    <mergeCell ref="AI353:AJ353"/>
    <mergeCell ref="G352:H352"/>
    <mergeCell ref="O352:P352"/>
    <mergeCell ref="Q352:R352"/>
    <mergeCell ref="S352:T352"/>
    <mergeCell ref="AB352:AC352"/>
    <mergeCell ref="AE352:AF352"/>
    <mergeCell ref="AG350:AH350"/>
    <mergeCell ref="AI350:AJ350"/>
    <mergeCell ref="G351:H351"/>
    <mergeCell ref="O351:P351"/>
    <mergeCell ref="Q351:R351"/>
    <mergeCell ref="S351:T351"/>
    <mergeCell ref="AB351:AC351"/>
    <mergeCell ref="AE343:AF343"/>
    <mergeCell ref="AG343:AH343"/>
    <mergeCell ref="AI343:AJ343"/>
    <mergeCell ref="G342:H342"/>
    <mergeCell ref="O342:P342"/>
    <mergeCell ref="Q342:R342"/>
    <mergeCell ref="S342:T342"/>
    <mergeCell ref="AB342:AC342"/>
    <mergeCell ref="AE342:AF342"/>
    <mergeCell ref="AG348:AH348"/>
    <mergeCell ref="AI348:AJ348"/>
    <mergeCell ref="G349:H349"/>
    <mergeCell ref="O349:P349"/>
    <mergeCell ref="Q349:R349"/>
    <mergeCell ref="S349:T349"/>
    <mergeCell ref="AB349:AC349"/>
    <mergeCell ref="AE349:AF349"/>
    <mergeCell ref="AG349:AH349"/>
    <mergeCell ref="AI349:AJ349"/>
    <mergeCell ref="G348:H348"/>
    <mergeCell ref="O348:P348"/>
    <mergeCell ref="Q348:R348"/>
    <mergeCell ref="S348:T348"/>
    <mergeCell ref="AB348:AC348"/>
    <mergeCell ref="AE348:AF348"/>
    <mergeCell ref="AG346:AH346"/>
    <mergeCell ref="AI346:AJ346"/>
    <mergeCell ref="G347:H347"/>
    <mergeCell ref="O347:P347"/>
    <mergeCell ref="Q347:R347"/>
    <mergeCell ref="S347:T347"/>
    <mergeCell ref="AB347:AC347"/>
    <mergeCell ref="AE339:AF339"/>
    <mergeCell ref="AG339:AH339"/>
    <mergeCell ref="AI339:AJ339"/>
    <mergeCell ref="G338:H338"/>
    <mergeCell ref="O338:P338"/>
    <mergeCell ref="Q338:R338"/>
    <mergeCell ref="S338:T338"/>
    <mergeCell ref="AB338:AC338"/>
    <mergeCell ref="AE338:AF338"/>
    <mergeCell ref="AG344:AH344"/>
    <mergeCell ref="AI344:AJ344"/>
    <mergeCell ref="G345:H345"/>
    <mergeCell ref="O345:P345"/>
    <mergeCell ref="Q345:R345"/>
    <mergeCell ref="S345:T345"/>
    <mergeCell ref="AB345:AC345"/>
    <mergeCell ref="AE345:AF345"/>
    <mergeCell ref="AG345:AH345"/>
    <mergeCell ref="AI345:AJ345"/>
    <mergeCell ref="G344:H344"/>
    <mergeCell ref="O344:P344"/>
    <mergeCell ref="Q344:R344"/>
    <mergeCell ref="S344:T344"/>
    <mergeCell ref="AB344:AC344"/>
    <mergeCell ref="AE344:AF344"/>
    <mergeCell ref="AG342:AH342"/>
    <mergeCell ref="AI342:AJ342"/>
    <mergeCell ref="G343:H343"/>
    <mergeCell ref="O343:P343"/>
    <mergeCell ref="Q343:R343"/>
    <mergeCell ref="S343:T343"/>
    <mergeCell ref="AB343:AC343"/>
    <mergeCell ref="AE335:AF335"/>
    <mergeCell ref="AG335:AH335"/>
    <mergeCell ref="AI335:AJ335"/>
    <mergeCell ref="G334:H334"/>
    <mergeCell ref="O334:P334"/>
    <mergeCell ref="Q334:R334"/>
    <mergeCell ref="S334:T334"/>
    <mergeCell ref="AB334:AC334"/>
    <mergeCell ref="AE334:AF334"/>
    <mergeCell ref="AG340:AH340"/>
    <mergeCell ref="AI340:AJ340"/>
    <mergeCell ref="G341:H341"/>
    <mergeCell ref="O341:P341"/>
    <mergeCell ref="Q341:R341"/>
    <mergeCell ref="S341:T341"/>
    <mergeCell ref="AB341:AC341"/>
    <mergeCell ref="AE341:AF341"/>
    <mergeCell ref="AG341:AH341"/>
    <mergeCell ref="AI341:AJ341"/>
    <mergeCell ref="G340:H340"/>
    <mergeCell ref="O340:P340"/>
    <mergeCell ref="Q340:R340"/>
    <mergeCell ref="S340:T340"/>
    <mergeCell ref="AB340:AC340"/>
    <mergeCell ref="AE340:AF340"/>
    <mergeCell ref="AG338:AH338"/>
    <mergeCell ref="AI338:AJ338"/>
    <mergeCell ref="G339:H339"/>
    <mergeCell ref="O339:P339"/>
    <mergeCell ref="Q339:R339"/>
    <mergeCell ref="S339:T339"/>
    <mergeCell ref="AB339:AC339"/>
    <mergeCell ref="AE331:AF331"/>
    <mergeCell ref="AG331:AH331"/>
    <mergeCell ref="AI331:AJ331"/>
    <mergeCell ref="G330:H330"/>
    <mergeCell ref="O330:P330"/>
    <mergeCell ref="Q330:R330"/>
    <mergeCell ref="S330:T330"/>
    <mergeCell ref="AB330:AC330"/>
    <mergeCell ref="AE330:AF330"/>
    <mergeCell ref="AG336:AH336"/>
    <mergeCell ref="AI336:AJ336"/>
    <mergeCell ref="G337:H337"/>
    <mergeCell ref="O337:P337"/>
    <mergeCell ref="Q337:R337"/>
    <mergeCell ref="S337:T337"/>
    <mergeCell ref="AB337:AC337"/>
    <mergeCell ref="AE337:AF337"/>
    <mergeCell ref="AG337:AH337"/>
    <mergeCell ref="AI337:AJ337"/>
    <mergeCell ref="G336:H336"/>
    <mergeCell ref="O336:P336"/>
    <mergeCell ref="Q336:R336"/>
    <mergeCell ref="S336:T336"/>
    <mergeCell ref="AB336:AC336"/>
    <mergeCell ref="AE336:AF336"/>
    <mergeCell ref="AG334:AH334"/>
    <mergeCell ref="AI334:AJ334"/>
    <mergeCell ref="G335:H335"/>
    <mergeCell ref="O335:P335"/>
    <mergeCell ref="Q335:R335"/>
    <mergeCell ref="S335:T335"/>
    <mergeCell ref="AB335:AC335"/>
    <mergeCell ref="AE327:AF327"/>
    <mergeCell ref="AG327:AH327"/>
    <mergeCell ref="AI327:AJ327"/>
    <mergeCell ref="G326:H326"/>
    <mergeCell ref="O326:P326"/>
    <mergeCell ref="Q326:R326"/>
    <mergeCell ref="S326:T326"/>
    <mergeCell ref="AB326:AC326"/>
    <mergeCell ref="AE326:AF326"/>
    <mergeCell ref="AG332:AH332"/>
    <mergeCell ref="AI332:AJ332"/>
    <mergeCell ref="G333:H333"/>
    <mergeCell ref="O333:P333"/>
    <mergeCell ref="Q333:R333"/>
    <mergeCell ref="S333:T333"/>
    <mergeCell ref="AB333:AC333"/>
    <mergeCell ref="AE333:AF333"/>
    <mergeCell ref="AG333:AH333"/>
    <mergeCell ref="AI333:AJ333"/>
    <mergeCell ref="G332:H332"/>
    <mergeCell ref="O332:P332"/>
    <mergeCell ref="Q332:R332"/>
    <mergeCell ref="S332:T332"/>
    <mergeCell ref="AB332:AC332"/>
    <mergeCell ref="AE332:AF332"/>
    <mergeCell ref="AG330:AH330"/>
    <mergeCell ref="AI330:AJ330"/>
    <mergeCell ref="G331:H331"/>
    <mergeCell ref="O331:P331"/>
    <mergeCell ref="Q331:R331"/>
    <mergeCell ref="S331:T331"/>
    <mergeCell ref="AB331:AC331"/>
    <mergeCell ref="AE323:AF323"/>
    <mergeCell ref="AG323:AH323"/>
    <mergeCell ref="AI323:AJ323"/>
    <mergeCell ref="G322:H322"/>
    <mergeCell ref="O322:P322"/>
    <mergeCell ref="Q322:R322"/>
    <mergeCell ref="S322:T322"/>
    <mergeCell ref="AB322:AC322"/>
    <mergeCell ref="AE322:AF322"/>
    <mergeCell ref="AG328:AH328"/>
    <mergeCell ref="AI328:AJ328"/>
    <mergeCell ref="G329:H329"/>
    <mergeCell ref="O329:P329"/>
    <mergeCell ref="Q329:R329"/>
    <mergeCell ref="S329:T329"/>
    <mergeCell ref="AB329:AC329"/>
    <mergeCell ref="AE329:AF329"/>
    <mergeCell ref="AG329:AH329"/>
    <mergeCell ref="AI329:AJ329"/>
    <mergeCell ref="G328:H328"/>
    <mergeCell ref="O328:P328"/>
    <mergeCell ref="Q328:R328"/>
    <mergeCell ref="S328:T328"/>
    <mergeCell ref="AB328:AC328"/>
    <mergeCell ref="AE328:AF328"/>
    <mergeCell ref="AG326:AH326"/>
    <mergeCell ref="AI326:AJ326"/>
    <mergeCell ref="G327:H327"/>
    <mergeCell ref="O327:P327"/>
    <mergeCell ref="Q327:R327"/>
    <mergeCell ref="S327:T327"/>
    <mergeCell ref="AB327:AC327"/>
    <mergeCell ref="AE319:AF319"/>
    <mergeCell ref="AG319:AH319"/>
    <mergeCell ref="AI319:AJ319"/>
    <mergeCell ref="G318:H318"/>
    <mergeCell ref="O318:P318"/>
    <mergeCell ref="Q318:R318"/>
    <mergeCell ref="S318:T318"/>
    <mergeCell ref="AB318:AC318"/>
    <mergeCell ref="AE318:AF318"/>
    <mergeCell ref="AG324:AH324"/>
    <mergeCell ref="AI324:AJ324"/>
    <mergeCell ref="G325:H325"/>
    <mergeCell ref="O325:P325"/>
    <mergeCell ref="Q325:R325"/>
    <mergeCell ref="S325:T325"/>
    <mergeCell ref="AB325:AC325"/>
    <mergeCell ref="AE325:AF325"/>
    <mergeCell ref="AG325:AH325"/>
    <mergeCell ref="AI325:AJ325"/>
    <mergeCell ref="G324:H324"/>
    <mergeCell ref="O324:P324"/>
    <mergeCell ref="Q324:R324"/>
    <mergeCell ref="S324:T324"/>
    <mergeCell ref="AB324:AC324"/>
    <mergeCell ref="AE324:AF324"/>
    <mergeCell ref="AG322:AH322"/>
    <mergeCell ref="AI322:AJ322"/>
    <mergeCell ref="G323:H323"/>
    <mergeCell ref="O323:P323"/>
    <mergeCell ref="Q323:R323"/>
    <mergeCell ref="S323:T323"/>
    <mergeCell ref="AB323:AC323"/>
    <mergeCell ref="AE315:AF315"/>
    <mergeCell ref="AG315:AH315"/>
    <mergeCell ref="AI315:AJ315"/>
    <mergeCell ref="G314:H314"/>
    <mergeCell ref="O314:P314"/>
    <mergeCell ref="Q314:R314"/>
    <mergeCell ref="S314:T314"/>
    <mergeCell ref="AB314:AC314"/>
    <mergeCell ref="AE314:AF314"/>
    <mergeCell ref="AG320:AH320"/>
    <mergeCell ref="AI320:AJ320"/>
    <mergeCell ref="G321:H321"/>
    <mergeCell ref="O321:P321"/>
    <mergeCell ref="Q321:R321"/>
    <mergeCell ref="S321:T321"/>
    <mergeCell ref="AB321:AC321"/>
    <mergeCell ref="AE321:AF321"/>
    <mergeCell ref="AG321:AH321"/>
    <mergeCell ref="AI321:AJ321"/>
    <mergeCell ref="G320:H320"/>
    <mergeCell ref="O320:P320"/>
    <mergeCell ref="Q320:R320"/>
    <mergeCell ref="S320:T320"/>
    <mergeCell ref="AB320:AC320"/>
    <mergeCell ref="AE320:AF320"/>
    <mergeCell ref="AG318:AH318"/>
    <mergeCell ref="AI318:AJ318"/>
    <mergeCell ref="G319:H319"/>
    <mergeCell ref="O319:P319"/>
    <mergeCell ref="Q319:R319"/>
    <mergeCell ref="S319:T319"/>
    <mergeCell ref="AB319:AC319"/>
    <mergeCell ref="AE311:AF311"/>
    <mergeCell ref="AG311:AH311"/>
    <mergeCell ref="AI311:AJ311"/>
    <mergeCell ref="G310:H310"/>
    <mergeCell ref="O310:P310"/>
    <mergeCell ref="Q310:R310"/>
    <mergeCell ref="S310:T310"/>
    <mergeCell ref="AB310:AC310"/>
    <mergeCell ref="AE310:AF310"/>
    <mergeCell ref="AG316:AH316"/>
    <mergeCell ref="AI316:AJ316"/>
    <mergeCell ref="G317:H317"/>
    <mergeCell ref="O317:P317"/>
    <mergeCell ref="Q317:R317"/>
    <mergeCell ref="S317:T317"/>
    <mergeCell ref="AB317:AC317"/>
    <mergeCell ref="AE317:AF317"/>
    <mergeCell ref="AG317:AH317"/>
    <mergeCell ref="AI317:AJ317"/>
    <mergeCell ref="G316:H316"/>
    <mergeCell ref="O316:P316"/>
    <mergeCell ref="Q316:R316"/>
    <mergeCell ref="S316:T316"/>
    <mergeCell ref="AB316:AC316"/>
    <mergeCell ref="AE316:AF316"/>
    <mergeCell ref="AG314:AH314"/>
    <mergeCell ref="AI314:AJ314"/>
    <mergeCell ref="G315:H315"/>
    <mergeCell ref="O315:P315"/>
    <mergeCell ref="Q315:R315"/>
    <mergeCell ref="S315:T315"/>
    <mergeCell ref="AB315:AC315"/>
    <mergeCell ref="AE307:AF307"/>
    <mergeCell ref="AG307:AH307"/>
    <mergeCell ref="AI307:AJ307"/>
    <mergeCell ref="G306:H306"/>
    <mergeCell ref="O306:P306"/>
    <mergeCell ref="Q306:R306"/>
    <mergeCell ref="S306:T306"/>
    <mergeCell ref="AB306:AC306"/>
    <mergeCell ref="AE306:AF306"/>
    <mergeCell ref="AG312:AH312"/>
    <mergeCell ref="AI312:AJ312"/>
    <mergeCell ref="G313:H313"/>
    <mergeCell ref="O313:P313"/>
    <mergeCell ref="Q313:R313"/>
    <mergeCell ref="S313:T313"/>
    <mergeCell ref="AB313:AC313"/>
    <mergeCell ref="AE313:AF313"/>
    <mergeCell ref="AG313:AH313"/>
    <mergeCell ref="AI313:AJ313"/>
    <mergeCell ref="G312:H312"/>
    <mergeCell ref="O312:P312"/>
    <mergeCell ref="Q312:R312"/>
    <mergeCell ref="S312:T312"/>
    <mergeCell ref="AB312:AC312"/>
    <mergeCell ref="AE312:AF312"/>
    <mergeCell ref="AG310:AH310"/>
    <mergeCell ref="AI310:AJ310"/>
    <mergeCell ref="G311:H311"/>
    <mergeCell ref="O311:P311"/>
    <mergeCell ref="Q311:R311"/>
    <mergeCell ref="S311:T311"/>
    <mergeCell ref="AB311:AC311"/>
    <mergeCell ref="AE303:AF303"/>
    <mergeCell ref="AG303:AH303"/>
    <mergeCell ref="AI303:AJ303"/>
    <mergeCell ref="G302:H302"/>
    <mergeCell ref="O302:P302"/>
    <mergeCell ref="Q302:R302"/>
    <mergeCell ref="S302:T302"/>
    <mergeCell ref="AB302:AC302"/>
    <mergeCell ref="AE302:AF302"/>
    <mergeCell ref="AG308:AH308"/>
    <mergeCell ref="AI308:AJ308"/>
    <mergeCell ref="G309:H309"/>
    <mergeCell ref="O309:P309"/>
    <mergeCell ref="Q309:R309"/>
    <mergeCell ref="S309:T309"/>
    <mergeCell ref="AB309:AC309"/>
    <mergeCell ref="AE309:AF309"/>
    <mergeCell ref="AG309:AH309"/>
    <mergeCell ref="AI309:AJ309"/>
    <mergeCell ref="G308:H308"/>
    <mergeCell ref="O308:P308"/>
    <mergeCell ref="Q308:R308"/>
    <mergeCell ref="S308:T308"/>
    <mergeCell ref="AB308:AC308"/>
    <mergeCell ref="AE308:AF308"/>
    <mergeCell ref="AG306:AH306"/>
    <mergeCell ref="AI306:AJ306"/>
    <mergeCell ref="G307:H307"/>
    <mergeCell ref="O307:P307"/>
    <mergeCell ref="Q307:R307"/>
    <mergeCell ref="S307:T307"/>
    <mergeCell ref="AB307:AC307"/>
    <mergeCell ref="AE299:AF299"/>
    <mergeCell ref="AG299:AH299"/>
    <mergeCell ref="AI299:AJ299"/>
    <mergeCell ref="G298:H298"/>
    <mergeCell ref="O298:P298"/>
    <mergeCell ref="Q298:R298"/>
    <mergeCell ref="S298:T298"/>
    <mergeCell ref="AB298:AC298"/>
    <mergeCell ref="AE298:AF298"/>
    <mergeCell ref="AG304:AH304"/>
    <mergeCell ref="AI304:AJ304"/>
    <mergeCell ref="G305:H305"/>
    <mergeCell ref="O305:P305"/>
    <mergeCell ref="Q305:R305"/>
    <mergeCell ref="S305:T305"/>
    <mergeCell ref="AB305:AC305"/>
    <mergeCell ref="AE305:AF305"/>
    <mergeCell ref="AG305:AH305"/>
    <mergeCell ref="AI305:AJ305"/>
    <mergeCell ref="G304:H304"/>
    <mergeCell ref="O304:P304"/>
    <mergeCell ref="Q304:R304"/>
    <mergeCell ref="S304:T304"/>
    <mergeCell ref="AB304:AC304"/>
    <mergeCell ref="AE304:AF304"/>
    <mergeCell ref="AG302:AH302"/>
    <mergeCell ref="AI302:AJ302"/>
    <mergeCell ref="G303:H303"/>
    <mergeCell ref="O303:P303"/>
    <mergeCell ref="Q303:R303"/>
    <mergeCell ref="S303:T303"/>
    <mergeCell ref="AB303:AC303"/>
    <mergeCell ref="AE295:AF295"/>
    <mergeCell ref="AG295:AH295"/>
    <mergeCell ref="AI295:AJ295"/>
    <mergeCell ref="G294:H294"/>
    <mergeCell ref="O294:P294"/>
    <mergeCell ref="Q294:R294"/>
    <mergeCell ref="S294:T294"/>
    <mergeCell ref="AB294:AC294"/>
    <mergeCell ref="AE294:AF294"/>
    <mergeCell ref="AG300:AH300"/>
    <mergeCell ref="AI300:AJ300"/>
    <mergeCell ref="G301:H301"/>
    <mergeCell ref="O301:P301"/>
    <mergeCell ref="Q301:R301"/>
    <mergeCell ref="S301:T301"/>
    <mergeCell ref="AB301:AC301"/>
    <mergeCell ref="AE301:AF301"/>
    <mergeCell ref="AG301:AH301"/>
    <mergeCell ref="AI301:AJ301"/>
    <mergeCell ref="G300:H300"/>
    <mergeCell ref="O300:P300"/>
    <mergeCell ref="Q300:R300"/>
    <mergeCell ref="S300:T300"/>
    <mergeCell ref="AB300:AC300"/>
    <mergeCell ref="AE300:AF300"/>
    <mergeCell ref="AG298:AH298"/>
    <mergeCell ref="AI298:AJ298"/>
    <mergeCell ref="G299:H299"/>
    <mergeCell ref="O299:P299"/>
    <mergeCell ref="Q299:R299"/>
    <mergeCell ref="S299:T299"/>
    <mergeCell ref="AB299:AC299"/>
    <mergeCell ref="AE291:AF291"/>
    <mergeCell ref="AG291:AH291"/>
    <mergeCell ref="AI291:AJ291"/>
    <mergeCell ref="G290:H290"/>
    <mergeCell ref="O290:P290"/>
    <mergeCell ref="Q290:R290"/>
    <mergeCell ref="S290:T290"/>
    <mergeCell ref="AB290:AC290"/>
    <mergeCell ref="AE290:AF290"/>
    <mergeCell ref="AG296:AH296"/>
    <mergeCell ref="AI296:AJ296"/>
    <mergeCell ref="G297:H297"/>
    <mergeCell ref="O297:P297"/>
    <mergeCell ref="Q297:R297"/>
    <mergeCell ref="S297:T297"/>
    <mergeCell ref="AB297:AC297"/>
    <mergeCell ref="AE297:AF297"/>
    <mergeCell ref="AG297:AH297"/>
    <mergeCell ref="AI297:AJ297"/>
    <mergeCell ref="G296:H296"/>
    <mergeCell ref="O296:P296"/>
    <mergeCell ref="Q296:R296"/>
    <mergeCell ref="S296:T296"/>
    <mergeCell ref="AB296:AC296"/>
    <mergeCell ref="AE296:AF296"/>
    <mergeCell ref="AG294:AH294"/>
    <mergeCell ref="AI294:AJ294"/>
    <mergeCell ref="G295:H295"/>
    <mergeCell ref="O295:P295"/>
    <mergeCell ref="Q295:R295"/>
    <mergeCell ref="S295:T295"/>
    <mergeCell ref="AB295:AC295"/>
    <mergeCell ref="AE287:AF287"/>
    <mergeCell ref="AG287:AH287"/>
    <mergeCell ref="AI287:AJ287"/>
    <mergeCell ref="G286:H286"/>
    <mergeCell ref="O286:P286"/>
    <mergeCell ref="Q286:R286"/>
    <mergeCell ref="S286:T286"/>
    <mergeCell ref="AB286:AC286"/>
    <mergeCell ref="AE286:AF286"/>
    <mergeCell ref="AG292:AH292"/>
    <mergeCell ref="AI292:AJ292"/>
    <mergeCell ref="G293:H293"/>
    <mergeCell ref="O293:P293"/>
    <mergeCell ref="Q293:R293"/>
    <mergeCell ref="S293:T293"/>
    <mergeCell ref="AB293:AC293"/>
    <mergeCell ref="AE293:AF293"/>
    <mergeCell ref="AG293:AH293"/>
    <mergeCell ref="AI293:AJ293"/>
    <mergeCell ref="G292:H292"/>
    <mergeCell ref="O292:P292"/>
    <mergeCell ref="Q292:R292"/>
    <mergeCell ref="S292:T292"/>
    <mergeCell ref="AB292:AC292"/>
    <mergeCell ref="AE292:AF292"/>
    <mergeCell ref="AG290:AH290"/>
    <mergeCell ref="AI290:AJ290"/>
    <mergeCell ref="G291:H291"/>
    <mergeCell ref="O291:P291"/>
    <mergeCell ref="Q291:R291"/>
    <mergeCell ref="S291:T291"/>
    <mergeCell ref="AB291:AC291"/>
    <mergeCell ref="AE283:AF283"/>
    <mergeCell ref="AG283:AH283"/>
    <mergeCell ref="AI283:AJ283"/>
    <mergeCell ref="G282:H282"/>
    <mergeCell ref="O282:P282"/>
    <mergeCell ref="Q282:R282"/>
    <mergeCell ref="S282:T282"/>
    <mergeCell ref="AB282:AC282"/>
    <mergeCell ref="AE282:AF282"/>
    <mergeCell ref="AG288:AH288"/>
    <mergeCell ref="AI288:AJ288"/>
    <mergeCell ref="G289:H289"/>
    <mergeCell ref="O289:P289"/>
    <mergeCell ref="Q289:R289"/>
    <mergeCell ref="S289:T289"/>
    <mergeCell ref="AB289:AC289"/>
    <mergeCell ref="AE289:AF289"/>
    <mergeCell ref="AG289:AH289"/>
    <mergeCell ref="AI289:AJ289"/>
    <mergeCell ref="G288:H288"/>
    <mergeCell ref="O288:P288"/>
    <mergeCell ref="Q288:R288"/>
    <mergeCell ref="S288:T288"/>
    <mergeCell ref="AB288:AC288"/>
    <mergeCell ref="AE288:AF288"/>
    <mergeCell ref="AG286:AH286"/>
    <mergeCell ref="AI286:AJ286"/>
    <mergeCell ref="G287:H287"/>
    <mergeCell ref="O287:P287"/>
    <mergeCell ref="Q287:R287"/>
    <mergeCell ref="S287:T287"/>
    <mergeCell ref="AB287:AC287"/>
    <mergeCell ref="AE279:AF279"/>
    <mergeCell ref="AG279:AH279"/>
    <mergeCell ref="AI279:AJ279"/>
    <mergeCell ref="G278:H278"/>
    <mergeCell ref="O278:P278"/>
    <mergeCell ref="Q278:R278"/>
    <mergeCell ref="S278:T278"/>
    <mergeCell ref="AB278:AC278"/>
    <mergeCell ref="AE278:AF278"/>
    <mergeCell ref="AG284:AH284"/>
    <mergeCell ref="AI284:AJ284"/>
    <mergeCell ref="G285:H285"/>
    <mergeCell ref="O285:P285"/>
    <mergeCell ref="Q285:R285"/>
    <mergeCell ref="S285:T285"/>
    <mergeCell ref="AB285:AC285"/>
    <mergeCell ref="AE285:AF285"/>
    <mergeCell ref="AG285:AH285"/>
    <mergeCell ref="AI285:AJ285"/>
    <mergeCell ref="G284:H284"/>
    <mergeCell ref="O284:P284"/>
    <mergeCell ref="Q284:R284"/>
    <mergeCell ref="S284:T284"/>
    <mergeCell ref="AB284:AC284"/>
    <mergeCell ref="AE284:AF284"/>
    <mergeCell ref="AG282:AH282"/>
    <mergeCell ref="AI282:AJ282"/>
    <mergeCell ref="G283:H283"/>
    <mergeCell ref="O283:P283"/>
    <mergeCell ref="Q283:R283"/>
    <mergeCell ref="S283:T283"/>
    <mergeCell ref="AB283:AC283"/>
    <mergeCell ref="AE275:AF275"/>
    <mergeCell ref="AG275:AH275"/>
    <mergeCell ref="AI275:AJ275"/>
    <mergeCell ref="G274:H274"/>
    <mergeCell ref="O274:P274"/>
    <mergeCell ref="Q274:R274"/>
    <mergeCell ref="S274:T274"/>
    <mergeCell ref="AB274:AC274"/>
    <mergeCell ref="AE274:AF274"/>
    <mergeCell ref="AG280:AH280"/>
    <mergeCell ref="AI280:AJ280"/>
    <mergeCell ref="G281:H281"/>
    <mergeCell ref="O281:P281"/>
    <mergeCell ref="Q281:R281"/>
    <mergeCell ref="S281:T281"/>
    <mergeCell ref="AB281:AC281"/>
    <mergeCell ref="AE281:AF281"/>
    <mergeCell ref="AG281:AH281"/>
    <mergeCell ref="AI281:AJ281"/>
    <mergeCell ref="G280:H280"/>
    <mergeCell ref="O280:P280"/>
    <mergeCell ref="Q280:R280"/>
    <mergeCell ref="S280:T280"/>
    <mergeCell ref="AB280:AC280"/>
    <mergeCell ref="AE280:AF280"/>
    <mergeCell ref="AG278:AH278"/>
    <mergeCell ref="AI278:AJ278"/>
    <mergeCell ref="G279:H279"/>
    <mergeCell ref="O279:P279"/>
    <mergeCell ref="Q279:R279"/>
    <mergeCell ref="S279:T279"/>
    <mergeCell ref="AB279:AC279"/>
    <mergeCell ref="AE271:AF271"/>
    <mergeCell ref="AG271:AH271"/>
    <mergeCell ref="AI271:AJ271"/>
    <mergeCell ref="G270:H270"/>
    <mergeCell ref="O270:P270"/>
    <mergeCell ref="Q270:R270"/>
    <mergeCell ref="S270:T270"/>
    <mergeCell ref="AB270:AC270"/>
    <mergeCell ref="AE270:AF270"/>
    <mergeCell ref="AG276:AH276"/>
    <mergeCell ref="AI276:AJ276"/>
    <mergeCell ref="G277:H277"/>
    <mergeCell ref="O277:P277"/>
    <mergeCell ref="Q277:R277"/>
    <mergeCell ref="S277:T277"/>
    <mergeCell ref="AB277:AC277"/>
    <mergeCell ref="AE277:AF277"/>
    <mergeCell ref="AG277:AH277"/>
    <mergeCell ref="AI277:AJ277"/>
    <mergeCell ref="G276:H276"/>
    <mergeCell ref="O276:P276"/>
    <mergeCell ref="Q276:R276"/>
    <mergeCell ref="S276:T276"/>
    <mergeCell ref="AB276:AC276"/>
    <mergeCell ref="AE276:AF276"/>
    <mergeCell ref="AG274:AH274"/>
    <mergeCell ref="AI274:AJ274"/>
    <mergeCell ref="G275:H275"/>
    <mergeCell ref="O275:P275"/>
    <mergeCell ref="Q275:R275"/>
    <mergeCell ref="S275:T275"/>
    <mergeCell ref="AB275:AC275"/>
    <mergeCell ref="AE267:AF267"/>
    <mergeCell ref="AG267:AH267"/>
    <mergeCell ref="AI267:AJ267"/>
    <mergeCell ref="G266:H266"/>
    <mergeCell ref="O266:P266"/>
    <mergeCell ref="Q266:R266"/>
    <mergeCell ref="S266:T266"/>
    <mergeCell ref="AB266:AC266"/>
    <mergeCell ref="AE266:AF266"/>
    <mergeCell ref="AG272:AH272"/>
    <mergeCell ref="AI272:AJ272"/>
    <mergeCell ref="G273:H273"/>
    <mergeCell ref="O273:P273"/>
    <mergeCell ref="Q273:R273"/>
    <mergeCell ref="S273:T273"/>
    <mergeCell ref="AB273:AC273"/>
    <mergeCell ref="AE273:AF273"/>
    <mergeCell ref="AG273:AH273"/>
    <mergeCell ref="AI273:AJ273"/>
    <mergeCell ref="G272:H272"/>
    <mergeCell ref="O272:P272"/>
    <mergeCell ref="Q272:R272"/>
    <mergeCell ref="S272:T272"/>
    <mergeCell ref="AB272:AC272"/>
    <mergeCell ref="AE272:AF272"/>
    <mergeCell ref="AG270:AH270"/>
    <mergeCell ref="AI270:AJ270"/>
    <mergeCell ref="G271:H271"/>
    <mergeCell ref="O271:P271"/>
    <mergeCell ref="Q271:R271"/>
    <mergeCell ref="S271:T271"/>
    <mergeCell ref="AB271:AC271"/>
    <mergeCell ref="AE263:AF263"/>
    <mergeCell ref="AG263:AH263"/>
    <mergeCell ref="AI263:AJ263"/>
    <mergeCell ref="G262:H262"/>
    <mergeCell ref="O262:P262"/>
    <mergeCell ref="Q262:R262"/>
    <mergeCell ref="S262:T262"/>
    <mergeCell ref="AB262:AC262"/>
    <mergeCell ref="AE262:AF262"/>
    <mergeCell ref="AG268:AH268"/>
    <mergeCell ref="AI268:AJ268"/>
    <mergeCell ref="G269:H269"/>
    <mergeCell ref="O269:P269"/>
    <mergeCell ref="Q269:R269"/>
    <mergeCell ref="S269:T269"/>
    <mergeCell ref="AB269:AC269"/>
    <mergeCell ref="AE269:AF269"/>
    <mergeCell ref="AG269:AH269"/>
    <mergeCell ref="AI269:AJ269"/>
    <mergeCell ref="G268:H268"/>
    <mergeCell ref="O268:P268"/>
    <mergeCell ref="Q268:R268"/>
    <mergeCell ref="S268:T268"/>
    <mergeCell ref="AB268:AC268"/>
    <mergeCell ref="AE268:AF268"/>
    <mergeCell ref="AG266:AH266"/>
    <mergeCell ref="AI266:AJ266"/>
    <mergeCell ref="G267:H267"/>
    <mergeCell ref="O267:P267"/>
    <mergeCell ref="Q267:R267"/>
    <mergeCell ref="S267:T267"/>
    <mergeCell ref="AB267:AC267"/>
    <mergeCell ref="AE259:AF259"/>
    <mergeCell ref="AG259:AH259"/>
    <mergeCell ref="AI259:AJ259"/>
    <mergeCell ref="G258:H258"/>
    <mergeCell ref="O258:P258"/>
    <mergeCell ref="Q258:R258"/>
    <mergeCell ref="S258:T258"/>
    <mergeCell ref="AB258:AC258"/>
    <mergeCell ref="AE258:AF258"/>
    <mergeCell ref="AG264:AH264"/>
    <mergeCell ref="AI264:AJ264"/>
    <mergeCell ref="G265:H265"/>
    <mergeCell ref="O265:P265"/>
    <mergeCell ref="Q265:R265"/>
    <mergeCell ref="S265:T265"/>
    <mergeCell ref="AB265:AC265"/>
    <mergeCell ref="AE265:AF265"/>
    <mergeCell ref="AG265:AH265"/>
    <mergeCell ref="AI265:AJ265"/>
    <mergeCell ref="G264:H264"/>
    <mergeCell ref="O264:P264"/>
    <mergeCell ref="Q264:R264"/>
    <mergeCell ref="S264:T264"/>
    <mergeCell ref="AB264:AC264"/>
    <mergeCell ref="AE264:AF264"/>
    <mergeCell ref="AG262:AH262"/>
    <mergeCell ref="AI262:AJ262"/>
    <mergeCell ref="G263:H263"/>
    <mergeCell ref="O263:P263"/>
    <mergeCell ref="Q263:R263"/>
    <mergeCell ref="S263:T263"/>
    <mergeCell ref="AB263:AC263"/>
    <mergeCell ref="AE255:AF255"/>
    <mergeCell ref="AG255:AH255"/>
    <mergeCell ref="AI255:AJ255"/>
    <mergeCell ref="G254:H254"/>
    <mergeCell ref="O254:P254"/>
    <mergeCell ref="Q254:R254"/>
    <mergeCell ref="S254:T254"/>
    <mergeCell ref="AB254:AC254"/>
    <mergeCell ref="AE254:AF254"/>
    <mergeCell ref="AG260:AH260"/>
    <mergeCell ref="AI260:AJ260"/>
    <mergeCell ref="G261:H261"/>
    <mergeCell ref="O261:P261"/>
    <mergeCell ref="Q261:R261"/>
    <mergeCell ref="S261:T261"/>
    <mergeCell ref="AB261:AC261"/>
    <mergeCell ref="AE261:AF261"/>
    <mergeCell ref="AG261:AH261"/>
    <mergeCell ref="AI261:AJ261"/>
    <mergeCell ref="G260:H260"/>
    <mergeCell ref="O260:P260"/>
    <mergeCell ref="Q260:R260"/>
    <mergeCell ref="S260:T260"/>
    <mergeCell ref="AB260:AC260"/>
    <mergeCell ref="AE260:AF260"/>
    <mergeCell ref="AG258:AH258"/>
    <mergeCell ref="AI258:AJ258"/>
    <mergeCell ref="G259:H259"/>
    <mergeCell ref="O259:P259"/>
    <mergeCell ref="Q259:R259"/>
    <mergeCell ref="S259:T259"/>
    <mergeCell ref="AB259:AC259"/>
    <mergeCell ref="AE251:AF251"/>
    <mergeCell ref="AG251:AH251"/>
    <mergeCell ref="AI251:AJ251"/>
    <mergeCell ref="G250:H250"/>
    <mergeCell ref="O250:P250"/>
    <mergeCell ref="Q250:R250"/>
    <mergeCell ref="S250:T250"/>
    <mergeCell ref="AB250:AC250"/>
    <mergeCell ref="AE250:AF250"/>
    <mergeCell ref="AG256:AH256"/>
    <mergeCell ref="AI256:AJ256"/>
    <mergeCell ref="G257:H257"/>
    <mergeCell ref="O257:P257"/>
    <mergeCell ref="Q257:R257"/>
    <mergeCell ref="S257:T257"/>
    <mergeCell ref="AB257:AC257"/>
    <mergeCell ref="AE257:AF257"/>
    <mergeCell ref="AG257:AH257"/>
    <mergeCell ref="AI257:AJ257"/>
    <mergeCell ref="G256:H256"/>
    <mergeCell ref="O256:P256"/>
    <mergeCell ref="Q256:R256"/>
    <mergeCell ref="S256:T256"/>
    <mergeCell ref="AB256:AC256"/>
    <mergeCell ref="AE256:AF256"/>
    <mergeCell ref="AG254:AH254"/>
    <mergeCell ref="AI254:AJ254"/>
    <mergeCell ref="G255:H255"/>
    <mergeCell ref="O255:P255"/>
    <mergeCell ref="Q255:R255"/>
    <mergeCell ref="S255:T255"/>
    <mergeCell ref="AB255:AC255"/>
    <mergeCell ref="AE247:AF247"/>
    <mergeCell ref="AG247:AH247"/>
    <mergeCell ref="AI247:AJ247"/>
    <mergeCell ref="G246:H246"/>
    <mergeCell ref="O246:P246"/>
    <mergeCell ref="Q246:R246"/>
    <mergeCell ref="S246:T246"/>
    <mergeCell ref="AB246:AC246"/>
    <mergeCell ref="AE246:AF246"/>
    <mergeCell ref="AG252:AH252"/>
    <mergeCell ref="AI252:AJ252"/>
    <mergeCell ref="G253:H253"/>
    <mergeCell ref="O253:P253"/>
    <mergeCell ref="Q253:R253"/>
    <mergeCell ref="S253:T253"/>
    <mergeCell ref="AB253:AC253"/>
    <mergeCell ref="AE253:AF253"/>
    <mergeCell ref="AG253:AH253"/>
    <mergeCell ref="AI253:AJ253"/>
    <mergeCell ref="G252:H252"/>
    <mergeCell ref="O252:P252"/>
    <mergeCell ref="Q252:R252"/>
    <mergeCell ref="S252:T252"/>
    <mergeCell ref="AB252:AC252"/>
    <mergeCell ref="AE252:AF252"/>
    <mergeCell ref="AG250:AH250"/>
    <mergeCell ref="AI250:AJ250"/>
    <mergeCell ref="G251:H251"/>
    <mergeCell ref="O251:P251"/>
    <mergeCell ref="Q251:R251"/>
    <mergeCell ref="S251:T251"/>
    <mergeCell ref="AB251:AC251"/>
    <mergeCell ref="AE243:AF243"/>
    <mergeCell ref="AG243:AH243"/>
    <mergeCell ref="AI243:AJ243"/>
    <mergeCell ref="G242:H242"/>
    <mergeCell ref="O242:P242"/>
    <mergeCell ref="Q242:R242"/>
    <mergeCell ref="S242:T242"/>
    <mergeCell ref="AB242:AC242"/>
    <mergeCell ref="AE242:AF242"/>
    <mergeCell ref="AG248:AH248"/>
    <mergeCell ref="AI248:AJ248"/>
    <mergeCell ref="G249:H249"/>
    <mergeCell ref="O249:P249"/>
    <mergeCell ref="Q249:R249"/>
    <mergeCell ref="S249:T249"/>
    <mergeCell ref="AB249:AC249"/>
    <mergeCell ref="AE249:AF249"/>
    <mergeCell ref="AG249:AH249"/>
    <mergeCell ref="AI249:AJ249"/>
    <mergeCell ref="G248:H248"/>
    <mergeCell ref="O248:P248"/>
    <mergeCell ref="Q248:R248"/>
    <mergeCell ref="S248:T248"/>
    <mergeCell ref="AB248:AC248"/>
    <mergeCell ref="AE248:AF248"/>
    <mergeCell ref="AG246:AH246"/>
    <mergeCell ref="AI246:AJ246"/>
    <mergeCell ref="G247:H247"/>
    <mergeCell ref="O247:P247"/>
    <mergeCell ref="Q247:R247"/>
    <mergeCell ref="S247:T247"/>
    <mergeCell ref="AB247:AC247"/>
    <mergeCell ref="AE239:AF239"/>
    <mergeCell ref="AG239:AH239"/>
    <mergeCell ref="AI239:AJ239"/>
    <mergeCell ref="G238:H238"/>
    <mergeCell ref="O238:P238"/>
    <mergeCell ref="Q238:R238"/>
    <mergeCell ref="S238:T238"/>
    <mergeCell ref="AB238:AC238"/>
    <mergeCell ref="AE238:AF238"/>
    <mergeCell ref="AG244:AH244"/>
    <mergeCell ref="AI244:AJ244"/>
    <mergeCell ref="G245:H245"/>
    <mergeCell ref="O245:P245"/>
    <mergeCell ref="Q245:R245"/>
    <mergeCell ref="S245:T245"/>
    <mergeCell ref="AB245:AC245"/>
    <mergeCell ref="AE245:AF245"/>
    <mergeCell ref="AG245:AH245"/>
    <mergeCell ref="AI245:AJ245"/>
    <mergeCell ref="G244:H244"/>
    <mergeCell ref="O244:P244"/>
    <mergeCell ref="Q244:R244"/>
    <mergeCell ref="S244:T244"/>
    <mergeCell ref="AB244:AC244"/>
    <mergeCell ref="AE244:AF244"/>
    <mergeCell ref="AG242:AH242"/>
    <mergeCell ref="AI242:AJ242"/>
    <mergeCell ref="G243:H243"/>
    <mergeCell ref="O243:P243"/>
    <mergeCell ref="Q243:R243"/>
    <mergeCell ref="S243:T243"/>
    <mergeCell ref="AB243:AC243"/>
    <mergeCell ref="AE235:AF235"/>
    <mergeCell ref="AG235:AH235"/>
    <mergeCell ref="AI235:AJ235"/>
    <mergeCell ref="G234:H234"/>
    <mergeCell ref="O234:P234"/>
    <mergeCell ref="Q234:R234"/>
    <mergeCell ref="S234:T234"/>
    <mergeCell ref="AB234:AC234"/>
    <mergeCell ref="AE234:AF234"/>
    <mergeCell ref="AG240:AH240"/>
    <mergeCell ref="AI240:AJ240"/>
    <mergeCell ref="G241:H241"/>
    <mergeCell ref="O241:P241"/>
    <mergeCell ref="Q241:R241"/>
    <mergeCell ref="S241:T241"/>
    <mergeCell ref="AB241:AC241"/>
    <mergeCell ref="AE241:AF241"/>
    <mergeCell ref="AG241:AH241"/>
    <mergeCell ref="AI241:AJ241"/>
    <mergeCell ref="G240:H240"/>
    <mergeCell ref="O240:P240"/>
    <mergeCell ref="Q240:R240"/>
    <mergeCell ref="S240:T240"/>
    <mergeCell ref="AB240:AC240"/>
    <mergeCell ref="AE240:AF240"/>
    <mergeCell ref="AG238:AH238"/>
    <mergeCell ref="AI238:AJ238"/>
    <mergeCell ref="G239:H239"/>
    <mergeCell ref="O239:P239"/>
    <mergeCell ref="Q239:R239"/>
    <mergeCell ref="S239:T239"/>
    <mergeCell ref="AB239:AC239"/>
    <mergeCell ref="AE231:AF231"/>
    <mergeCell ref="AG231:AH231"/>
    <mergeCell ref="AI231:AJ231"/>
    <mergeCell ref="G230:H230"/>
    <mergeCell ref="O230:P230"/>
    <mergeCell ref="Q230:R230"/>
    <mergeCell ref="S230:T230"/>
    <mergeCell ref="AB230:AC230"/>
    <mergeCell ref="AE230:AF230"/>
    <mergeCell ref="AG236:AH236"/>
    <mergeCell ref="AI236:AJ236"/>
    <mergeCell ref="G237:H237"/>
    <mergeCell ref="O237:P237"/>
    <mergeCell ref="Q237:R237"/>
    <mergeCell ref="S237:T237"/>
    <mergeCell ref="AB237:AC237"/>
    <mergeCell ref="AE237:AF237"/>
    <mergeCell ref="AG237:AH237"/>
    <mergeCell ref="AI237:AJ237"/>
    <mergeCell ref="G236:H236"/>
    <mergeCell ref="O236:P236"/>
    <mergeCell ref="Q236:R236"/>
    <mergeCell ref="S236:T236"/>
    <mergeCell ref="AB236:AC236"/>
    <mergeCell ref="AE236:AF236"/>
    <mergeCell ref="AG234:AH234"/>
    <mergeCell ref="AI234:AJ234"/>
    <mergeCell ref="G235:H235"/>
    <mergeCell ref="O235:P235"/>
    <mergeCell ref="Q235:R235"/>
    <mergeCell ref="S235:T235"/>
    <mergeCell ref="AB235:AC235"/>
    <mergeCell ref="AE227:AF227"/>
    <mergeCell ref="AG227:AH227"/>
    <mergeCell ref="AI227:AJ227"/>
    <mergeCell ref="G226:H226"/>
    <mergeCell ref="O226:P226"/>
    <mergeCell ref="Q226:R226"/>
    <mergeCell ref="S226:T226"/>
    <mergeCell ref="AB226:AC226"/>
    <mergeCell ref="AE226:AF226"/>
    <mergeCell ref="AG232:AH232"/>
    <mergeCell ref="AI232:AJ232"/>
    <mergeCell ref="G233:H233"/>
    <mergeCell ref="O233:P233"/>
    <mergeCell ref="Q233:R233"/>
    <mergeCell ref="S233:T233"/>
    <mergeCell ref="AB233:AC233"/>
    <mergeCell ref="AE233:AF233"/>
    <mergeCell ref="AG233:AH233"/>
    <mergeCell ref="AI233:AJ233"/>
    <mergeCell ref="G232:H232"/>
    <mergeCell ref="O232:P232"/>
    <mergeCell ref="Q232:R232"/>
    <mergeCell ref="S232:T232"/>
    <mergeCell ref="AB232:AC232"/>
    <mergeCell ref="AE232:AF232"/>
    <mergeCell ref="AG230:AH230"/>
    <mergeCell ref="AI230:AJ230"/>
    <mergeCell ref="G231:H231"/>
    <mergeCell ref="O231:P231"/>
    <mergeCell ref="Q231:R231"/>
    <mergeCell ref="S231:T231"/>
    <mergeCell ref="AB231:AC231"/>
    <mergeCell ref="AE223:AF223"/>
    <mergeCell ref="AG223:AH223"/>
    <mergeCell ref="AI223:AJ223"/>
    <mergeCell ref="G222:H222"/>
    <mergeCell ref="O222:P222"/>
    <mergeCell ref="Q222:R222"/>
    <mergeCell ref="S222:T222"/>
    <mergeCell ref="AB222:AC222"/>
    <mergeCell ref="AE222:AF222"/>
    <mergeCell ref="AG228:AH228"/>
    <mergeCell ref="AI228:AJ228"/>
    <mergeCell ref="G229:H229"/>
    <mergeCell ref="O229:P229"/>
    <mergeCell ref="Q229:R229"/>
    <mergeCell ref="S229:T229"/>
    <mergeCell ref="AB229:AC229"/>
    <mergeCell ref="AE229:AF229"/>
    <mergeCell ref="AG229:AH229"/>
    <mergeCell ref="AI229:AJ229"/>
    <mergeCell ref="G228:H228"/>
    <mergeCell ref="O228:P228"/>
    <mergeCell ref="Q228:R228"/>
    <mergeCell ref="S228:T228"/>
    <mergeCell ref="AB228:AC228"/>
    <mergeCell ref="AE228:AF228"/>
    <mergeCell ref="AG226:AH226"/>
    <mergeCell ref="AI226:AJ226"/>
    <mergeCell ref="G227:H227"/>
    <mergeCell ref="O227:P227"/>
    <mergeCell ref="Q227:R227"/>
    <mergeCell ref="S227:T227"/>
    <mergeCell ref="AB227:AC227"/>
    <mergeCell ref="AE219:AF219"/>
    <mergeCell ref="AG219:AH219"/>
    <mergeCell ref="AI219:AJ219"/>
    <mergeCell ref="G218:H218"/>
    <mergeCell ref="O218:P218"/>
    <mergeCell ref="Q218:R218"/>
    <mergeCell ref="S218:T218"/>
    <mergeCell ref="AB218:AC218"/>
    <mergeCell ref="AE218:AF218"/>
    <mergeCell ref="AG224:AH224"/>
    <mergeCell ref="AI224:AJ224"/>
    <mergeCell ref="G225:H225"/>
    <mergeCell ref="O225:P225"/>
    <mergeCell ref="Q225:R225"/>
    <mergeCell ref="S225:T225"/>
    <mergeCell ref="AB225:AC225"/>
    <mergeCell ref="AE225:AF225"/>
    <mergeCell ref="AG225:AH225"/>
    <mergeCell ref="AI225:AJ225"/>
    <mergeCell ref="G224:H224"/>
    <mergeCell ref="O224:P224"/>
    <mergeCell ref="Q224:R224"/>
    <mergeCell ref="S224:T224"/>
    <mergeCell ref="AB224:AC224"/>
    <mergeCell ref="AE224:AF224"/>
    <mergeCell ref="AG222:AH222"/>
    <mergeCell ref="AI222:AJ222"/>
    <mergeCell ref="G223:H223"/>
    <mergeCell ref="O223:P223"/>
    <mergeCell ref="Q223:R223"/>
    <mergeCell ref="S223:T223"/>
    <mergeCell ref="AB223:AC223"/>
    <mergeCell ref="AE215:AF215"/>
    <mergeCell ref="AG215:AH215"/>
    <mergeCell ref="AI215:AJ215"/>
    <mergeCell ref="G214:H214"/>
    <mergeCell ref="O214:P214"/>
    <mergeCell ref="Q214:R214"/>
    <mergeCell ref="S214:T214"/>
    <mergeCell ref="AB214:AC214"/>
    <mergeCell ref="AE214:AF214"/>
    <mergeCell ref="AG220:AH220"/>
    <mergeCell ref="AI220:AJ220"/>
    <mergeCell ref="G221:H221"/>
    <mergeCell ref="O221:P221"/>
    <mergeCell ref="Q221:R221"/>
    <mergeCell ref="S221:T221"/>
    <mergeCell ref="AB221:AC221"/>
    <mergeCell ref="AE221:AF221"/>
    <mergeCell ref="AG221:AH221"/>
    <mergeCell ref="AI221:AJ221"/>
    <mergeCell ref="G220:H220"/>
    <mergeCell ref="O220:P220"/>
    <mergeCell ref="Q220:R220"/>
    <mergeCell ref="S220:T220"/>
    <mergeCell ref="AB220:AC220"/>
    <mergeCell ref="AE220:AF220"/>
    <mergeCell ref="AG218:AH218"/>
    <mergeCell ref="AI218:AJ218"/>
    <mergeCell ref="G219:H219"/>
    <mergeCell ref="O219:P219"/>
    <mergeCell ref="Q219:R219"/>
    <mergeCell ref="S219:T219"/>
    <mergeCell ref="AB219:AC219"/>
    <mergeCell ref="AE211:AF211"/>
    <mergeCell ref="AG211:AH211"/>
    <mergeCell ref="AI211:AJ211"/>
    <mergeCell ref="G210:H210"/>
    <mergeCell ref="O210:P210"/>
    <mergeCell ref="Q210:R210"/>
    <mergeCell ref="S210:T210"/>
    <mergeCell ref="AB210:AC210"/>
    <mergeCell ref="AE210:AF210"/>
    <mergeCell ref="AG216:AH216"/>
    <mergeCell ref="AI216:AJ216"/>
    <mergeCell ref="G217:H217"/>
    <mergeCell ref="O217:P217"/>
    <mergeCell ref="Q217:R217"/>
    <mergeCell ref="S217:T217"/>
    <mergeCell ref="AB217:AC217"/>
    <mergeCell ref="AE217:AF217"/>
    <mergeCell ref="AG217:AH217"/>
    <mergeCell ref="AI217:AJ217"/>
    <mergeCell ref="G216:H216"/>
    <mergeCell ref="O216:P216"/>
    <mergeCell ref="Q216:R216"/>
    <mergeCell ref="S216:T216"/>
    <mergeCell ref="AB216:AC216"/>
    <mergeCell ref="AE216:AF216"/>
    <mergeCell ref="AG214:AH214"/>
    <mergeCell ref="AI214:AJ214"/>
    <mergeCell ref="G215:H215"/>
    <mergeCell ref="O215:P215"/>
    <mergeCell ref="Q215:R215"/>
    <mergeCell ref="S215:T215"/>
    <mergeCell ref="AB215:AC215"/>
    <mergeCell ref="AE207:AF207"/>
    <mergeCell ref="AG207:AH207"/>
    <mergeCell ref="AI207:AJ207"/>
    <mergeCell ref="G206:H206"/>
    <mergeCell ref="O206:P206"/>
    <mergeCell ref="Q206:R206"/>
    <mergeCell ref="S206:T206"/>
    <mergeCell ref="AB206:AC206"/>
    <mergeCell ref="AE206:AF206"/>
    <mergeCell ref="AG212:AH212"/>
    <mergeCell ref="AI212:AJ212"/>
    <mergeCell ref="G213:H213"/>
    <mergeCell ref="O213:P213"/>
    <mergeCell ref="Q213:R213"/>
    <mergeCell ref="S213:T213"/>
    <mergeCell ref="AB213:AC213"/>
    <mergeCell ref="AE213:AF213"/>
    <mergeCell ref="AG213:AH213"/>
    <mergeCell ref="AI213:AJ213"/>
    <mergeCell ref="G212:H212"/>
    <mergeCell ref="O212:P212"/>
    <mergeCell ref="Q212:R212"/>
    <mergeCell ref="S212:T212"/>
    <mergeCell ref="AB212:AC212"/>
    <mergeCell ref="AE212:AF212"/>
    <mergeCell ref="AG210:AH210"/>
    <mergeCell ref="AI210:AJ210"/>
    <mergeCell ref="G211:H211"/>
    <mergeCell ref="O211:P211"/>
    <mergeCell ref="Q211:R211"/>
    <mergeCell ref="S211:T211"/>
    <mergeCell ref="AB211:AC211"/>
    <mergeCell ref="AE203:AF203"/>
    <mergeCell ref="AG203:AH203"/>
    <mergeCell ref="AI203:AJ203"/>
    <mergeCell ref="G202:H202"/>
    <mergeCell ref="O202:P202"/>
    <mergeCell ref="Q202:R202"/>
    <mergeCell ref="S202:T202"/>
    <mergeCell ref="AB202:AC202"/>
    <mergeCell ref="AE202:AF202"/>
    <mergeCell ref="AG208:AH208"/>
    <mergeCell ref="AI208:AJ208"/>
    <mergeCell ref="G209:H209"/>
    <mergeCell ref="O209:P209"/>
    <mergeCell ref="Q209:R209"/>
    <mergeCell ref="S209:T209"/>
    <mergeCell ref="AB209:AC209"/>
    <mergeCell ref="AE209:AF209"/>
    <mergeCell ref="AG209:AH209"/>
    <mergeCell ref="AI209:AJ209"/>
    <mergeCell ref="G208:H208"/>
    <mergeCell ref="O208:P208"/>
    <mergeCell ref="Q208:R208"/>
    <mergeCell ref="S208:T208"/>
    <mergeCell ref="AB208:AC208"/>
    <mergeCell ref="AE208:AF208"/>
    <mergeCell ref="AG206:AH206"/>
    <mergeCell ref="AI206:AJ206"/>
    <mergeCell ref="G207:H207"/>
    <mergeCell ref="O207:P207"/>
    <mergeCell ref="Q207:R207"/>
    <mergeCell ref="S207:T207"/>
    <mergeCell ref="AB207:AC207"/>
    <mergeCell ref="AE199:AF199"/>
    <mergeCell ref="AG199:AH199"/>
    <mergeCell ref="AI199:AJ199"/>
    <mergeCell ref="G198:H198"/>
    <mergeCell ref="O198:P198"/>
    <mergeCell ref="Q198:R198"/>
    <mergeCell ref="S198:T198"/>
    <mergeCell ref="AB198:AC198"/>
    <mergeCell ref="AE198:AF198"/>
    <mergeCell ref="AG204:AH204"/>
    <mergeCell ref="AI204:AJ204"/>
    <mergeCell ref="G205:H205"/>
    <mergeCell ref="O205:P205"/>
    <mergeCell ref="Q205:R205"/>
    <mergeCell ref="S205:T205"/>
    <mergeCell ref="AB205:AC205"/>
    <mergeCell ref="AE205:AF205"/>
    <mergeCell ref="AG205:AH205"/>
    <mergeCell ref="AI205:AJ205"/>
    <mergeCell ref="G204:H204"/>
    <mergeCell ref="O204:P204"/>
    <mergeCell ref="Q204:R204"/>
    <mergeCell ref="S204:T204"/>
    <mergeCell ref="AB204:AC204"/>
    <mergeCell ref="AE204:AF204"/>
    <mergeCell ref="AG202:AH202"/>
    <mergeCell ref="AI202:AJ202"/>
    <mergeCell ref="G203:H203"/>
    <mergeCell ref="O203:P203"/>
    <mergeCell ref="Q203:R203"/>
    <mergeCell ref="S203:T203"/>
    <mergeCell ref="AB203:AC203"/>
    <mergeCell ref="AE195:AF195"/>
    <mergeCell ref="AG195:AH195"/>
    <mergeCell ref="AI195:AJ195"/>
    <mergeCell ref="G194:H194"/>
    <mergeCell ref="O194:P194"/>
    <mergeCell ref="Q194:R194"/>
    <mergeCell ref="S194:T194"/>
    <mergeCell ref="AB194:AC194"/>
    <mergeCell ref="AE194:AF194"/>
    <mergeCell ref="AG200:AH200"/>
    <mergeCell ref="AI200:AJ200"/>
    <mergeCell ref="G201:H201"/>
    <mergeCell ref="O201:P201"/>
    <mergeCell ref="Q201:R201"/>
    <mergeCell ref="S201:T201"/>
    <mergeCell ref="AB201:AC201"/>
    <mergeCell ref="AE201:AF201"/>
    <mergeCell ref="AG201:AH201"/>
    <mergeCell ref="AI201:AJ201"/>
    <mergeCell ref="G200:H200"/>
    <mergeCell ref="O200:P200"/>
    <mergeCell ref="Q200:R200"/>
    <mergeCell ref="S200:T200"/>
    <mergeCell ref="AB200:AC200"/>
    <mergeCell ref="AE200:AF200"/>
    <mergeCell ref="AG198:AH198"/>
    <mergeCell ref="AI198:AJ198"/>
    <mergeCell ref="G199:H199"/>
    <mergeCell ref="O199:P199"/>
    <mergeCell ref="Q199:R199"/>
    <mergeCell ref="S199:T199"/>
    <mergeCell ref="AB199:AC199"/>
    <mergeCell ref="AE191:AF191"/>
    <mergeCell ref="AG191:AH191"/>
    <mergeCell ref="AI191:AJ191"/>
    <mergeCell ref="G190:H190"/>
    <mergeCell ref="O190:P190"/>
    <mergeCell ref="Q190:R190"/>
    <mergeCell ref="S190:T190"/>
    <mergeCell ref="AB190:AC190"/>
    <mergeCell ref="AE190:AF190"/>
    <mergeCell ref="AG196:AH196"/>
    <mergeCell ref="AI196:AJ196"/>
    <mergeCell ref="G197:H197"/>
    <mergeCell ref="O197:P197"/>
    <mergeCell ref="Q197:R197"/>
    <mergeCell ref="S197:T197"/>
    <mergeCell ref="AB197:AC197"/>
    <mergeCell ref="AE197:AF197"/>
    <mergeCell ref="AG197:AH197"/>
    <mergeCell ref="AI197:AJ197"/>
    <mergeCell ref="G196:H196"/>
    <mergeCell ref="O196:P196"/>
    <mergeCell ref="Q196:R196"/>
    <mergeCell ref="S196:T196"/>
    <mergeCell ref="AB196:AC196"/>
    <mergeCell ref="AE196:AF196"/>
    <mergeCell ref="AG194:AH194"/>
    <mergeCell ref="AI194:AJ194"/>
    <mergeCell ref="G195:H195"/>
    <mergeCell ref="O195:P195"/>
    <mergeCell ref="Q195:R195"/>
    <mergeCell ref="S195:T195"/>
    <mergeCell ref="AB195:AC195"/>
    <mergeCell ref="AE187:AF187"/>
    <mergeCell ref="AG187:AH187"/>
    <mergeCell ref="AI187:AJ187"/>
    <mergeCell ref="G186:H186"/>
    <mergeCell ref="O186:P186"/>
    <mergeCell ref="Q186:R186"/>
    <mergeCell ref="S186:T186"/>
    <mergeCell ref="AB186:AC186"/>
    <mergeCell ref="AE186:AF186"/>
    <mergeCell ref="AG192:AH192"/>
    <mergeCell ref="AI192:AJ192"/>
    <mergeCell ref="G193:H193"/>
    <mergeCell ref="O193:P193"/>
    <mergeCell ref="Q193:R193"/>
    <mergeCell ref="S193:T193"/>
    <mergeCell ref="AB193:AC193"/>
    <mergeCell ref="AE193:AF193"/>
    <mergeCell ref="AG193:AH193"/>
    <mergeCell ref="AI193:AJ193"/>
    <mergeCell ref="G192:H192"/>
    <mergeCell ref="O192:P192"/>
    <mergeCell ref="Q192:R192"/>
    <mergeCell ref="S192:T192"/>
    <mergeCell ref="AB192:AC192"/>
    <mergeCell ref="AE192:AF192"/>
    <mergeCell ref="AG190:AH190"/>
    <mergeCell ref="AI190:AJ190"/>
    <mergeCell ref="G191:H191"/>
    <mergeCell ref="O191:P191"/>
    <mergeCell ref="Q191:R191"/>
    <mergeCell ref="S191:T191"/>
    <mergeCell ref="AB191:AC191"/>
    <mergeCell ref="AE183:AF183"/>
    <mergeCell ref="AG183:AH183"/>
    <mergeCell ref="AI183:AJ183"/>
    <mergeCell ref="G182:H182"/>
    <mergeCell ref="O182:P182"/>
    <mergeCell ref="Q182:R182"/>
    <mergeCell ref="S182:T182"/>
    <mergeCell ref="AB182:AC182"/>
    <mergeCell ref="AE182:AF182"/>
    <mergeCell ref="AG188:AH188"/>
    <mergeCell ref="AI188:AJ188"/>
    <mergeCell ref="G189:H189"/>
    <mergeCell ref="O189:P189"/>
    <mergeCell ref="Q189:R189"/>
    <mergeCell ref="S189:T189"/>
    <mergeCell ref="AB189:AC189"/>
    <mergeCell ref="AE189:AF189"/>
    <mergeCell ref="AG189:AH189"/>
    <mergeCell ref="AI189:AJ189"/>
    <mergeCell ref="G188:H188"/>
    <mergeCell ref="O188:P188"/>
    <mergeCell ref="Q188:R188"/>
    <mergeCell ref="S188:T188"/>
    <mergeCell ref="AB188:AC188"/>
    <mergeCell ref="AE188:AF188"/>
    <mergeCell ref="AG186:AH186"/>
    <mergeCell ref="AI186:AJ186"/>
    <mergeCell ref="G187:H187"/>
    <mergeCell ref="O187:P187"/>
    <mergeCell ref="Q187:R187"/>
    <mergeCell ref="S187:T187"/>
    <mergeCell ref="AB187:AC187"/>
    <mergeCell ref="AE179:AF179"/>
    <mergeCell ref="AG179:AH179"/>
    <mergeCell ref="AI179:AJ179"/>
    <mergeCell ref="G178:H178"/>
    <mergeCell ref="O178:P178"/>
    <mergeCell ref="Q178:R178"/>
    <mergeCell ref="S178:T178"/>
    <mergeCell ref="AB178:AC178"/>
    <mergeCell ref="AE178:AF178"/>
    <mergeCell ref="AG184:AH184"/>
    <mergeCell ref="AI184:AJ184"/>
    <mergeCell ref="G185:H185"/>
    <mergeCell ref="O185:P185"/>
    <mergeCell ref="Q185:R185"/>
    <mergeCell ref="S185:T185"/>
    <mergeCell ref="AB185:AC185"/>
    <mergeCell ref="AE185:AF185"/>
    <mergeCell ref="AG185:AH185"/>
    <mergeCell ref="AI185:AJ185"/>
    <mergeCell ref="G184:H184"/>
    <mergeCell ref="O184:P184"/>
    <mergeCell ref="Q184:R184"/>
    <mergeCell ref="S184:T184"/>
    <mergeCell ref="AB184:AC184"/>
    <mergeCell ref="AE184:AF184"/>
    <mergeCell ref="AG182:AH182"/>
    <mergeCell ref="AI182:AJ182"/>
    <mergeCell ref="G183:H183"/>
    <mergeCell ref="O183:P183"/>
    <mergeCell ref="Q183:R183"/>
    <mergeCell ref="S183:T183"/>
    <mergeCell ref="AB183:AC183"/>
    <mergeCell ref="AE175:AF175"/>
    <mergeCell ref="AG175:AH175"/>
    <mergeCell ref="AI175:AJ175"/>
    <mergeCell ref="G174:H174"/>
    <mergeCell ref="O174:P174"/>
    <mergeCell ref="Q174:R174"/>
    <mergeCell ref="S174:T174"/>
    <mergeCell ref="AB174:AC174"/>
    <mergeCell ref="AE174:AF174"/>
    <mergeCell ref="AG180:AH180"/>
    <mergeCell ref="AI180:AJ180"/>
    <mergeCell ref="G181:H181"/>
    <mergeCell ref="O181:P181"/>
    <mergeCell ref="Q181:R181"/>
    <mergeCell ref="S181:T181"/>
    <mergeCell ref="AB181:AC181"/>
    <mergeCell ref="AE181:AF181"/>
    <mergeCell ref="AG181:AH181"/>
    <mergeCell ref="AI181:AJ181"/>
    <mergeCell ref="G180:H180"/>
    <mergeCell ref="O180:P180"/>
    <mergeCell ref="Q180:R180"/>
    <mergeCell ref="S180:T180"/>
    <mergeCell ref="AB180:AC180"/>
    <mergeCell ref="AE180:AF180"/>
    <mergeCell ref="AG178:AH178"/>
    <mergeCell ref="AI178:AJ178"/>
    <mergeCell ref="G179:H179"/>
    <mergeCell ref="O179:P179"/>
    <mergeCell ref="Q179:R179"/>
    <mergeCell ref="S179:T179"/>
    <mergeCell ref="AB179:AC179"/>
    <mergeCell ref="AE171:AF171"/>
    <mergeCell ref="AG171:AH171"/>
    <mergeCell ref="AI171:AJ171"/>
    <mergeCell ref="G170:H170"/>
    <mergeCell ref="O170:P170"/>
    <mergeCell ref="Q170:R170"/>
    <mergeCell ref="S170:T170"/>
    <mergeCell ref="AB170:AC170"/>
    <mergeCell ref="AE170:AF170"/>
    <mergeCell ref="AG176:AH176"/>
    <mergeCell ref="AI176:AJ176"/>
    <mergeCell ref="G177:H177"/>
    <mergeCell ref="O177:P177"/>
    <mergeCell ref="Q177:R177"/>
    <mergeCell ref="S177:T177"/>
    <mergeCell ref="AB177:AC177"/>
    <mergeCell ref="AE177:AF177"/>
    <mergeCell ref="AG177:AH177"/>
    <mergeCell ref="AI177:AJ177"/>
    <mergeCell ref="G176:H176"/>
    <mergeCell ref="O176:P176"/>
    <mergeCell ref="Q176:R176"/>
    <mergeCell ref="S176:T176"/>
    <mergeCell ref="AB176:AC176"/>
    <mergeCell ref="AE176:AF176"/>
    <mergeCell ref="AG174:AH174"/>
    <mergeCell ref="AI174:AJ174"/>
    <mergeCell ref="G175:H175"/>
    <mergeCell ref="O175:P175"/>
    <mergeCell ref="Q175:R175"/>
    <mergeCell ref="S175:T175"/>
    <mergeCell ref="AB175:AC175"/>
    <mergeCell ref="AE167:AF167"/>
    <mergeCell ref="AG167:AH167"/>
    <mergeCell ref="AI167:AJ167"/>
    <mergeCell ref="G166:H166"/>
    <mergeCell ref="O166:P166"/>
    <mergeCell ref="Q166:R166"/>
    <mergeCell ref="S166:T166"/>
    <mergeCell ref="AB166:AC166"/>
    <mergeCell ref="AE166:AF166"/>
    <mergeCell ref="AG172:AH172"/>
    <mergeCell ref="AI172:AJ172"/>
    <mergeCell ref="G173:H173"/>
    <mergeCell ref="O173:P173"/>
    <mergeCell ref="Q173:R173"/>
    <mergeCell ref="S173:T173"/>
    <mergeCell ref="AB173:AC173"/>
    <mergeCell ref="AE173:AF173"/>
    <mergeCell ref="AG173:AH173"/>
    <mergeCell ref="AI173:AJ173"/>
    <mergeCell ref="G172:H172"/>
    <mergeCell ref="O172:P172"/>
    <mergeCell ref="Q172:R172"/>
    <mergeCell ref="S172:T172"/>
    <mergeCell ref="AB172:AC172"/>
    <mergeCell ref="AE172:AF172"/>
    <mergeCell ref="AG170:AH170"/>
    <mergeCell ref="AI170:AJ170"/>
    <mergeCell ref="G171:H171"/>
    <mergeCell ref="O171:P171"/>
    <mergeCell ref="Q171:R171"/>
    <mergeCell ref="S171:T171"/>
    <mergeCell ref="AB171:AC171"/>
    <mergeCell ref="AE163:AF163"/>
    <mergeCell ref="AG163:AH163"/>
    <mergeCell ref="AI163:AJ163"/>
    <mergeCell ref="G162:H162"/>
    <mergeCell ref="O162:P162"/>
    <mergeCell ref="Q162:R162"/>
    <mergeCell ref="S162:T162"/>
    <mergeCell ref="AB162:AC162"/>
    <mergeCell ref="AE162:AF162"/>
    <mergeCell ref="AG168:AH168"/>
    <mergeCell ref="AI168:AJ168"/>
    <mergeCell ref="G169:H169"/>
    <mergeCell ref="O169:P169"/>
    <mergeCell ref="Q169:R169"/>
    <mergeCell ref="S169:T169"/>
    <mergeCell ref="AB169:AC169"/>
    <mergeCell ref="AE169:AF169"/>
    <mergeCell ref="AG169:AH169"/>
    <mergeCell ref="AI169:AJ169"/>
    <mergeCell ref="G168:H168"/>
    <mergeCell ref="O168:P168"/>
    <mergeCell ref="Q168:R168"/>
    <mergeCell ref="S168:T168"/>
    <mergeCell ref="AB168:AC168"/>
    <mergeCell ref="AE168:AF168"/>
    <mergeCell ref="AG166:AH166"/>
    <mergeCell ref="AI166:AJ166"/>
    <mergeCell ref="G167:H167"/>
    <mergeCell ref="O167:P167"/>
    <mergeCell ref="Q167:R167"/>
    <mergeCell ref="S167:T167"/>
    <mergeCell ref="AB167:AC167"/>
    <mergeCell ref="AE159:AF159"/>
    <mergeCell ref="AG159:AH159"/>
    <mergeCell ref="AI159:AJ159"/>
    <mergeCell ref="G158:H158"/>
    <mergeCell ref="O158:P158"/>
    <mergeCell ref="Q158:R158"/>
    <mergeCell ref="S158:T158"/>
    <mergeCell ref="AB158:AC158"/>
    <mergeCell ref="AE158:AF158"/>
    <mergeCell ref="AG164:AH164"/>
    <mergeCell ref="AI164:AJ164"/>
    <mergeCell ref="G165:H165"/>
    <mergeCell ref="O165:P165"/>
    <mergeCell ref="Q165:R165"/>
    <mergeCell ref="S165:T165"/>
    <mergeCell ref="AB165:AC165"/>
    <mergeCell ref="AE165:AF165"/>
    <mergeCell ref="AG165:AH165"/>
    <mergeCell ref="AI165:AJ165"/>
    <mergeCell ref="G164:H164"/>
    <mergeCell ref="O164:P164"/>
    <mergeCell ref="Q164:R164"/>
    <mergeCell ref="S164:T164"/>
    <mergeCell ref="AB164:AC164"/>
    <mergeCell ref="AE164:AF164"/>
    <mergeCell ref="AG162:AH162"/>
    <mergeCell ref="AI162:AJ162"/>
    <mergeCell ref="G163:H163"/>
    <mergeCell ref="O163:P163"/>
    <mergeCell ref="Q163:R163"/>
    <mergeCell ref="S163:T163"/>
    <mergeCell ref="AB163:AC163"/>
    <mergeCell ref="AE155:AF155"/>
    <mergeCell ref="AG155:AH155"/>
    <mergeCell ref="AI155:AJ155"/>
    <mergeCell ref="G154:H154"/>
    <mergeCell ref="O154:P154"/>
    <mergeCell ref="Q154:R154"/>
    <mergeCell ref="S154:T154"/>
    <mergeCell ref="AB154:AC154"/>
    <mergeCell ref="AE154:AF154"/>
    <mergeCell ref="AG160:AH160"/>
    <mergeCell ref="AI160:AJ160"/>
    <mergeCell ref="G161:H161"/>
    <mergeCell ref="O161:P161"/>
    <mergeCell ref="Q161:R161"/>
    <mergeCell ref="S161:T161"/>
    <mergeCell ref="AB161:AC161"/>
    <mergeCell ref="AE161:AF161"/>
    <mergeCell ref="AG161:AH161"/>
    <mergeCell ref="AI161:AJ161"/>
    <mergeCell ref="G160:H160"/>
    <mergeCell ref="O160:P160"/>
    <mergeCell ref="Q160:R160"/>
    <mergeCell ref="S160:T160"/>
    <mergeCell ref="AB160:AC160"/>
    <mergeCell ref="AE160:AF160"/>
    <mergeCell ref="AG158:AH158"/>
    <mergeCell ref="AI158:AJ158"/>
    <mergeCell ref="G159:H159"/>
    <mergeCell ref="O159:P159"/>
    <mergeCell ref="Q159:R159"/>
    <mergeCell ref="S159:T159"/>
    <mergeCell ref="AB159:AC159"/>
    <mergeCell ref="AE151:AF151"/>
    <mergeCell ref="AG151:AH151"/>
    <mergeCell ref="AI151:AJ151"/>
    <mergeCell ref="G150:H150"/>
    <mergeCell ref="O150:P150"/>
    <mergeCell ref="Q150:R150"/>
    <mergeCell ref="S150:T150"/>
    <mergeCell ref="AB150:AC150"/>
    <mergeCell ref="AE150:AF150"/>
    <mergeCell ref="AG156:AH156"/>
    <mergeCell ref="AI156:AJ156"/>
    <mergeCell ref="G157:H157"/>
    <mergeCell ref="O157:P157"/>
    <mergeCell ref="Q157:R157"/>
    <mergeCell ref="S157:T157"/>
    <mergeCell ref="AB157:AC157"/>
    <mergeCell ref="AE157:AF157"/>
    <mergeCell ref="AG157:AH157"/>
    <mergeCell ref="AI157:AJ157"/>
    <mergeCell ref="G156:H156"/>
    <mergeCell ref="O156:P156"/>
    <mergeCell ref="Q156:R156"/>
    <mergeCell ref="S156:T156"/>
    <mergeCell ref="AB156:AC156"/>
    <mergeCell ref="AE156:AF156"/>
    <mergeCell ref="AG154:AH154"/>
    <mergeCell ref="AI154:AJ154"/>
    <mergeCell ref="G155:H155"/>
    <mergeCell ref="O155:P155"/>
    <mergeCell ref="Q155:R155"/>
    <mergeCell ref="S155:T155"/>
    <mergeCell ref="AB155:AC155"/>
    <mergeCell ref="AE147:AF147"/>
    <mergeCell ref="AG147:AH147"/>
    <mergeCell ref="AI147:AJ147"/>
    <mergeCell ref="G146:H146"/>
    <mergeCell ref="O146:P146"/>
    <mergeCell ref="Q146:R146"/>
    <mergeCell ref="S146:T146"/>
    <mergeCell ref="AB146:AC146"/>
    <mergeCell ref="AE146:AF146"/>
    <mergeCell ref="AG152:AH152"/>
    <mergeCell ref="AI152:AJ152"/>
    <mergeCell ref="G153:H153"/>
    <mergeCell ref="O153:P153"/>
    <mergeCell ref="Q153:R153"/>
    <mergeCell ref="S153:T153"/>
    <mergeCell ref="AB153:AC153"/>
    <mergeCell ref="AE153:AF153"/>
    <mergeCell ref="AG153:AH153"/>
    <mergeCell ref="AI153:AJ153"/>
    <mergeCell ref="G152:H152"/>
    <mergeCell ref="O152:P152"/>
    <mergeCell ref="Q152:R152"/>
    <mergeCell ref="S152:T152"/>
    <mergeCell ref="AB152:AC152"/>
    <mergeCell ref="AE152:AF152"/>
    <mergeCell ref="AG150:AH150"/>
    <mergeCell ref="AI150:AJ150"/>
    <mergeCell ref="G151:H151"/>
    <mergeCell ref="O151:P151"/>
    <mergeCell ref="Q151:R151"/>
    <mergeCell ref="S151:T151"/>
    <mergeCell ref="AB151:AC151"/>
    <mergeCell ref="AE143:AF143"/>
    <mergeCell ref="AG143:AH143"/>
    <mergeCell ref="AI143:AJ143"/>
    <mergeCell ref="G142:H142"/>
    <mergeCell ref="O142:P142"/>
    <mergeCell ref="Q142:R142"/>
    <mergeCell ref="S142:T142"/>
    <mergeCell ref="AB142:AC142"/>
    <mergeCell ref="AE142:AF142"/>
    <mergeCell ref="AG148:AH148"/>
    <mergeCell ref="AI148:AJ148"/>
    <mergeCell ref="G149:H149"/>
    <mergeCell ref="O149:P149"/>
    <mergeCell ref="Q149:R149"/>
    <mergeCell ref="S149:T149"/>
    <mergeCell ref="AB149:AC149"/>
    <mergeCell ref="AE149:AF149"/>
    <mergeCell ref="AG149:AH149"/>
    <mergeCell ref="AI149:AJ149"/>
    <mergeCell ref="G148:H148"/>
    <mergeCell ref="O148:P148"/>
    <mergeCell ref="Q148:R148"/>
    <mergeCell ref="S148:T148"/>
    <mergeCell ref="AB148:AC148"/>
    <mergeCell ref="AE148:AF148"/>
    <mergeCell ref="AG146:AH146"/>
    <mergeCell ref="AI146:AJ146"/>
    <mergeCell ref="G147:H147"/>
    <mergeCell ref="O147:P147"/>
    <mergeCell ref="Q147:R147"/>
    <mergeCell ref="S147:T147"/>
    <mergeCell ref="AB147:AC147"/>
    <mergeCell ref="AE139:AF139"/>
    <mergeCell ref="AG139:AH139"/>
    <mergeCell ref="AI139:AJ139"/>
    <mergeCell ref="G138:H138"/>
    <mergeCell ref="O138:P138"/>
    <mergeCell ref="Q138:R138"/>
    <mergeCell ref="S138:T138"/>
    <mergeCell ref="AB138:AC138"/>
    <mergeCell ref="AE138:AF138"/>
    <mergeCell ref="AG144:AH144"/>
    <mergeCell ref="AI144:AJ144"/>
    <mergeCell ref="G145:H145"/>
    <mergeCell ref="O145:P145"/>
    <mergeCell ref="Q145:R145"/>
    <mergeCell ref="S145:T145"/>
    <mergeCell ref="AB145:AC145"/>
    <mergeCell ref="AE145:AF145"/>
    <mergeCell ref="AG145:AH145"/>
    <mergeCell ref="AI145:AJ145"/>
    <mergeCell ref="G144:H144"/>
    <mergeCell ref="O144:P144"/>
    <mergeCell ref="Q144:R144"/>
    <mergeCell ref="S144:T144"/>
    <mergeCell ref="AB144:AC144"/>
    <mergeCell ref="AE144:AF144"/>
    <mergeCell ref="AG142:AH142"/>
    <mergeCell ref="AI142:AJ142"/>
    <mergeCell ref="G143:H143"/>
    <mergeCell ref="O143:P143"/>
    <mergeCell ref="Q143:R143"/>
    <mergeCell ref="S143:T143"/>
    <mergeCell ref="AB143:AC143"/>
    <mergeCell ref="AE135:AF135"/>
    <mergeCell ref="AG135:AH135"/>
    <mergeCell ref="AI135:AJ135"/>
    <mergeCell ref="G134:H134"/>
    <mergeCell ref="O134:P134"/>
    <mergeCell ref="Q134:R134"/>
    <mergeCell ref="S134:T134"/>
    <mergeCell ref="AB134:AC134"/>
    <mergeCell ref="AE134:AF134"/>
    <mergeCell ref="AG140:AH140"/>
    <mergeCell ref="AI140:AJ140"/>
    <mergeCell ref="G141:H141"/>
    <mergeCell ref="O141:P141"/>
    <mergeCell ref="Q141:R141"/>
    <mergeCell ref="S141:T141"/>
    <mergeCell ref="AB141:AC141"/>
    <mergeCell ref="AE141:AF141"/>
    <mergeCell ref="AG141:AH141"/>
    <mergeCell ref="AI141:AJ141"/>
    <mergeCell ref="G140:H140"/>
    <mergeCell ref="O140:P140"/>
    <mergeCell ref="Q140:R140"/>
    <mergeCell ref="S140:T140"/>
    <mergeCell ref="AB140:AC140"/>
    <mergeCell ref="AE140:AF140"/>
    <mergeCell ref="AG138:AH138"/>
    <mergeCell ref="AI138:AJ138"/>
    <mergeCell ref="G139:H139"/>
    <mergeCell ref="O139:P139"/>
    <mergeCell ref="Q139:R139"/>
    <mergeCell ref="S139:T139"/>
    <mergeCell ref="AB139:AC139"/>
    <mergeCell ref="AE131:AF131"/>
    <mergeCell ref="AG131:AH131"/>
    <mergeCell ref="AI131:AJ131"/>
    <mergeCell ref="G130:H130"/>
    <mergeCell ref="O130:P130"/>
    <mergeCell ref="Q130:R130"/>
    <mergeCell ref="S130:T130"/>
    <mergeCell ref="AB130:AC130"/>
    <mergeCell ref="AE130:AF130"/>
    <mergeCell ref="AG136:AH136"/>
    <mergeCell ref="AI136:AJ136"/>
    <mergeCell ref="G137:H137"/>
    <mergeCell ref="O137:P137"/>
    <mergeCell ref="Q137:R137"/>
    <mergeCell ref="S137:T137"/>
    <mergeCell ref="AB137:AC137"/>
    <mergeCell ref="AE137:AF137"/>
    <mergeCell ref="AG137:AH137"/>
    <mergeCell ref="AI137:AJ137"/>
    <mergeCell ref="G136:H136"/>
    <mergeCell ref="O136:P136"/>
    <mergeCell ref="Q136:R136"/>
    <mergeCell ref="S136:T136"/>
    <mergeCell ref="AB136:AC136"/>
    <mergeCell ref="AE136:AF136"/>
    <mergeCell ref="AG134:AH134"/>
    <mergeCell ref="AI134:AJ134"/>
    <mergeCell ref="G135:H135"/>
    <mergeCell ref="O135:P135"/>
    <mergeCell ref="Q135:R135"/>
    <mergeCell ref="S135:T135"/>
    <mergeCell ref="AB135:AC135"/>
    <mergeCell ref="AE127:AF127"/>
    <mergeCell ref="AG127:AH127"/>
    <mergeCell ref="AI127:AJ127"/>
    <mergeCell ref="G126:H126"/>
    <mergeCell ref="O126:P126"/>
    <mergeCell ref="Q126:R126"/>
    <mergeCell ref="S126:T126"/>
    <mergeCell ref="AB126:AC126"/>
    <mergeCell ref="AE126:AF126"/>
    <mergeCell ref="AG132:AH132"/>
    <mergeCell ref="AI132:AJ132"/>
    <mergeCell ref="G133:H133"/>
    <mergeCell ref="O133:P133"/>
    <mergeCell ref="Q133:R133"/>
    <mergeCell ref="S133:T133"/>
    <mergeCell ref="AB133:AC133"/>
    <mergeCell ref="AE133:AF133"/>
    <mergeCell ref="AG133:AH133"/>
    <mergeCell ref="AI133:AJ133"/>
    <mergeCell ref="G132:H132"/>
    <mergeCell ref="O132:P132"/>
    <mergeCell ref="Q132:R132"/>
    <mergeCell ref="S132:T132"/>
    <mergeCell ref="AB132:AC132"/>
    <mergeCell ref="AE132:AF132"/>
    <mergeCell ref="AG130:AH130"/>
    <mergeCell ref="AI130:AJ130"/>
    <mergeCell ref="G131:H131"/>
    <mergeCell ref="O131:P131"/>
    <mergeCell ref="Q131:R131"/>
    <mergeCell ref="S131:T131"/>
    <mergeCell ref="AB131:AC131"/>
    <mergeCell ref="AE123:AF123"/>
    <mergeCell ref="AG123:AH123"/>
    <mergeCell ref="AI123:AJ123"/>
    <mergeCell ref="G122:H122"/>
    <mergeCell ref="O122:P122"/>
    <mergeCell ref="Q122:R122"/>
    <mergeCell ref="S122:T122"/>
    <mergeCell ref="AB122:AC122"/>
    <mergeCell ref="AE122:AF122"/>
    <mergeCell ref="AG128:AH128"/>
    <mergeCell ref="AI128:AJ128"/>
    <mergeCell ref="G129:H129"/>
    <mergeCell ref="O129:P129"/>
    <mergeCell ref="Q129:R129"/>
    <mergeCell ref="S129:T129"/>
    <mergeCell ref="AB129:AC129"/>
    <mergeCell ref="AE129:AF129"/>
    <mergeCell ref="AG129:AH129"/>
    <mergeCell ref="AI129:AJ129"/>
    <mergeCell ref="G128:H128"/>
    <mergeCell ref="O128:P128"/>
    <mergeCell ref="Q128:R128"/>
    <mergeCell ref="S128:T128"/>
    <mergeCell ref="AB128:AC128"/>
    <mergeCell ref="AE128:AF128"/>
    <mergeCell ref="AG126:AH126"/>
    <mergeCell ref="AI126:AJ126"/>
    <mergeCell ref="G127:H127"/>
    <mergeCell ref="O127:P127"/>
    <mergeCell ref="Q127:R127"/>
    <mergeCell ref="S127:T127"/>
    <mergeCell ref="AB127:AC127"/>
    <mergeCell ref="AE119:AF119"/>
    <mergeCell ref="AG119:AH119"/>
    <mergeCell ref="AI119:AJ119"/>
    <mergeCell ref="G118:H118"/>
    <mergeCell ref="O118:P118"/>
    <mergeCell ref="Q118:R118"/>
    <mergeCell ref="S118:T118"/>
    <mergeCell ref="AB118:AC118"/>
    <mergeCell ref="AE118:AF118"/>
    <mergeCell ref="AG124:AH124"/>
    <mergeCell ref="AI124:AJ124"/>
    <mergeCell ref="G125:H125"/>
    <mergeCell ref="O125:P125"/>
    <mergeCell ref="Q125:R125"/>
    <mergeCell ref="S125:T125"/>
    <mergeCell ref="AB125:AC125"/>
    <mergeCell ref="AE125:AF125"/>
    <mergeCell ref="AG125:AH125"/>
    <mergeCell ref="AI125:AJ125"/>
    <mergeCell ref="G124:H124"/>
    <mergeCell ref="O124:P124"/>
    <mergeCell ref="Q124:R124"/>
    <mergeCell ref="S124:T124"/>
    <mergeCell ref="AB124:AC124"/>
    <mergeCell ref="AE124:AF124"/>
    <mergeCell ref="AG122:AH122"/>
    <mergeCell ref="AI122:AJ122"/>
    <mergeCell ref="G123:H123"/>
    <mergeCell ref="O123:P123"/>
    <mergeCell ref="Q123:R123"/>
    <mergeCell ref="S123:T123"/>
    <mergeCell ref="AB123:AC123"/>
    <mergeCell ref="AE115:AF115"/>
    <mergeCell ref="AG115:AH115"/>
    <mergeCell ref="AI115:AJ115"/>
    <mergeCell ref="G114:H114"/>
    <mergeCell ref="O114:P114"/>
    <mergeCell ref="Q114:R114"/>
    <mergeCell ref="S114:T114"/>
    <mergeCell ref="AB114:AC114"/>
    <mergeCell ref="AE114:AF114"/>
    <mergeCell ref="AG120:AH120"/>
    <mergeCell ref="AI120:AJ120"/>
    <mergeCell ref="G121:H121"/>
    <mergeCell ref="O121:P121"/>
    <mergeCell ref="Q121:R121"/>
    <mergeCell ref="S121:T121"/>
    <mergeCell ref="AB121:AC121"/>
    <mergeCell ref="AE121:AF121"/>
    <mergeCell ref="AG121:AH121"/>
    <mergeCell ref="AI121:AJ121"/>
    <mergeCell ref="G120:H120"/>
    <mergeCell ref="O120:P120"/>
    <mergeCell ref="Q120:R120"/>
    <mergeCell ref="S120:T120"/>
    <mergeCell ref="AB120:AC120"/>
    <mergeCell ref="AE120:AF120"/>
    <mergeCell ref="AG118:AH118"/>
    <mergeCell ref="AI118:AJ118"/>
    <mergeCell ref="G119:H119"/>
    <mergeCell ref="O119:P119"/>
    <mergeCell ref="Q119:R119"/>
    <mergeCell ref="S119:T119"/>
    <mergeCell ref="AB119:AC119"/>
    <mergeCell ref="AE111:AF111"/>
    <mergeCell ref="AG111:AH111"/>
    <mergeCell ref="AI111:AJ111"/>
    <mergeCell ref="G110:H110"/>
    <mergeCell ref="O110:P110"/>
    <mergeCell ref="Q110:R110"/>
    <mergeCell ref="S110:T110"/>
    <mergeCell ref="AB110:AC110"/>
    <mergeCell ref="AE110:AF110"/>
    <mergeCell ref="AG116:AH116"/>
    <mergeCell ref="AI116:AJ116"/>
    <mergeCell ref="G117:H117"/>
    <mergeCell ref="O117:P117"/>
    <mergeCell ref="Q117:R117"/>
    <mergeCell ref="S117:T117"/>
    <mergeCell ref="AB117:AC117"/>
    <mergeCell ref="AE117:AF117"/>
    <mergeCell ref="AG117:AH117"/>
    <mergeCell ref="AI117:AJ117"/>
    <mergeCell ref="G116:H116"/>
    <mergeCell ref="O116:P116"/>
    <mergeCell ref="Q116:R116"/>
    <mergeCell ref="S116:T116"/>
    <mergeCell ref="AB116:AC116"/>
    <mergeCell ref="AE116:AF116"/>
    <mergeCell ref="AG114:AH114"/>
    <mergeCell ref="AI114:AJ114"/>
    <mergeCell ref="G115:H115"/>
    <mergeCell ref="O115:P115"/>
    <mergeCell ref="Q115:R115"/>
    <mergeCell ref="S115:T115"/>
    <mergeCell ref="AB115:AC115"/>
    <mergeCell ref="AE107:AF107"/>
    <mergeCell ref="AG107:AH107"/>
    <mergeCell ref="AI107:AJ107"/>
    <mergeCell ref="G106:H106"/>
    <mergeCell ref="O106:P106"/>
    <mergeCell ref="Q106:R106"/>
    <mergeCell ref="S106:T106"/>
    <mergeCell ref="AB106:AC106"/>
    <mergeCell ref="AE106:AF106"/>
    <mergeCell ref="AG112:AH112"/>
    <mergeCell ref="AI112:AJ112"/>
    <mergeCell ref="G113:H113"/>
    <mergeCell ref="O113:P113"/>
    <mergeCell ref="Q113:R113"/>
    <mergeCell ref="S113:T113"/>
    <mergeCell ref="AB113:AC113"/>
    <mergeCell ref="AE113:AF113"/>
    <mergeCell ref="AG113:AH113"/>
    <mergeCell ref="AI113:AJ113"/>
    <mergeCell ref="G112:H112"/>
    <mergeCell ref="O112:P112"/>
    <mergeCell ref="Q112:R112"/>
    <mergeCell ref="S112:T112"/>
    <mergeCell ref="AB112:AC112"/>
    <mergeCell ref="AE112:AF112"/>
    <mergeCell ref="AG110:AH110"/>
    <mergeCell ref="AI110:AJ110"/>
    <mergeCell ref="G111:H111"/>
    <mergeCell ref="O111:P111"/>
    <mergeCell ref="Q111:R111"/>
    <mergeCell ref="S111:T111"/>
    <mergeCell ref="AB111:AC111"/>
    <mergeCell ref="AE103:AF103"/>
    <mergeCell ref="AG103:AH103"/>
    <mergeCell ref="AI103:AJ103"/>
    <mergeCell ref="G102:H102"/>
    <mergeCell ref="O102:P102"/>
    <mergeCell ref="Q102:R102"/>
    <mergeCell ref="S102:T102"/>
    <mergeCell ref="AB102:AC102"/>
    <mergeCell ref="AE102:AF102"/>
    <mergeCell ref="AG108:AH108"/>
    <mergeCell ref="AI108:AJ108"/>
    <mergeCell ref="G109:H109"/>
    <mergeCell ref="O109:P109"/>
    <mergeCell ref="Q109:R109"/>
    <mergeCell ref="S109:T109"/>
    <mergeCell ref="AB109:AC109"/>
    <mergeCell ref="AE109:AF109"/>
    <mergeCell ref="AG109:AH109"/>
    <mergeCell ref="AI109:AJ109"/>
    <mergeCell ref="G108:H108"/>
    <mergeCell ref="O108:P108"/>
    <mergeCell ref="Q108:R108"/>
    <mergeCell ref="S108:T108"/>
    <mergeCell ref="AB108:AC108"/>
    <mergeCell ref="AE108:AF108"/>
    <mergeCell ref="AG106:AH106"/>
    <mergeCell ref="AI106:AJ106"/>
    <mergeCell ref="G107:H107"/>
    <mergeCell ref="O107:P107"/>
    <mergeCell ref="Q107:R107"/>
    <mergeCell ref="S107:T107"/>
    <mergeCell ref="AB107:AC107"/>
    <mergeCell ref="AE99:AF99"/>
    <mergeCell ref="AG99:AH99"/>
    <mergeCell ref="AI99:AJ99"/>
    <mergeCell ref="G98:H98"/>
    <mergeCell ref="O98:P98"/>
    <mergeCell ref="Q98:R98"/>
    <mergeCell ref="S98:T98"/>
    <mergeCell ref="AB98:AC98"/>
    <mergeCell ref="AE98:AF98"/>
    <mergeCell ref="AG104:AH104"/>
    <mergeCell ref="AI104:AJ104"/>
    <mergeCell ref="G105:H105"/>
    <mergeCell ref="O105:P105"/>
    <mergeCell ref="Q105:R105"/>
    <mergeCell ref="S105:T105"/>
    <mergeCell ref="AB105:AC105"/>
    <mergeCell ref="AE105:AF105"/>
    <mergeCell ref="AG105:AH105"/>
    <mergeCell ref="AI105:AJ105"/>
    <mergeCell ref="G104:H104"/>
    <mergeCell ref="O104:P104"/>
    <mergeCell ref="Q104:R104"/>
    <mergeCell ref="S104:T104"/>
    <mergeCell ref="AB104:AC104"/>
    <mergeCell ref="AE104:AF104"/>
    <mergeCell ref="AG102:AH102"/>
    <mergeCell ref="AI102:AJ102"/>
    <mergeCell ref="G103:H103"/>
    <mergeCell ref="O103:P103"/>
    <mergeCell ref="Q103:R103"/>
    <mergeCell ref="S103:T103"/>
    <mergeCell ref="AB103:AC103"/>
    <mergeCell ref="AE95:AF95"/>
    <mergeCell ref="AG95:AH95"/>
    <mergeCell ref="AI95:AJ95"/>
    <mergeCell ref="G94:H94"/>
    <mergeCell ref="O94:P94"/>
    <mergeCell ref="Q94:R94"/>
    <mergeCell ref="S94:T94"/>
    <mergeCell ref="AB94:AC94"/>
    <mergeCell ref="AE94:AF94"/>
    <mergeCell ref="AG100:AH100"/>
    <mergeCell ref="AI100:AJ100"/>
    <mergeCell ref="G101:H101"/>
    <mergeCell ref="O101:P101"/>
    <mergeCell ref="Q101:R101"/>
    <mergeCell ref="S101:T101"/>
    <mergeCell ref="AB101:AC101"/>
    <mergeCell ref="AE101:AF101"/>
    <mergeCell ref="AG101:AH101"/>
    <mergeCell ref="AI101:AJ101"/>
    <mergeCell ref="G100:H100"/>
    <mergeCell ref="O100:P100"/>
    <mergeCell ref="Q100:R100"/>
    <mergeCell ref="S100:T100"/>
    <mergeCell ref="AB100:AC100"/>
    <mergeCell ref="AE100:AF100"/>
    <mergeCell ref="AG98:AH98"/>
    <mergeCell ref="AI98:AJ98"/>
    <mergeCell ref="G99:H99"/>
    <mergeCell ref="O99:P99"/>
    <mergeCell ref="Q99:R99"/>
    <mergeCell ref="S99:T99"/>
    <mergeCell ref="AB99:AC99"/>
    <mergeCell ref="AE91:AF91"/>
    <mergeCell ref="AG91:AH91"/>
    <mergeCell ref="AI91:AJ91"/>
    <mergeCell ref="G90:H90"/>
    <mergeCell ref="O90:P90"/>
    <mergeCell ref="Q90:R90"/>
    <mergeCell ref="S90:T90"/>
    <mergeCell ref="AB90:AC90"/>
    <mergeCell ref="AE90:AF90"/>
    <mergeCell ref="AG96:AH96"/>
    <mergeCell ref="AI96:AJ96"/>
    <mergeCell ref="G97:H97"/>
    <mergeCell ref="O97:P97"/>
    <mergeCell ref="Q97:R97"/>
    <mergeCell ref="S97:T97"/>
    <mergeCell ref="AB97:AC97"/>
    <mergeCell ref="AE97:AF97"/>
    <mergeCell ref="AG97:AH97"/>
    <mergeCell ref="AI97:AJ97"/>
    <mergeCell ref="G96:H96"/>
    <mergeCell ref="O96:P96"/>
    <mergeCell ref="Q96:R96"/>
    <mergeCell ref="S96:T96"/>
    <mergeCell ref="AB96:AC96"/>
    <mergeCell ref="AE96:AF96"/>
    <mergeCell ref="AG94:AH94"/>
    <mergeCell ref="AI94:AJ94"/>
    <mergeCell ref="G95:H95"/>
    <mergeCell ref="O95:P95"/>
    <mergeCell ref="Q95:R95"/>
    <mergeCell ref="S95:T95"/>
    <mergeCell ref="AB95:AC95"/>
    <mergeCell ref="AE87:AF87"/>
    <mergeCell ref="AG87:AH87"/>
    <mergeCell ref="AI87:AJ87"/>
    <mergeCell ref="G86:H86"/>
    <mergeCell ref="O86:P86"/>
    <mergeCell ref="Q86:R86"/>
    <mergeCell ref="S86:T86"/>
    <mergeCell ref="AB86:AC86"/>
    <mergeCell ref="AE86:AF86"/>
    <mergeCell ref="AG92:AH92"/>
    <mergeCell ref="AI92:AJ92"/>
    <mergeCell ref="G93:H93"/>
    <mergeCell ref="O93:P93"/>
    <mergeCell ref="Q93:R93"/>
    <mergeCell ref="S93:T93"/>
    <mergeCell ref="AB93:AC93"/>
    <mergeCell ref="AE93:AF93"/>
    <mergeCell ref="AG93:AH93"/>
    <mergeCell ref="AI93:AJ93"/>
    <mergeCell ref="G92:H92"/>
    <mergeCell ref="O92:P92"/>
    <mergeCell ref="Q92:R92"/>
    <mergeCell ref="S92:T92"/>
    <mergeCell ref="AB92:AC92"/>
    <mergeCell ref="AE92:AF92"/>
    <mergeCell ref="AG90:AH90"/>
    <mergeCell ref="AI90:AJ90"/>
    <mergeCell ref="G91:H91"/>
    <mergeCell ref="O91:P91"/>
    <mergeCell ref="Q91:R91"/>
    <mergeCell ref="S91:T91"/>
    <mergeCell ref="AB91:AC91"/>
    <mergeCell ref="AE83:AF83"/>
    <mergeCell ref="AG83:AH83"/>
    <mergeCell ref="AI83:AJ83"/>
    <mergeCell ref="G82:H82"/>
    <mergeCell ref="O82:P82"/>
    <mergeCell ref="Q82:R82"/>
    <mergeCell ref="S82:T82"/>
    <mergeCell ref="AB82:AC82"/>
    <mergeCell ref="AE82:AF82"/>
    <mergeCell ref="AG88:AH88"/>
    <mergeCell ref="AI88:AJ88"/>
    <mergeCell ref="G89:H89"/>
    <mergeCell ref="O89:P89"/>
    <mergeCell ref="Q89:R89"/>
    <mergeCell ref="S89:T89"/>
    <mergeCell ref="AB89:AC89"/>
    <mergeCell ref="AE89:AF89"/>
    <mergeCell ref="AG89:AH89"/>
    <mergeCell ref="AI89:AJ89"/>
    <mergeCell ref="G88:H88"/>
    <mergeCell ref="O88:P88"/>
    <mergeCell ref="Q88:R88"/>
    <mergeCell ref="S88:T88"/>
    <mergeCell ref="AB88:AC88"/>
    <mergeCell ref="AE88:AF88"/>
    <mergeCell ref="AG86:AH86"/>
    <mergeCell ref="AI86:AJ86"/>
    <mergeCell ref="G87:H87"/>
    <mergeCell ref="O87:P87"/>
    <mergeCell ref="Q87:R87"/>
    <mergeCell ref="S87:T87"/>
    <mergeCell ref="AB87:AC87"/>
    <mergeCell ref="AE79:AF79"/>
    <mergeCell ref="AG79:AH79"/>
    <mergeCell ref="AI79:AJ79"/>
    <mergeCell ref="G78:H78"/>
    <mergeCell ref="O78:P78"/>
    <mergeCell ref="Q78:R78"/>
    <mergeCell ref="S78:T78"/>
    <mergeCell ref="AB78:AC78"/>
    <mergeCell ref="AE78:AF78"/>
    <mergeCell ref="AG84:AH84"/>
    <mergeCell ref="AI84:AJ84"/>
    <mergeCell ref="G85:H85"/>
    <mergeCell ref="O85:P85"/>
    <mergeCell ref="Q85:R85"/>
    <mergeCell ref="S85:T85"/>
    <mergeCell ref="AB85:AC85"/>
    <mergeCell ref="AE85:AF85"/>
    <mergeCell ref="AG85:AH85"/>
    <mergeCell ref="AI85:AJ85"/>
    <mergeCell ref="G84:H84"/>
    <mergeCell ref="O84:P84"/>
    <mergeCell ref="Q84:R84"/>
    <mergeCell ref="S84:T84"/>
    <mergeCell ref="AB84:AC84"/>
    <mergeCell ref="AE84:AF84"/>
    <mergeCell ref="AG82:AH82"/>
    <mergeCell ref="AI82:AJ82"/>
    <mergeCell ref="G83:H83"/>
    <mergeCell ref="O83:P83"/>
    <mergeCell ref="Q83:R83"/>
    <mergeCell ref="S83:T83"/>
    <mergeCell ref="AB83:AC83"/>
    <mergeCell ref="AE75:AF75"/>
    <mergeCell ref="AG75:AH75"/>
    <mergeCell ref="AI75:AJ75"/>
    <mergeCell ref="G74:H74"/>
    <mergeCell ref="O74:P74"/>
    <mergeCell ref="Q74:R74"/>
    <mergeCell ref="S74:T74"/>
    <mergeCell ref="AB74:AC74"/>
    <mergeCell ref="AE74:AF74"/>
    <mergeCell ref="AG80:AH80"/>
    <mergeCell ref="AI80:AJ80"/>
    <mergeCell ref="G81:H81"/>
    <mergeCell ref="O81:P81"/>
    <mergeCell ref="Q81:R81"/>
    <mergeCell ref="S81:T81"/>
    <mergeCell ref="AB81:AC81"/>
    <mergeCell ref="AE81:AF81"/>
    <mergeCell ref="AG81:AH81"/>
    <mergeCell ref="AI81:AJ81"/>
    <mergeCell ref="G80:H80"/>
    <mergeCell ref="O80:P80"/>
    <mergeCell ref="Q80:R80"/>
    <mergeCell ref="S80:T80"/>
    <mergeCell ref="AB80:AC80"/>
    <mergeCell ref="AE80:AF80"/>
    <mergeCell ref="AG78:AH78"/>
    <mergeCell ref="AI78:AJ78"/>
    <mergeCell ref="G79:H79"/>
    <mergeCell ref="O79:P79"/>
    <mergeCell ref="Q79:R79"/>
    <mergeCell ref="S79:T79"/>
    <mergeCell ref="AB79:AC79"/>
    <mergeCell ref="AE71:AF71"/>
    <mergeCell ref="AG71:AH71"/>
    <mergeCell ref="AI71:AJ71"/>
    <mergeCell ref="G70:H70"/>
    <mergeCell ref="O70:P70"/>
    <mergeCell ref="Q70:R70"/>
    <mergeCell ref="S70:T70"/>
    <mergeCell ref="AB70:AC70"/>
    <mergeCell ref="AE70:AF70"/>
    <mergeCell ref="AG76:AH76"/>
    <mergeCell ref="AI76:AJ76"/>
    <mergeCell ref="G77:H77"/>
    <mergeCell ref="O77:P77"/>
    <mergeCell ref="Q77:R77"/>
    <mergeCell ref="S77:T77"/>
    <mergeCell ref="AB77:AC77"/>
    <mergeCell ref="AE77:AF77"/>
    <mergeCell ref="AG77:AH77"/>
    <mergeCell ref="AI77:AJ77"/>
    <mergeCell ref="G76:H76"/>
    <mergeCell ref="O76:P76"/>
    <mergeCell ref="Q76:R76"/>
    <mergeCell ref="S76:T76"/>
    <mergeCell ref="AB76:AC76"/>
    <mergeCell ref="AE76:AF76"/>
    <mergeCell ref="AG74:AH74"/>
    <mergeCell ref="AI74:AJ74"/>
    <mergeCell ref="G75:H75"/>
    <mergeCell ref="O75:P75"/>
    <mergeCell ref="Q75:R75"/>
    <mergeCell ref="S75:T75"/>
    <mergeCell ref="AB75:AC75"/>
    <mergeCell ref="AE67:AF67"/>
    <mergeCell ref="AG67:AH67"/>
    <mergeCell ref="AI67:AJ67"/>
    <mergeCell ref="G66:H66"/>
    <mergeCell ref="O66:P66"/>
    <mergeCell ref="Q66:R66"/>
    <mergeCell ref="S66:T66"/>
    <mergeCell ref="AB66:AC66"/>
    <mergeCell ref="AE66:AF66"/>
    <mergeCell ref="AG72:AH72"/>
    <mergeCell ref="AI72:AJ72"/>
    <mergeCell ref="G73:H73"/>
    <mergeCell ref="O73:P73"/>
    <mergeCell ref="Q73:R73"/>
    <mergeCell ref="S73:T73"/>
    <mergeCell ref="AB73:AC73"/>
    <mergeCell ref="AE73:AF73"/>
    <mergeCell ref="AG73:AH73"/>
    <mergeCell ref="AI73:AJ73"/>
    <mergeCell ref="G72:H72"/>
    <mergeCell ref="O72:P72"/>
    <mergeCell ref="Q72:R72"/>
    <mergeCell ref="S72:T72"/>
    <mergeCell ref="AB72:AC72"/>
    <mergeCell ref="AE72:AF72"/>
    <mergeCell ref="AG70:AH70"/>
    <mergeCell ref="AI70:AJ70"/>
    <mergeCell ref="G71:H71"/>
    <mergeCell ref="O71:P71"/>
    <mergeCell ref="Q71:R71"/>
    <mergeCell ref="S71:T71"/>
    <mergeCell ref="AB71:AC71"/>
    <mergeCell ref="AE63:AF63"/>
    <mergeCell ref="AG63:AH63"/>
    <mergeCell ref="AI63:AJ63"/>
    <mergeCell ref="G62:H62"/>
    <mergeCell ref="O62:P62"/>
    <mergeCell ref="Q62:R62"/>
    <mergeCell ref="S62:T62"/>
    <mergeCell ref="AB62:AC62"/>
    <mergeCell ref="AE62:AF62"/>
    <mergeCell ref="AG68:AH68"/>
    <mergeCell ref="AI68:AJ68"/>
    <mergeCell ref="G69:H69"/>
    <mergeCell ref="O69:P69"/>
    <mergeCell ref="Q69:R69"/>
    <mergeCell ref="S69:T69"/>
    <mergeCell ref="AB69:AC69"/>
    <mergeCell ref="AE69:AF69"/>
    <mergeCell ref="AG69:AH69"/>
    <mergeCell ref="AI69:AJ69"/>
    <mergeCell ref="G68:H68"/>
    <mergeCell ref="O68:P68"/>
    <mergeCell ref="Q68:R68"/>
    <mergeCell ref="S68:T68"/>
    <mergeCell ref="AB68:AC68"/>
    <mergeCell ref="AE68:AF68"/>
    <mergeCell ref="AG66:AH66"/>
    <mergeCell ref="AI66:AJ66"/>
    <mergeCell ref="G67:H67"/>
    <mergeCell ref="O67:P67"/>
    <mergeCell ref="Q67:R67"/>
    <mergeCell ref="S67:T67"/>
    <mergeCell ref="AB67:AC67"/>
    <mergeCell ref="AE59:AF59"/>
    <mergeCell ref="AG59:AH59"/>
    <mergeCell ref="AI59:AJ59"/>
    <mergeCell ref="G58:H58"/>
    <mergeCell ref="O58:P58"/>
    <mergeCell ref="Q58:R58"/>
    <mergeCell ref="S58:T58"/>
    <mergeCell ref="AB58:AC58"/>
    <mergeCell ref="AE58:AF58"/>
    <mergeCell ref="AG64:AH64"/>
    <mergeCell ref="AI64:AJ64"/>
    <mergeCell ref="G65:H65"/>
    <mergeCell ref="O65:P65"/>
    <mergeCell ref="Q65:R65"/>
    <mergeCell ref="S65:T65"/>
    <mergeCell ref="AB65:AC65"/>
    <mergeCell ref="AE65:AF65"/>
    <mergeCell ref="AG65:AH65"/>
    <mergeCell ref="AI65:AJ65"/>
    <mergeCell ref="G64:H64"/>
    <mergeCell ref="O64:P64"/>
    <mergeCell ref="Q64:R64"/>
    <mergeCell ref="S64:T64"/>
    <mergeCell ref="AB64:AC64"/>
    <mergeCell ref="AE64:AF64"/>
    <mergeCell ref="AG62:AH62"/>
    <mergeCell ref="AI62:AJ62"/>
    <mergeCell ref="G63:H63"/>
    <mergeCell ref="O63:P63"/>
    <mergeCell ref="Q63:R63"/>
    <mergeCell ref="S63:T63"/>
    <mergeCell ref="AB63:AC63"/>
    <mergeCell ref="AE55:AF55"/>
    <mergeCell ref="AG55:AH55"/>
    <mergeCell ref="AI55:AJ55"/>
    <mergeCell ref="G54:H54"/>
    <mergeCell ref="O54:P54"/>
    <mergeCell ref="Q54:R54"/>
    <mergeCell ref="S54:T54"/>
    <mergeCell ref="AB54:AC54"/>
    <mergeCell ref="AE54:AF54"/>
    <mergeCell ref="AG60:AH60"/>
    <mergeCell ref="AI60:AJ60"/>
    <mergeCell ref="G61:H61"/>
    <mergeCell ref="O61:P61"/>
    <mergeCell ref="Q61:R61"/>
    <mergeCell ref="S61:T61"/>
    <mergeCell ref="AB61:AC61"/>
    <mergeCell ref="AE61:AF61"/>
    <mergeCell ref="AG61:AH61"/>
    <mergeCell ref="AI61:AJ61"/>
    <mergeCell ref="G60:H60"/>
    <mergeCell ref="O60:P60"/>
    <mergeCell ref="Q60:R60"/>
    <mergeCell ref="S60:T60"/>
    <mergeCell ref="AB60:AC60"/>
    <mergeCell ref="AE60:AF60"/>
    <mergeCell ref="AG58:AH58"/>
    <mergeCell ref="AI58:AJ58"/>
    <mergeCell ref="G59:H59"/>
    <mergeCell ref="O59:P59"/>
    <mergeCell ref="Q59:R59"/>
    <mergeCell ref="S59:T59"/>
    <mergeCell ref="AB59:AC59"/>
    <mergeCell ref="AE51:AF51"/>
    <mergeCell ref="AG51:AH51"/>
    <mergeCell ref="AI51:AJ51"/>
    <mergeCell ref="G50:H50"/>
    <mergeCell ref="O50:P50"/>
    <mergeCell ref="Q50:R50"/>
    <mergeCell ref="S50:T50"/>
    <mergeCell ref="AB50:AC50"/>
    <mergeCell ref="AE50:AF50"/>
    <mergeCell ref="AG56:AH56"/>
    <mergeCell ref="AI56:AJ56"/>
    <mergeCell ref="G57:H57"/>
    <mergeCell ref="O57:P57"/>
    <mergeCell ref="Q57:R57"/>
    <mergeCell ref="S57:T57"/>
    <mergeCell ref="AB57:AC57"/>
    <mergeCell ref="AE57:AF57"/>
    <mergeCell ref="AG57:AH57"/>
    <mergeCell ref="AI57:AJ57"/>
    <mergeCell ref="G56:H56"/>
    <mergeCell ref="O56:P56"/>
    <mergeCell ref="Q56:R56"/>
    <mergeCell ref="S56:T56"/>
    <mergeCell ref="AB56:AC56"/>
    <mergeCell ref="AE56:AF56"/>
    <mergeCell ref="AG54:AH54"/>
    <mergeCell ref="AI54:AJ54"/>
    <mergeCell ref="G55:H55"/>
    <mergeCell ref="O55:P55"/>
    <mergeCell ref="Q55:R55"/>
    <mergeCell ref="S55:T55"/>
    <mergeCell ref="AB55:AC55"/>
    <mergeCell ref="AE47:AF47"/>
    <mergeCell ref="AG47:AH47"/>
    <mergeCell ref="AI47:AJ47"/>
    <mergeCell ref="G46:H46"/>
    <mergeCell ref="O46:P46"/>
    <mergeCell ref="Q46:R46"/>
    <mergeCell ref="S46:T46"/>
    <mergeCell ref="AB46:AC46"/>
    <mergeCell ref="AE46:AF46"/>
    <mergeCell ref="AG52:AH52"/>
    <mergeCell ref="AI52:AJ52"/>
    <mergeCell ref="G53:H53"/>
    <mergeCell ref="O53:P53"/>
    <mergeCell ref="Q53:R53"/>
    <mergeCell ref="S53:T53"/>
    <mergeCell ref="AB53:AC53"/>
    <mergeCell ref="AE53:AF53"/>
    <mergeCell ref="AG53:AH53"/>
    <mergeCell ref="AI53:AJ53"/>
    <mergeCell ref="G52:H52"/>
    <mergeCell ref="O52:P52"/>
    <mergeCell ref="Q52:R52"/>
    <mergeCell ref="S52:T52"/>
    <mergeCell ref="AB52:AC52"/>
    <mergeCell ref="AE52:AF52"/>
    <mergeCell ref="AG50:AH50"/>
    <mergeCell ref="AI50:AJ50"/>
    <mergeCell ref="G51:H51"/>
    <mergeCell ref="O51:P51"/>
    <mergeCell ref="Q51:R51"/>
    <mergeCell ref="S51:T51"/>
    <mergeCell ref="AB51:AC51"/>
    <mergeCell ref="AE43:AF43"/>
    <mergeCell ref="AG43:AH43"/>
    <mergeCell ref="AI43:AJ43"/>
    <mergeCell ref="G42:H42"/>
    <mergeCell ref="O42:P42"/>
    <mergeCell ref="Q42:R42"/>
    <mergeCell ref="S42:T42"/>
    <mergeCell ref="AB42:AC42"/>
    <mergeCell ref="AE42:AF42"/>
    <mergeCell ref="AG48:AH48"/>
    <mergeCell ref="AI48:AJ48"/>
    <mergeCell ref="G49:H49"/>
    <mergeCell ref="O49:P49"/>
    <mergeCell ref="Q49:R49"/>
    <mergeCell ref="S49:T49"/>
    <mergeCell ref="AB49:AC49"/>
    <mergeCell ref="AE49:AF49"/>
    <mergeCell ref="AG49:AH49"/>
    <mergeCell ref="AI49:AJ49"/>
    <mergeCell ref="G48:H48"/>
    <mergeCell ref="O48:P48"/>
    <mergeCell ref="Q48:R48"/>
    <mergeCell ref="S48:T48"/>
    <mergeCell ref="AB48:AC48"/>
    <mergeCell ref="AE48:AF48"/>
    <mergeCell ref="AG46:AH46"/>
    <mergeCell ref="AI46:AJ46"/>
    <mergeCell ref="G47:H47"/>
    <mergeCell ref="O47:P47"/>
    <mergeCell ref="Q47:R47"/>
    <mergeCell ref="S47:T47"/>
    <mergeCell ref="AB47:AC47"/>
    <mergeCell ref="AE39:AF39"/>
    <mergeCell ref="AG39:AH39"/>
    <mergeCell ref="AI39:AJ39"/>
    <mergeCell ref="G38:H38"/>
    <mergeCell ref="O38:P38"/>
    <mergeCell ref="Q38:R38"/>
    <mergeCell ref="S38:T38"/>
    <mergeCell ref="AB38:AC38"/>
    <mergeCell ref="AE38:AF38"/>
    <mergeCell ref="AG44:AH44"/>
    <mergeCell ref="AI44:AJ44"/>
    <mergeCell ref="G45:H45"/>
    <mergeCell ref="O45:P45"/>
    <mergeCell ref="Q45:R45"/>
    <mergeCell ref="S45:T45"/>
    <mergeCell ref="AB45:AC45"/>
    <mergeCell ref="AE45:AF45"/>
    <mergeCell ref="AG45:AH45"/>
    <mergeCell ref="AI45:AJ45"/>
    <mergeCell ref="G44:H44"/>
    <mergeCell ref="O44:P44"/>
    <mergeCell ref="Q44:R44"/>
    <mergeCell ref="S44:T44"/>
    <mergeCell ref="AB44:AC44"/>
    <mergeCell ref="AE44:AF44"/>
    <mergeCell ref="AG42:AH42"/>
    <mergeCell ref="AI42:AJ42"/>
    <mergeCell ref="G43:H43"/>
    <mergeCell ref="O43:P43"/>
    <mergeCell ref="Q43:R43"/>
    <mergeCell ref="S43:T43"/>
    <mergeCell ref="AB43:AC43"/>
    <mergeCell ref="AE35:AF35"/>
    <mergeCell ref="AG35:AH35"/>
    <mergeCell ref="AI35:AJ35"/>
    <mergeCell ref="G34:H34"/>
    <mergeCell ref="O34:P34"/>
    <mergeCell ref="Q34:R34"/>
    <mergeCell ref="S34:T34"/>
    <mergeCell ref="AB34:AC34"/>
    <mergeCell ref="AE34:AF34"/>
    <mergeCell ref="AG40:AH40"/>
    <mergeCell ref="AI40:AJ40"/>
    <mergeCell ref="G41:H41"/>
    <mergeCell ref="O41:P41"/>
    <mergeCell ref="Q41:R41"/>
    <mergeCell ref="S41:T41"/>
    <mergeCell ref="AB41:AC41"/>
    <mergeCell ref="AE41:AF41"/>
    <mergeCell ref="AG41:AH41"/>
    <mergeCell ref="AI41:AJ41"/>
    <mergeCell ref="G40:H40"/>
    <mergeCell ref="O40:P40"/>
    <mergeCell ref="Q40:R40"/>
    <mergeCell ref="S40:T40"/>
    <mergeCell ref="AB40:AC40"/>
    <mergeCell ref="AE40:AF40"/>
    <mergeCell ref="AG38:AH38"/>
    <mergeCell ref="AI38:AJ38"/>
    <mergeCell ref="G39:H39"/>
    <mergeCell ref="O39:P39"/>
    <mergeCell ref="Q39:R39"/>
    <mergeCell ref="S39:T39"/>
    <mergeCell ref="AB39:AC39"/>
    <mergeCell ref="AE31:AF31"/>
    <mergeCell ref="AG31:AH31"/>
    <mergeCell ref="AI31:AJ31"/>
    <mergeCell ref="G30:H30"/>
    <mergeCell ref="O30:P30"/>
    <mergeCell ref="Q30:R30"/>
    <mergeCell ref="S30:T30"/>
    <mergeCell ref="AB30:AC30"/>
    <mergeCell ref="AE30:AF30"/>
    <mergeCell ref="AG36:AH36"/>
    <mergeCell ref="AI36:AJ36"/>
    <mergeCell ref="G37:H37"/>
    <mergeCell ref="O37:P37"/>
    <mergeCell ref="Q37:R37"/>
    <mergeCell ref="S37:T37"/>
    <mergeCell ref="AB37:AC37"/>
    <mergeCell ref="AE37:AF37"/>
    <mergeCell ref="AG37:AH37"/>
    <mergeCell ref="AI37:AJ37"/>
    <mergeCell ref="G36:H36"/>
    <mergeCell ref="O36:P36"/>
    <mergeCell ref="Q36:R36"/>
    <mergeCell ref="S36:T36"/>
    <mergeCell ref="AB36:AC36"/>
    <mergeCell ref="AE36:AF36"/>
    <mergeCell ref="AG34:AH34"/>
    <mergeCell ref="AI34:AJ34"/>
    <mergeCell ref="G35:H35"/>
    <mergeCell ref="O35:P35"/>
    <mergeCell ref="Q35:R35"/>
    <mergeCell ref="S35:T35"/>
    <mergeCell ref="AB35:AC35"/>
    <mergeCell ref="AE27:AF27"/>
    <mergeCell ref="AG27:AH27"/>
    <mergeCell ref="AI27:AJ27"/>
    <mergeCell ref="G26:H26"/>
    <mergeCell ref="O26:P26"/>
    <mergeCell ref="Q26:R26"/>
    <mergeCell ref="S26:T26"/>
    <mergeCell ref="AB26:AC26"/>
    <mergeCell ref="AE26:AF26"/>
    <mergeCell ref="AG32:AH32"/>
    <mergeCell ref="AI32:AJ32"/>
    <mergeCell ref="G33:H33"/>
    <mergeCell ref="O33:P33"/>
    <mergeCell ref="Q33:R33"/>
    <mergeCell ref="S33:T33"/>
    <mergeCell ref="AB33:AC33"/>
    <mergeCell ref="AE33:AF33"/>
    <mergeCell ref="AG33:AH33"/>
    <mergeCell ref="AI33:AJ33"/>
    <mergeCell ref="G32:H32"/>
    <mergeCell ref="O32:P32"/>
    <mergeCell ref="Q32:R32"/>
    <mergeCell ref="S32:T32"/>
    <mergeCell ref="AB32:AC32"/>
    <mergeCell ref="AE32:AF32"/>
    <mergeCell ref="AG30:AH30"/>
    <mergeCell ref="AI30:AJ30"/>
    <mergeCell ref="G31:H31"/>
    <mergeCell ref="O31:P31"/>
    <mergeCell ref="Q31:R31"/>
    <mergeCell ref="S31:T31"/>
    <mergeCell ref="AB31:AC31"/>
    <mergeCell ref="AE23:AF23"/>
    <mergeCell ref="AG23:AH23"/>
    <mergeCell ref="AI23:AJ23"/>
    <mergeCell ref="G22:H22"/>
    <mergeCell ref="O22:P22"/>
    <mergeCell ref="Q22:R22"/>
    <mergeCell ref="S22:T22"/>
    <mergeCell ref="AB22:AC22"/>
    <mergeCell ref="AE22:AF22"/>
    <mergeCell ref="AG28:AH28"/>
    <mergeCell ref="AI28:AJ28"/>
    <mergeCell ref="G29:H29"/>
    <mergeCell ref="O29:P29"/>
    <mergeCell ref="Q29:R29"/>
    <mergeCell ref="S29:T29"/>
    <mergeCell ref="AB29:AC29"/>
    <mergeCell ref="AE29:AF29"/>
    <mergeCell ref="AG29:AH29"/>
    <mergeCell ref="AI29:AJ29"/>
    <mergeCell ref="G28:H28"/>
    <mergeCell ref="O28:P28"/>
    <mergeCell ref="Q28:R28"/>
    <mergeCell ref="S28:T28"/>
    <mergeCell ref="AB28:AC28"/>
    <mergeCell ref="AE28:AF28"/>
    <mergeCell ref="AG26:AH26"/>
    <mergeCell ref="AI26:AJ26"/>
    <mergeCell ref="G27:H27"/>
    <mergeCell ref="O27:P27"/>
    <mergeCell ref="Q27:R27"/>
    <mergeCell ref="S27:T27"/>
    <mergeCell ref="AB27:AC27"/>
    <mergeCell ref="AE19:AF19"/>
    <mergeCell ref="AG19:AH19"/>
    <mergeCell ref="AI19:AJ19"/>
    <mergeCell ref="G18:H18"/>
    <mergeCell ref="O18:P18"/>
    <mergeCell ref="Q18:R18"/>
    <mergeCell ref="S18:T18"/>
    <mergeCell ref="AB18:AC18"/>
    <mergeCell ref="AE18:AF18"/>
    <mergeCell ref="AG24:AH24"/>
    <mergeCell ref="AI24:AJ24"/>
    <mergeCell ref="G25:H25"/>
    <mergeCell ref="O25:P25"/>
    <mergeCell ref="Q25:R25"/>
    <mergeCell ref="S25:T25"/>
    <mergeCell ref="AB25:AC25"/>
    <mergeCell ref="AE25:AF25"/>
    <mergeCell ref="AG25:AH25"/>
    <mergeCell ref="AI25:AJ25"/>
    <mergeCell ref="G24:H24"/>
    <mergeCell ref="O24:P24"/>
    <mergeCell ref="Q24:R24"/>
    <mergeCell ref="S24:T24"/>
    <mergeCell ref="AB24:AC24"/>
    <mergeCell ref="AE24:AF24"/>
    <mergeCell ref="AG22:AH22"/>
    <mergeCell ref="AI22:AJ22"/>
    <mergeCell ref="G23:H23"/>
    <mergeCell ref="O23:P23"/>
    <mergeCell ref="Q23:R23"/>
    <mergeCell ref="S23:T23"/>
    <mergeCell ref="AB23:AC23"/>
    <mergeCell ref="AE15:AF15"/>
    <mergeCell ref="AG15:AH15"/>
    <mergeCell ref="AI15:AJ15"/>
    <mergeCell ref="G14:H14"/>
    <mergeCell ref="O14:P14"/>
    <mergeCell ref="Q14:R14"/>
    <mergeCell ref="S14:T14"/>
    <mergeCell ref="AB14:AC14"/>
    <mergeCell ref="AE14:AF14"/>
    <mergeCell ref="AG20:AH20"/>
    <mergeCell ref="AI20:AJ20"/>
    <mergeCell ref="G21:H21"/>
    <mergeCell ref="O21:P21"/>
    <mergeCell ref="Q21:R21"/>
    <mergeCell ref="S21:T21"/>
    <mergeCell ref="AB21:AC21"/>
    <mergeCell ref="AE21:AF21"/>
    <mergeCell ref="AG21:AH21"/>
    <mergeCell ref="AI21:AJ21"/>
    <mergeCell ref="G20:H20"/>
    <mergeCell ref="O20:P20"/>
    <mergeCell ref="Q20:R20"/>
    <mergeCell ref="S20:T20"/>
    <mergeCell ref="AB20:AC20"/>
    <mergeCell ref="AE20:AF20"/>
    <mergeCell ref="AG18:AH18"/>
    <mergeCell ref="AI18:AJ18"/>
    <mergeCell ref="G19:H19"/>
    <mergeCell ref="O19:P19"/>
    <mergeCell ref="G17:H17"/>
    <mergeCell ref="O17:P17"/>
    <mergeCell ref="Q17:R17"/>
    <mergeCell ref="S17:T17"/>
    <mergeCell ref="AB17:AC17"/>
    <mergeCell ref="AE17:AF17"/>
    <mergeCell ref="AG17:AH17"/>
    <mergeCell ref="AI17:AJ17"/>
    <mergeCell ref="G16:H16"/>
    <mergeCell ref="O16:P16"/>
    <mergeCell ref="Q16:R16"/>
    <mergeCell ref="S16:T16"/>
    <mergeCell ref="AB16:AC16"/>
    <mergeCell ref="AE16:AF16"/>
    <mergeCell ref="AG14:AH14"/>
    <mergeCell ref="AI14:AJ14"/>
    <mergeCell ref="G15:H15"/>
    <mergeCell ref="O15:P15"/>
    <mergeCell ref="U10:U12"/>
    <mergeCell ref="Q19:R19"/>
    <mergeCell ref="S19:T19"/>
    <mergeCell ref="AB19:AC19"/>
    <mergeCell ref="Q9:AD9"/>
    <mergeCell ref="AE9:AF12"/>
    <mergeCell ref="AG9:AH12"/>
    <mergeCell ref="AI9:AJ12"/>
    <mergeCell ref="AK9:AK12"/>
    <mergeCell ref="X10:X12"/>
    <mergeCell ref="Y10:Y12"/>
    <mergeCell ref="Z10:Z12"/>
    <mergeCell ref="AA10:AC10"/>
    <mergeCell ref="AG16:AH16"/>
    <mergeCell ref="AI16:AJ16"/>
    <mergeCell ref="V10:V12"/>
    <mergeCell ref="W10:W12"/>
    <mergeCell ref="J9:P9"/>
    <mergeCell ref="Q15:R15"/>
    <mergeCell ref="S15:T15"/>
    <mergeCell ref="AB15:AC15"/>
    <mergeCell ref="T2:AB3"/>
    <mergeCell ref="AJ3:AL4"/>
    <mergeCell ref="P4:AE6"/>
    <mergeCell ref="AH6:AL7"/>
    <mergeCell ref="C9:C12"/>
    <mergeCell ref="D9:D12"/>
    <mergeCell ref="E9:E12"/>
    <mergeCell ref="F9:F12"/>
    <mergeCell ref="G9:H12"/>
    <mergeCell ref="I9:I12"/>
    <mergeCell ref="G13:H13"/>
    <mergeCell ref="O13:P13"/>
    <mergeCell ref="Q13:R13"/>
    <mergeCell ref="S13:T13"/>
    <mergeCell ref="AB13:AC13"/>
    <mergeCell ref="AE13:AF13"/>
    <mergeCell ref="AG13:AH13"/>
    <mergeCell ref="AI13:AJ13"/>
    <mergeCell ref="AD10:AD12"/>
    <mergeCell ref="AA11:AA12"/>
    <mergeCell ref="AB11:AC12"/>
    <mergeCell ref="AL9:AL12"/>
    <mergeCell ref="J10:L11"/>
    <mergeCell ref="M10:M12"/>
    <mergeCell ref="N10:N12"/>
    <mergeCell ref="O10:P12"/>
    <mergeCell ref="Q10:R12"/>
    <mergeCell ref="S10:T12"/>
  </mergeCells>
  <pageMargins left="0.259999990463257" right="4.6666666865348802E-2" top="7.9999998211860698E-2" bottom="0.31999999284744302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B1:AL966"/>
  <sheetViews>
    <sheetView showGridLines="0" topLeftCell="A67" zoomScale="70" zoomScaleNormal="70" workbookViewId="0">
      <selection activeCell="AE75" sqref="AE75:AF75"/>
    </sheetView>
  </sheetViews>
  <sheetFormatPr defaultRowHeight="18.75" x14ac:dyDescent="0.3"/>
  <cols>
    <col min="1" max="1" width="0.875" style="1" customWidth="1"/>
    <col min="2" max="2" width="0.125" style="1" customWidth="1"/>
    <col min="3" max="3" width="6.875" style="1" customWidth="1"/>
    <col min="4" max="4" width="10.625" style="1" customWidth="1"/>
    <col min="5" max="5" width="8.375" style="1" customWidth="1"/>
    <col min="6" max="6" width="9.125" style="1" customWidth="1"/>
    <col min="7" max="7" width="0.625" style="1" customWidth="1"/>
    <col min="8" max="8" width="12.875" style="1" customWidth="1"/>
    <col min="9" max="14" width="7" style="1" customWidth="1"/>
    <col min="15" max="15" width="3" style="1" customWidth="1"/>
    <col min="16" max="16" width="9.625" style="1" customWidth="1"/>
    <col min="17" max="17" width="1" style="1" customWidth="1"/>
    <col min="18" max="18" width="2" style="1" customWidth="1"/>
    <col min="19" max="19" width="6.25" style="1" customWidth="1"/>
    <col min="20" max="20" width="13.5" style="1" customWidth="1"/>
    <col min="21" max="21" width="6.875" style="1" customWidth="1"/>
    <col min="22" max="22" width="7.875" style="1" customWidth="1"/>
    <col min="23" max="23" width="9.5" style="1" customWidth="1"/>
    <col min="24" max="24" width="8.875" style="1" customWidth="1"/>
    <col min="25" max="25" width="9.75" style="1" customWidth="1"/>
    <col min="26" max="26" width="13.25" style="1" customWidth="1"/>
    <col min="27" max="27" width="6" style="1" customWidth="1"/>
    <col min="28" max="28" width="0.125" style="1" customWidth="1"/>
    <col min="29" max="29" width="12.125" style="1" customWidth="1"/>
    <col min="30" max="30" width="12.375" style="1" customWidth="1"/>
    <col min="31" max="31" width="1.625" style="1" customWidth="1"/>
    <col min="32" max="32" width="12.625" style="1" customWidth="1"/>
    <col min="33" max="33" width="4" style="1" customWidth="1"/>
    <col min="34" max="34" width="8" style="1" customWidth="1"/>
    <col min="35" max="35" width="2.75" style="1" customWidth="1"/>
    <col min="36" max="36" width="9.25" style="1" customWidth="1"/>
    <col min="37" max="37" width="12.75" style="1" customWidth="1"/>
    <col min="38" max="38" width="7.25" style="1" customWidth="1"/>
    <col min="39" max="16384" width="9" style="1"/>
  </cols>
  <sheetData>
    <row r="1" spans="3:38" ht="4.5" customHeight="1" x14ac:dyDescent="0.3"/>
    <row r="2" spans="3:38" ht="3.75" customHeight="1" x14ac:dyDescent="0.3">
      <c r="T2" s="81" t="s">
        <v>0</v>
      </c>
      <c r="U2" s="81"/>
      <c r="V2" s="81"/>
      <c r="W2" s="81"/>
      <c r="X2" s="81"/>
      <c r="Y2" s="81"/>
      <c r="Z2" s="81"/>
      <c r="AA2" s="81"/>
      <c r="AB2" s="81"/>
    </row>
    <row r="3" spans="3:38" ht="20.25" customHeight="1" x14ac:dyDescent="0.3">
      <c r="T3" s="81"/>
      <c r="U3" s="81"/>
      <c r="V3" s="81"/>
      <c r="W3" s="81"/>
      <c r="X3" s="81"/>
      <c r="Y3" s="81"/>
      <c r="Z3" s="81"/>
      <c r="AA3" s="81"/>
      <c r="AB3" s="81"/>
      <c r="AJ3" s="82" t="s">
        <v>1</v>
      </c>
      <c r="AK3" s="82"/>
      <c r="AL3" s="82"/>
    </row>
    <row r="4" spans="3:38" ht="3.75" customHeight="1" x14ac:dyDescent="0.3">
      <c r="P4" s="83" t="s">
        <v>2</v>
      </c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J4" s="82"/>
      <c r="AK4" s="82"/>
      <c r="AL4" s="82"/>
    </row>
    <row r="5" spans="3:38" ht="13.5" customHeight="1" x14ac:dyDescent="0.3"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</row>
    <row r="6" spans="3:38" ht="6.75" customHeight="1" x14ac:dyDescent="0.3"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H6" s="84" t="s">
        <v>3</v>
      </c>
      <c r="AI6" s="84"/>
      <c r="AJ6" s="84"/>
      <c r="AK6" s="84"/>
      <c r="AL6" s="84"/>
    </row>
    <row r="7" spans="3:38" ht="9.75" customHeight="1" x14ac:dyDescent="0.3">
      <c r="AH7" s="84"/>
      <c r="AI7" s="84"/>
      <c r="AJ7" s="84"/>
      <c r="AK7" s="84"/>
      <c r="AL7" s="84"/>
    </row>
    <row r="8" spans="3:38" ht="11.25" customHeight="1" x14ac:dyDescent="0.3"/>
    <row r="9" spans="3:38" ht="21" customHeight="1" x14ac:dyDescent="0.3">
      <c r="C9" s="85" t="s">
        <v>4</v>
      </c>
      <c r="D9" s="78" t="s">
        <v>5</v>
      </c>
      <c r="E9" s="78" t="s">
        <v>6</v>
      </c>
      <c r="F9" s="78" t="s">
        <v>7</v>
      </c>
      <c r="G9" s="78" t="s">
        <v>8</v>
      </c>
      <c r="H9" s="78"/>
      <c r="I9" s="78" t="s">
        <v>9</v>
      </c>
      <c r="J9" s="78" t="s">
        <v>10</v>
      </c>
      <c r="K9" s="78"/>
      <c r="L9" s="78"/>
      <c r="M9" s="78"/>
      <c r="N9" s="78"/>
      <c r="O9" s="78"/>
      <c r="P9" s="78"/>
      <c r="Q9" s="78" t="s">
        <v>11</v>
      </c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 t="s">
        <v>12</v>
      </c>
      <c r="AF9" s="78"/>
      <c r="AG9" s="78" t="s">
        <v>13</v>
      </c>
      <c r="AH9" s="78"/>
      <c r="AI9" s="78" t="s">
        <v>14</v>
      </c>
      <c r="AJ9" s="78"/>
      <c r="AK9" s="78" t="s">
        <v>15</v>
      </c>
      <c r="AL9" s="78" t="s">
        <v>16</v>
      </c>
    </row>
    <row r="10" spans="3:38" ht="21" customHeight="1" x14ac:dyDescent="0.3">
      <c r="C10" s="85"/>
      <c r="D10" s="78"/>
      <c r="E10" s="78"/>
      <c r="F10" s="78"/>
      <c r="G10" s="78"/>
      <c r="H10" s="78"/>
      <c r="I10" s="78"/>
      <c r="J10" s="89" t="s">
        <v>17</v>
      </c>
      <c r="K10" s="89"/>
      <c r="L10" s="89"/>
      <c r="M10" s="89" t="s">
        <v>18</v>
      </c>
      <c r="N10" s="89" t="s">
        <v>19</v>
      </c>
      <c r="O10" s="89" t="s">
        <v>20</v>
      </c>
      <c r="P10" s="89"/>
      <c r="Q10" s="89" t="s">
        <v>4</v>
      </c>
      <c r="R10" s="89"/>
      <c r="S10" s="89" t="s">
        <v>21</v>
      </c>
      <c r="T10" s="89"/>
      <c r="U10" s="89" t="s">
        <v>22</v>
      </c>
      <c r="V10" s="89" t="s">
        <v>23</v>
      </c>
      <c r="W10" s="89" t="s">
        <v>24</v>
      </c>
      <c r="X10" s="89" t="s">
        <v>25</v>
      </c>
      <c r="Y10" s="89" t="s">
        <v>26</v>
      </c>
      <c r="Z10" s="89" t="s">
        <v>27</v>
      </c>
      <c r="AA10" s="89" t="s">
        <v>28</v>
      </c>
      <c r="AB10" s="89"/>
      <c r="AC10" s="89"/>
      <c r="AD10" s="89" t="s">
        <v>29</v>
      </c>
      <c r="AE10" s="78"/>
      <c r="AF10" s="78"/>
      <c r="AG10" s="78"/>
      <c r="AH10" s="78"/>
      <c r="AI10" s="78"/>
      <c r="AJ10" s="78"/>
      <c r="AK10" s="78"/>
      <c r="AL10" s="78"/>
    </row>
    <row r="11" spans="3:38" ht="0.75" customHeight="1" x14ac:dyDescent="0.3">
      <c r="C11" s="85"/>
      <c r="D11" s="78"/>
      <c r="E11" s="78"/>
      <c r="F11" s="78"/>
      <c r="G11" s="78"/>
      <c r="H11" s="78"/>
      <c r="I11" s="7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 t="s">
        <v>30</v>
      </c>
      <c r="AB11" s="89" t="s">
        <v>31</v>
      </c>
      <c r="AC11" s="89"/>
      <c r="AD11" s="89"/>
      <c r="AE11" s="78"/>
      <c r="AF11" s="78"/>
      <c r="AG11" s="78"/>
      <c r="AH11" s="78"/>
      <c r="AI11" s="78"/>
      <c r="AJ11" s="78"/>
      <c r="AK11" s="78"/>
      <c r="AL11" s="78"/>
    </row>
    <row r="12" spans="3:38" ht="48.75" customHeight="1" x14ac:dyDescent="0.3">
      <c r="C12" s="85"/>
      <c r="D12" s="78"/>
      <c r="E12" s="78"/>
      <c r="F12" s="78"/>
      <c r="G12" s="78"/>
      <c r="H12" s="78"/>
      <c r="I12" s="78"/>
      <c r="J12" s="2" t="s">
        <v>32</v>
      </c>
      <c r="K12" s="2" t="s">
        <v>33</v>
      </c>
      <c r="L12" s="2" t="s">
        <v>34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78"/>
      <c r="AF12" s="78"/>
      <c r="AG12" s="78"/>
      <c r="AH12" s="78"/>
      <c r="AI12" s="78"/>
      <c r="AJ12" s="78"/>
      <c r="AK12" s="78"/>
      <c r="AL12" s="78"/>
    </row>
    <row r="13" spans="3:38" ht="36.75" customHeight="1" x14ac:dyDescent="0.3">
      <c r="C13" s="3" t="s">
        <v>35</v>
      </c>
      <c r="D13" s="4" t="s">
        <v>36</v>
      </c>
      <c r="E13" s="5"/>
      <c r="F13" s="5"/>
      <c r="G13" s="79" t="s">
        <v>37</v>
      </c>
      <c r="H13" s="79"/>
      <c r="I13" s="4" t="s">
        <v>38</v>
      </c>
      <c r="J13" s="4" t="s">
        <v>39</v>
      </c>
      <c r="K13" s="4" t="s">
        <v>39</v>
      </c>
      <c r="L13" s="4" t="s">
        <v>40</v>
      </c>
      <c r="M13" s="5">
        <v>69</v>
      </c>
      <c r="N13" s="6">
        <v>16500</v>
      </c>
      <c r="O13" s="90">
        <v>1138500</v>
      </c>
      <c r="P13" s="90"/>
      <c r="Q13" s="79" t="s">
        <v>35</v>
      </c>
      <c r="R13" s="79"/>
      <c r="S13" s="79" t="s">
        <v>41</v>
      </c>
      <c r="T13" s="79"/>
      <c r="U13" s="4" t="s">
        <v>42</v>
      </c>
      <c r="V13" s="4" t="s">
        <v>38</v>
      </c>
      <c r="W13" s="4" t="s">
        <v>43</v>
      </c>
      <c r="X13" s="4" t="s">
        <v>44</v>
      </c>
      <c r="Y13" s="6">
        <v>8300</v>
      </c>
      <c r="Z13" s="6">
        <v>664000</v>
      </c>
      <c r="AA13" s="4" t="s">
        <v>45</v>
      </c>
      <c r="AB13" s="80">
        <v>617520</v>
      </c>
      <c r="AC13" s="80"/>
      <c r="AD13" s="6">
        <v>46480</v>
      </c>
      <c r="AE13" s="80">
        <v>1184980</v>
      </c>
      <c r="AF13" s="80"/>
      <c r="AG13" s="80" t="s">
        <v>46</v>
      </c>
      <c r="AH13" s="80"/>
      <c r="AI13" s="80" t="s">
        <v>46</v>
      </c>
      <c r="AJ13" s="80"/>
      <c r="AK13" s="6">
        <v>1184980</v>
      </c>
      <c r="AL13" s="5">
        <v>0.3</v>
      </c>
    </row>
    <row r="14" spans="3:38" ht="36.75" customHeight="1" x14ac:dyDescent="0.3">
      <c r="C14" s="3" t="s">
        <v>47</v>
      </c>
      <c r="D14" s="4" t="s">
        <v>36</v>
      </c>
      <c r="E14" s="5"/>
      <c r="F14" s="5"/>
      <c r="G14" s="79" t="s">
        <v>37</v>
      </c>
      <c r="H14" s="79"/>
      <c r="I14" s="4" t="s">
        <v>47</v>
      </c>
      <c r="J14" s="4" t="s">
        <v>39</v>
      </c>
      <c r="K14" s="4" t="s">
        <v>39</v>
      </c>
      <c r="L14" s="4" t="s">
        <v>48</v>
      </c>
      <c r="M14" s="5">
        <v>46</v>
      </c>
      <c r="N14" s="6">
        <v>7500</v>
      </c>
      <c r="O14" s="90">
        <v>345000</v>
      </c>
      <c r="P14" s="90"/>
      <c r="Q14" s="79" t="s">
        <v>47</v>
      </c>
      <c r="R14" s="79"/>
      <c r="S14" s="79" t="s">
        <v>49</v>
      </c>
      <c r="T14" s="79"/>
      <c r="U14" s="4" t="s">
        <v>50</v>
      </c>
      <c r="V14" s="4" t="s">
        <v>47</v>
      </c>
      <c r="W14" s="4" t="s">
        <v>51</v>
      </c>
      <c r="X14" s="4" t="s">
        <v>44</v>
      </c>
      <c r="Y14" s="6">
        <v>7800</v>
      </c>
      <c r="Z14" s="6">
        <v>1365000</v>
      </c>
      <c r="AA14" s="4" t="s">
        <v>52</v>
      </c>
      <c r="AB14" s="80">
        <v>191100</v>
      </c>
      <c r="AC14" s="80"/>
      <c r="AD14" s="6">
        <v>1173900</v>
      </c>
      <c r="AE14" s="80">
        <v>1518900</v>
      </c>
      <c r="AF14" s="80"/>
      <c r="AG14" s="80" t="s">
        <v>46</v>
      </c>
      <c r="AH14" s="80"/>
      <c r="AI14" s="80">
        <v>1173900</v>
      </c>
      <c r="AJ14" s="80"/>
      <c r="AK14" s="6">
        <v>345000</v>
      </c>
      <c r="AL14" s="5">
        <v>0.02</v>
      </c>
    </row>
    <row r="15" spans="3:38" ht="36" customHeight="1" x14ac:dyDescent="0.3">
      <c r="C15" s="3" t="s">
        <v>38</v>
      </c>
      <c r="D15" s="4" t="s">
        <v>36</v>
      </c>
      <c r="E15" s="5"/>
      <c r="F15" s="5"/>
      <c r="G15" s="79" t="s">
        <v>37</v>
      </c>
      <c r="H15" s="79"/>
      <c r="I15" s="4" t="s">
        <v>38</v>
      </c>
      <c r="J15" s="4" t="s">
        <v>39</v>
      </c>
      <c r="K15" s="4" t="s">
        <v>39</v>
      </c>
      <c r="L15" s="4" t="s">
        <v>53</v>
      </c>
      <c r="M15" s="5">
        <v>75</v>
      </c>
      <c r="N15" s="6">
        <v>16500</v>
      </c>
      <c r="O15" s="90">
        <v>1237500</v>
      </c>
      <c r="P15" s="90"/>
      <c r="Q15" s="79" t="s">
        <v>38</v>
      </c>
      <c r="R15" s="79"/>
      <c r="S15" s="79" t="s">
        <v>54</v>
      </c>
      <c r="T15" s="79"/>
      <c r="U15" s="4" t="s">
        <v>55</v>
      </c>
      <c r="V15" s="4" t="s">
        <v>38</v>
      </c>
      <c r="W15" s="4" t="s">
        <v>56</v>
      </c>
      <c r="X15" s="4" t="s">
        <v>44</v>
      </c>
      <c r="Y15" s="6">
        <v>8750</v>
      </c>
      <c r="Z15" s="6">
        <v>525000</v>
      </c>
      <c r="AA15" s="4" t="s">
        <v>52</v>
      </c>
      <c r="AB15" s="80">
        <v>199500</v>
      </c>
      <c r="AC15" s="80"/>
      <c r="AD15" s="6">
        <v>325500</v>
      </c>
      <c r="AE15" s="80">
        <v>1563000</v>
      </c>
      <c r="AF15" s="80"/>
      <c r="AG15" s="80" t="s">
        <v>46</v>
      </c>
      <c r="AH15" s="80"/>
      <c r="AI15" s="80" t="s">
        <v>46</v>
      </c>
      <c r="AJ15" s="80"/>
      <c r="AK15" s="6">
        <v>1563000</v>
      </c>
      <c r="AL15" s="5">
        <v>0.3</v>
      </c>
    </row>
    <row r="16" spans="3:38" ht="36.75" customHeight="1" x14ac:dyDescent="0.3">
      <c r="C16" s="3" t="s">
        <v>57</v>
      </c>
      <c r="D16" s="4" t="s">
        <v>36</v>
      </c>
      <c r="E16" s="5"/>
      <c r="F16" s="5"/>
      <c r="G16" s="79" t="s">
        <v>37</v>
      </c>
      <c r="H16" s="79"/>
      <c r="I16" s="4" t="s">
        <v>38</v>
      </c>
      <c r="J16" s="4" t="s">
        <v>39</v>
      </c>
      <c r="K16" s="4" t="s">
        <v>39</v>
      </c>
      <c r="L16" s="4" t="s">
        <v>58</v>
      </c>
      <c r="M16" s="5">
        <v>58.2</v>
      </c>
      <c r="N16" s="6">
        <v>16500</v>
      </c>
      <c r="O16" s="90">
        <v>960300</v>
      </c>
      <c r="P16" s="90"/>
      <c r="Q16" s="79" t="s">
        <v>57</v>
      </c>
      <c r="R16" s="79"/>
      <c r="S16" s="79" t="s">
        <v>59</v>
      </c>
      <c r="T16" s="79"/>
      <c r="U16" s="4" t="s">
        <v>50</v>
      </c>
      <c r="V16" s="4" t="s">
        <v>38</v>
      </c>
      <c r="W16" s="4" t="s">
        <v>56</v>
      </c>
      <c r="X16" s="4" t="s">
        <v>44</v>
      </c>
      <c r="Y16" s="6">
        <v>8050</v>
      </c>
      <c r="Z16" s="6">
        <v>483000</v>
      </c>
      <c r="AA16" s="4" t="s">
        <v>45</v>
      </c>
      <c r="AB16" s="80">
        <v>164220</v>
      </c>
      <c r="AC16" s="80"/>
      <c r="AD16" s="6">
        <v>318780</v>
      </c>
      <c r="AE16" s="80">
        <v>1279080</v>
      </c>
      <c r="AF16" s="80"/>
      <c r="AG16" s="80" t="s">
        <v>46</v>
      </c>
      <c r="AH16" s="80"/>
      <c r="AI16" s="80" t="s">
        <v>46</v>
      </c>
      <c r="AJ16" s="80"/>
      <c r="AK16" s="6">
        <v>1279080</v>
      </c>
      <c r="AL16" s="5">
        <v>0.3</v>
      </c>
    </row>
    <row r="17" spans="3:38" ht="36" customHeight="1" x14ac:dyDescent="0.3">
      <c r="C17" s="3" t="s">
        <v>60</v>
      </c>
      <c r="D17" s="4" t="s">
        <v>36</v>
      </c>
      <c r="E17" s="5"/>
      <c r="F17" s="5"/>
      <c r="G17" s="79" t="s">
        <v>37</v>
      </c>
      <c r="H17" s="79"/>
      <c r="I17" s="4" t="s">
        <v>47</v>
      </c>
      <c r="J17" s="4" t="s">
        <v>39</v>
      </c>
      <c r="K17" s="4" t="s">
        <v>35</v>
      </c>
      <c r="L17" s="4" t="s">
        <v>45</v>
      </c>
      <c r="M17" s="5">
        <v>122</v>
      </c>
      <c r="N17" s="6">
        <v>3000</v>
      </c>
      <c r="O17" s="90">
        <v>366000</v>
      </c>
      <c r="P17" s="90"/>
      <c r="Q17" s="79" t="s">
        <v>60</v>
      </c>
      <c r="R17" s="79"/>
      <c r="S17" s="79" t="s">
        <v>54</v>
      </c>
      <c r="T17" s="79"/>
      <c r="U17" s="4" t="s">
        <v>55</v>
      </c>
      <c r="V17" s="4" t="s">
        <v>47</v>
      </c>
      <c r="W17" s="4" t="s">
        <v>61</v>
      </c>
      <c r="X17" s="4" t="s">
        <v>44</v>
      </c>
      <c r="Y17" s="6">
        <v>8750</v>
      </c>
      <c r="Z17" s="6">
        <v>840000</v>
      </c>
      <c r="AA17" s="4" t="s">
        <v>45</v>
      </c>
      <c r="AB17" s="80">
        <v>714000</v>
      </c>
      <c r="AC17" s="80"/>
      <c r="AD17" s="6">
        <v>126000</v>
      </c>
      <c r="AE17" s="80">
        <v>492000</v>
      </c>
      <c r="AF17" s="80"/>
      <c r="AG17" s="80" t="s">
        <v>46</v>
      </c>
      <c r="AH17" s="80"/>
      <c r="AI17" s="80">
        <v>126000</v>
      </c>
      <c r="AJ17" s="80"/>
      <c r="AK17" s="6">
        <v>366000</v>
      </c>
      <c r="AL17" s="5">
        <v>0.02</v>
      </c>
    </row>
    <row r="18" spans="3:38" ht="36.75" customHeight="1" x14ac:dyDescent="0.3">
      <c r="C18" s="3" t="s">
        <v>62</v>
      </c>
      <c r="D18" s="4" t="s">
        <v>63</v>
      </c>
      <c r="E18" s="5"/>
      <c r="F18" s="5"/>
      <c r="G18" s="79" t="s">
        <v>37</v>
      </c>
      <c r="H18" s="79"/>
      <c r="I18" s="4" t="s">
        <v>38</v>
      </c>
      <c r="J18" s="4" t="s">
        <v>39</v>
      </c>
      <c r="K18" s="4" t="s">
        <v>35</v>
      </c>
      <c r="L18" s="4" t="s">
        <v>64</v>
      </c>
      <c r="M18" s="5">
        <v>120</v>
      </c>
      <c r="N18" s="6">
        <v>3000</v>
      </c>
      <c r="O18" s="90">
        <v>360000</v>
      </c>
      <c r="P18" s="90"/>
      <c r="Q18" s="79" t="s">
        <v>62</v>
      </c>
      <c r="R18" s="79"/>
      <c r="S18" s="79" t="s">
        <v>65</v>
      </c>
      <c r="T18" s="79"/>
      <c r="U18" s="4" t="s">
        <v>50</v>
      </c>
      <c r="V18" s="4" t="s">
        <v>38</v>
      </c>
      <c r="W18" s="4" t="s">
        <v>66</v>
      </c>
      <c r="X18" s="4" t="s">
        <v>44</v>
      </c>
      <c r="Y18" s="6">
        <v>8650</v>
      </c>
      <c r="Z18" s="6">
        <v>3321600</v>
      </c>
      <c r="AA18" s="4" t="s">
        <v>67</v>
      </c>
      <c r="AB18" s="80">
        <v>265728</v>
      </c>
      <c r="AC18" s="80"/>
      <c r="AD18" s="6">
        <v>3055872</v>
      </c>
      <c r="AE18" s="80">
        <v>3415872</v>
      </c>
      <c r="AF18" s="80"/>
      <c r="AG18" s="80" t="s">
        <v>46</v>
      </c>
      <c r="AH18" s="80"/>
      <c r="AI18" s="80" t="s">
        <v>46</v>
      </c>
      <c r="AJ18" s="80"/>
      <c r="AK18" s="6">
        <v>3415872</v>
      </c>
      <c r="AL18" s="5">
        <v>0.3</v>
      </c>
    </row>
    <row r="19" spans="3:38" ht="36.75" customHeight="1" x14ac:dyDescent="0.3">
      <c r="C19" s="3" t="s">
        <v>68</v>
      </c>
      <c r="D19" s="4" t="s">
        <v>36</v>
      </c>
      <c r="E19" s="5"/>
      <c r="F19" s="5"/>
      <c r="G19" s="79" t="s">
        <v>37</v>
      </c>
      <c r="H19" s="79"/>
      <c r="I19" s="4" t="s">
        <v>38</v>
      </c>
      <c r="J19" s="4" t="s">
        <v>39</v>
      </c>
      <c r="K19" s="4" t="s">
        <v>39</v>
      </c>
      <c r="L19" s="4" t="s">
        <v>69</v>
      </c>
      <c r="M19" s="5">
        <v>10</v>
      </c>
      <c r="N19" s="6">
        <v>16500</v>
      </c>
      <c r="O19" s="90">
        <v>165000</v>
      </c>
      <c r="P19" s="90"/>
      <c r="Q19" s="79" t="s">
        <v>68</v>
      </c>
      <c r="R19" s="79"/>
      <c r="S19" s="79" t="s">
        <v>70</v>
      </c>
      <c r="T19" s="79"/>
      <c r="U19" s="4" t="s">
        <v>55</v>
      </c>
      <c r="V19" s="4" t="s">
        <v>38</v>
      </c>
      <c r="W19" s="4" t="s">
        <v>71</v>
      </c>
      <c r="X19" s="4" t="s">
        <v>44</v>
      </c>
      <c r="Y19" s="6">
        <v>8750</v>
      </c>
      <c r="Z19" s="6">
        <v>350000</v>
      </c>
      <c r="AA19" s="4" t="s">
        <v>45</v>
      </c>
      <c r="AB19" s="80">
        <v>297500</v>
      </c>
      <c r="AC19" s="80"/>
      <c r="AD19" s="6">
        <v>52500</v>
      </c>
      <c r="AE19" s="80">
        <v>217500</v>
      </c>
      <c r="AF19" s="80"/>
      <c r="AG19" s="80" t="s">
        <v>46</v>
      </c>
      <c r="AH19" s="80"/>
      <c r="AI19" s="80" t="s">
        <v>46</v>
      </c>
      <c r="AJ19" s="80"/>
      <c r="AK19" s="6">
        <v>217500</v>
      </c>
      <c r="AL19" s="5">
        <v>0.3</v>
      </c>
    </row>
    <row r="20" spans="3:38" ht="36" customHeight="1" x14ac:dyDescent="0.3">
      <c r="C20" s="7"/>
      <c r="D20" s="5"/>
      <c r="E20" s="5"/>
      <c r="F20" s="5"/>
      <c r="G20" s="91"/>
      <c r="H20" s="91"/>
      <c r="I20" s="4" t="s">
        <v>47</v>
      </c>
      <c r="J20" s="4" t="s">
        <v>39</v>
      </c>
      <c r="K20" s="4" t="s">
        <v>39</v>
      </c>
      <c r="L20" s="4" t="s">
        <v>72</v>
      </c>
      <c r="M20" s="5">
        <v>78</v>
      </c>
      <c r="N20" s="6">
        <v>16500</v>
      </c>
      <c r="O20" s="90">
        <v>1287000</v>
      </c>
      <c r="P20" s="90"/>
      <c r="Q20" s="79" t="s">
        <v>67</v>
      </c>
      <c r="R20" s="79"/>
      <c r="S20" s="79" t="s">
        <v>70</v>
      </c>
      <c r="T20" s="79"/>
      <c r="U20" s="4" t="s">
        <v>55</v>
      </c>
      <c r="V20" s="4" t="s">
        <v>47</v>
      </c>
      <c r="W20" s="4" t="s">
        <v>73</v>
      </c>
      <c r="X20" s="4" t="s">
        <v>44</v>
      </c>
      <c r="Y20" s="6">
        <v>8750</v>
      </c>
      <c r="Z20" s="6">
        <v>420000</v>
      </c>
      <c r="AA20" s="4" t="s">
        <v>45</v>
      </c>
      <c r="AB20" s="80">
        <v>357000</v>
      </c>
      <c r="AC20" s="80"/>
      <c r="AD20" s="6">
        <v>63000</v>
      </c>
      <c r="AE20" s="80">
        <v>1350000</v>
      </c>
      <c r="AF20" s="80"/>
      <c r="AG20" s="80" t="s">
        <v>46</v>
      </c>
      <c r="AH20" s="80"/>
      <c r="AI20" s="80">
        <v>63000</v>
      </c>
      <c r="AJ20" s="80"/>
      <c r="AK20" s="6">
        <v>1287000</v>
      </c>
      <c r="AL20" s="5">
        <v>0.02</v>
      </c>
    </row>
    <row r="21" spans="3:38" ht="36.75" customHeight="1" x14ac:dyDescent="0.3">
      <c r="C21" s="3" t="s">
        <v>67</v>
      </c>
      <c r="D21" s="4" t="s">
        <v>36</v>
      </c>
      <c r="E21" s="5"/>
      <c r="F21" s="5"/>
      <c r="G21" s="79" t="s">
        <v>37</v>
      </c>
      <c r="H21" s="79"/>
      <c r="I21" s="4" t="s">
        <v>38</v>
      </c>
      <c r="J21" s="4" t="s">
        <v>39</v>
      </c>
      <c r="K21" s="4" t="s">
        <v>39</v>
      </c>
      <c r="L21" s="4" t="s">
        <v>74</v>
      </c>
      <c r="M21" s="5">
        <v>56</v>
      </c>
      <c r="N21" s="6">
        <v>7500</v>
      </c>
      <c r="O21" s="90">
        <v>420000</v>
      </c>
      <c r="P21" s="90"/>
      <c r="Q21" s="79" t="s">
        <v>75</v>
      </c>
      <c r="R21" s="79"/>
      <c r="S21" s="79" t="s">
        <v>76</v>
      </c>
      <c r="T21" s="79"/>
      <c r="U21" s="4" t="s">
        <v>50</v>
      </c>
      <c r="V21" s="4" t="s">
        <v>38</v>
      </c>
      <c r="W21" s="4" t="s">
        <v>74</v>
      </c>
      <c r="X21" s="4" t="s">
        <v>44</v>
      </c>
      <c r="Y21" s="6">
        <v>8800</v>
      </c>
      <c r="Z21" s="6">
        <v>492800</v>
      </c>
      <c r="AA21" s="4" t="s">
        <v>52</v>
      </c>
      <c r="AB21" s="80">
        <v>68992</v>
      </c>
      <c r="AC21" s="80"/>
      <c r="AD21" s="6">
        <v>423808</v>
      </c>
      <c r="AE21" s="80">
        <v>843808</v>
      </c>
      <c r="AF21" s="80"/>
      <c r="AG21" s="80" t="s">
        <v>46</v>
      </c>
      <c r="AH21" s="80"/>
      <c r="AI21" s="80" t="s">
        <v>46</v>
      </c>
      <c r="AJ21" s="80"/>
      <c r="AK21" s="6">
        <v>843808</v>
      </c>
      <c r="AL21" s="5">
        <v>0.3</v>
      </c>
    </row>
    <row r="22" spans="3:38" ht="36" customHeight="1" x14ac:dyDescent="0.3">
      <c r="C22" s="7"/>
      <c r="D22" s="5"/>
      <c r="E22" s="5"/>
      <c r="F22" s="5"/>
      <c r="G22" s="91"/>
      <c r="H22" s="91"/>
      <c r="I22" s="4"/>
      <c r="J22" s="5"/>
      <c r="K22" s="5"/>
      <c r="L22" s="5"/>
      <c r="M22" s="5"/>
      <c r="N22" s="6"/>
      <c r="O22" s="90">
        <v>0</v>
      </c>
      <c r="P22" s="90"/>
      <c r="Q22" s="79" t="s">
        <v>69</v>
      </c>
      <c r="R22" s="79"/>
      <c r="S22" s="79" t="s">
        <v>76</v>
      </c>
      <c r="T22" s="79"/>
      <c r="U22" s="4" t="s">
        <v>50</v>
      </c>
      <c r="V22" s="4" t="s">
        <v>38</v>
      </c>
      <c r="W22" s="4" t="s">
        <v>77</v>
      </c>
      <c r="X22" s="4" t="s">
        <v>44</v>
      </c>
      <c r="Y22" s="6">
        <v>8800</v>
      </c>
      <c r="Z22" s="6">
        <v>1232000</v>
      </c>
      <c r="AA22" s="4" t="s">
        <v>52</v>
      </c>
      <c r="AB22" s="80">
        <v>172480</v>
      </c>
      <c r="AC22" s="80"/>
      <c r="AD22" s="6">
        <v>1059520</v>
      </c>
      <c r="AE22" s="80">
        <v>1059520</v>
      </c>
      <c r="AF22" s="80"/>
      <c r="AG22" s="80" t="s">
        <v>46</v>
      </c>
      <c r="AH22" s="80"/>
      <c r="AI22" s="80" t="s">
        <v>46</v>
      </c>
      <c r="AJ22" s="80"/>
      <c r="AK22" s="6">
        <v>1059520</v>
      </c>
      <c r="AL22" s="5">
        <v>0.3</v>
      </c>
    </row>
    <row r="23" spans="3:38" ht="36.75" customHeight="1" x14ac:dyDescent="0.3">
      <c r="C23" s="3" t="s">
        <v>75</v>
      </c>
      <c r="D23" s="4" t="s">
        <v>36</v>
      </c>
      <c r="E23" s="5"/>
      <c r="F23" s="5"/>
      <c r="G23" s="79" t="s">
        <v>37</v>
      </c>
      <c r="H23" s="79"/>
      <c r="I23" s="4" t="s">
        <v>47</v>
      </c>
      <c r="J23" s="4" t="s">
        <v>39</v>
      </c>
      <c r="K23" s="4" t="s">
        <v>39</v>
      </c>
      <c r="L23" s="4" t="s">
        <v>78</v>
      </c>
      <c r="M23" s="5">
        <v>37.5</v>
      </c>
      <c r="N23" s="6">
        <v>7500</v>
      </c>
      <c r="O23" s="90">
        <v>281250</v>
      </c>
      <c r="P23" s="90"/>
      <c r="Q23" s="79" t="s">
        <v>79</v>
      </c>
      <c r="R23" s="79"/>
      <c r="S23" s="79" t="s">
        <v>76</v>
      </c>
      <c r="T23" s="79"/>
      <c r="U23" s="4" t="s">
        <v>50</v>
      </c>
      <c r="V23" s="4" t="s">
        <v>47</v>
      </c>
      <c r="W23" s="4" t="s">
        <v>80</v>
      </c>
      <c r="X23" s="4" t="s">
        <v>44</v>
      </c>
      <c r="Y23" s="6">
        <v>8800</v>
      </c>
      <c r="Z23" s="6">
        <v>1320000</v>
      </c>
      <c r="AA23" s="4" t="s">
        <v>45</v>
      </c>
      <c r="AB23" s="80">
        <v>448800</v>
      </c>
      <c r="AC23" s="80"/>
      <c r="AD23" s="6">
        <v>871200</v>
      </c>
      <c r="AE23" s="80">
        <v>1152450</v>
      </c>
      <c r="AF23" s="80"/>
      <c r="AG23" s="80" t="s">
        <v>46</v>
      </c>
      <c r="AH23" s="80"/>
      <c r="AI23" s="80">
        <v>871200</v>
      </c>
      <c r="AJ23" s="80"/>
      <c r="AK23" s="6">
        <v>281250</v>
      </c>
      <c r="AL23" s="5">
        <v>0.02</v>
      </c>
    </row>
    <row r="24" spans="3:38" ht="36.75" customHeight="1" x14ac:dyDescent="0.3">
      <c r="C24" s="3" t="s">
        <v>69</v>
      </c>
      <c r="D24" s="4" t="s">
        <v>36</v>
      </c>
      <c r="E24" s="5"/>
      <c r="F24" s="5"/>
      <c r="G24" s="79" t="s">
        <v>37</v>
      </c>
      <c r="H24" s="79"/>
      <c r="I24" s="4" t="s">
        <v>47</v>
      </c>
      <c r="J24" s="4" t="s">
        <v>39</v>
      </c>
      <c r="K24" s="4" t="s">
        <v>39</v>
      </c>
      <c r="L24" s="4" t="s">
        <v>81</v>
      </c>
      <c r="M24" s="5">
        <v>34</v>
      </c>
      <c r="N24" s="6">
        <v>3000</v>
      </c>
      <c r="O24" s="90">
        <v>102000</v>
      </c>
      <c r="P24" s="90"/>
      <c r="Q24" s="79" t="s">
        <v>52</v>
      </c>
      <c r="R24" s="79"/>
      <c r="S24" s="79" t="s">
        <v>54</v>
      </c>
      <c r="T24" s="79"/>
      <c r="U24" s="4" t="s">
        <v>55</v>
      </c>
      <c r="V24" s="4" t="s">
        <v>47</v>
      </c>
      <c r="W24" s="4" t="s">
        <v>82</v>
      </c>
      <c r="X24" s="4" t="s">
        <v>44</v>
      </c>
      <c r="Y24" s="6">
        <v>8750</v>
      </c>
      <c r="Z24" s="6">
        <v>280000</v>
      </c>
      <c r="AA24" s="4" t="s">
        <v>45</v>
      </c>
      <c r="AB24" s="80">
        <v>238000</v>
      </c>
      <c r="AC24" s="80"/>
      <c r="AD24" s="6">
        <v>42000</v>
      </c>
      <c r="AE24" s="80">
        <v>144000</v>
      </c>
      <c r="AF24" s="80"/>
      <c r="AG24" s="80" t="s">
        <v>46</v>
      </c>
      <c r="AH24" s="80"/>
      <c r="AI24" s="80">
        <v>42000</v>
      </c>
      <c r="AJ24" s="80"/>
      <c r="AK24" s="6">
        <v>102000</v>
      </c>
      <c r="AL24" s="5">
        <v>0.02</v>
      </c>
    </row>
    <row r="25" spans="3:38" ht="36" customHeight="1" x14ac:dyDescent="0.3">
      <c r="C25" s="3" t="s">
        <v>79</v>
      </c>
      <c r="D25" s="4" t="s">
        <v>83</v>
      </c>
      <c r="E25" s="5"/>
      <c r="F25" s="5"/>
      <c r="G25" s="79" t="s">
        <v>37</v>
      </c>
      <c r="H25" s="79"/>
      <c r="I25" s="4" t="s">
        <v>38</v>
      </c>
      <c r="J25" s="4" t="s">
        <v>39</v>
      </c>
      <c r="K25" s="4" t="s">
        <v>39</v>
      </c>
      <c r="L25" s="4" t="s">
        <v>84</v>
      </c>
      <c r="M25" s="5">
        <v>50</v>
      </c>
      <c r="N25" s="6">
        <v>7500</v>
      </c>
      <c r="O25" s="90">
        <v>375000</v>
      </c>
      <c r="P25" s="90"/>
      <c r="Q25" s="79" t="s">
        <v>85</v>
      </c>
      <c r="R25" s="79"/>
      <c r="S25" s="79" t="s">
        <v>86</v>
      </c>
      <c r="T25" s="79"/>
      <c r="U25" s="4" t="s">
        <v>50</v>
      </c>
      <c r="V25" s="4" t="s">
        <v>38</v>
      </c>
      <c r="W25" s="4" t="s">
        <v>87</v>
      </c>
      <c r="X25" s="4" t="s">
        <v>44</v>
      </c>
      <c r="Y25" s="6">
        <v>8600</v>
      </c>
      <c r="Z25" s="6">
        <v>1238400</v>
      </c>
      <c r="AA25" s="4" t="s">
        <v>52</v>
      </c>
      <c r="AB25" s="80">
        <v>173376</v>
      </c>
      <c r="AC25" s="80"/>
      <c r="AD25" s="6">
        <v>1065024</v>
      </c>
      <c r="AE25" s="80">
        <v>1440024</v>
      </c>
      <c r="AF25" s="80"/>
      <c r="AG25" s="80" t="s">
        <v>46</v>
      </c>
      <c r="AH25" s="80"/>
      <c r="AI25" s="80" t="s">
        <v>46</v>
      </c>
      <c r="AJ25" s="80"/>
      <c r="AK25" s="6">
        <v>1440024</v>
      </c>
      <c r="AL25" s="5">
        <v>0.3</v>
      </c>
    </row>
    <row r="26" spans="3:38" ht="36.75" customHeight="1" x14ac:dyDescent="0.3">
      <c r="C26" s="3" t="s">
        <v>52</v>
      </c>
      <c r="D26" s="4" t="s">
        <v>88</v>
      </c>
      <c r="E26" s="5"/>
      <c r="F26" s="5"/>
      <c r="G26" s="79" t="s">
        <v>37</v>
      </c>
      <c r="H26" s="79"/>
      <c r="I26" s="4" t="s">
        <v>60</v>
      </c>
      <c r="J26" s="4" t="s">
        <v>39</v>
      </c>
      <c r="K26" s="4" t="s">
        <v>39</v>
      </c>
      <c r="L26" s="4" t="s">
        <v>89</v>
      </c>
      <c r="M26" s="5">
        <v>26</v>
      </c>
      <c r="N26" s="6">
        <v>16500</v>
      </c>
      <c r="O26" s="90">
        <v>429000</v>
      </c>
      <c r="P26" s="90"/>
      <c r="Q26" s="79" t="s">
        <v>90</v>
      </c>
      <c r="R26" s="79"/>
      <c r="S26" s="79" t="s">
        <v>86</v>
      </c>
      <c r="T26" s="79"/>
      <c r="U26" s="4" t="s">
        <v>50</v>
      </c>
      <c r="V26" s="4" t="s">
        <v>46</v>
      </c>
      <c r="W26" s="4" t="s">
        <v>61</v>
      </c>
      <c r="X26" s="4" t="s">
        <v>44</v>
      </c>
      <c r="Y26" s="6">
        <v>8600</v>
      </c>
      <c r="Z26" s="6">
        <v>825600</v>
      </c>
      <c r="AA26" s="4" t="s">
        <v>45</v>
      </c>
      <c r="AB26" s="80">
        <v>280704</v>
      </c>
      <c r="AC26" s="80"/>
      <c r="AD26" s="6">
        <v>544896</v>
      </c>
      <c r="AE26" s="80">
        <v>973896</v>
      </c>
      <c r="AF26" s="80"/>
      <c r="AG26" s="80" t="s">
        <v>46</v>
      </c>
      <c r="AH26" s="80"/>
      <c r="AI26" s="80" t="s">
        <v>46</v>
      </c>
      <c r="AJ26" s="80"/>
      <c r="AK26" s="6" t="s">
        <v>46</v>
      </c>
      <c r="AL26" s="4" t="s">
        <v>46</v>
      </c>
    </row>
    <row r="27" spans="3:38" ht="36" customHeight="1" x14ac:dyDescent="0.3">
      <c r="C27" s="7"/>
      <c r="D27" s="5"/>
      <c r="E27" s="5"/>
      <c r="F27" s="5"/>
      <c r="G27" s="91"/>
      <c r="H27" s="91"/>
      <c r="I27" s="4"/>
      <c r="J27" s="5"/>
      <c r="K27" s="5"/>
      <c r="L27" s="5"/>
      <c r="M27" s="5"/>
      <c r="N27" s="6"/>
      <c r="O27" s="90"/>
      <c r="P27" s="90"/>
      <c r="Q27" s="91"/>
      <c r="R27" s="91"/>
      <c r="S27" s="79" t="s">
        <v>91</v>
      </c>
      <c r="T27" s="79"/>
      <c r="U27" s="4" t="s">
        <v>46</v>
      </c>
      <c r="V27" s="4" t="s">
        <v>38</v>
      </c>
      <c r="W27" s="4" t="s">
        <v>46</v>
      </c>
      <c r="X27" s="4" t="s">
        <v>84</v>
      </c>
      <c r="Y27" s="6" t="s">
        <v>46</v>
      </c>
      <c r="Z27" s="6" t="s">
        <v>46</v>
      </c>
      <c r="AA27" s="4" t="s">
        <v>46</v>
      </c>
      <c r="AB27" s="80" t="s">
        <v>46</v>
      </c>
      <c r="AC27" s="80"/>
      <c r="AD27" s="6" t="s">
        <v>46</v>
      </c>
      <c r="AE27" s="80" t="s">
        <v>46</v>
      </c>
      <c r="AF27" s="80"/>
      <c r="AG27" s="80">
        <v>486948</v>
      </c>
      <c r="AH27" s="80"/>
      <c r="AI27" s="80" t="s">
        <v>46</v>
      </c>
      <c r="AJ27" s="80"/>
      <c r="AK27" s="6">
        <v>486948</v>
      </c>
      <c r="AL27" s="5">
        <v>0.3</v>
      </c>
    </row>
    <row r="28" spans="3:38" ht="36.75" customHeight="1" x14ac:dyDescent="0.3">
      <c r="C28" s="7"/>
      <c r="D28" s="5"/>
      <c r="E28" s="5"/>
      <c r="F28" s="5"/>
      <c r="G28" s="91"/>
      <c r="H28" s="91"/>
      <c r="I28" s="4"/>
      <c r="J28" s="5"/>
      <c r="K28" s="5"/>
      <c r="L28" s="5"/>
      <c r="M28" s="5"/>
      <c r="N28" s="6"/>
      <c r="O28" s="90"/>
      <c r="P28" s="90"/>
      <c r="Q28" s="91"/>
      <c r="R28" s="91"/>
      <c r="S28" s="79" t="s">
        <v>92</v>
      </c>
      <c r="T28" s="79"/>
      <c r="U28" s="4" t="s">
        <v>46</v>
      </c>
      <c r="V28" s="4" t="s">
        <v>47</v>
      </c>
      <c r="W28" s="4" t="s">
        <v>46</v>
      </c>
      <c r="X28" s="4" t="s">
        <v>84</v>
      </c>
      <c r="Y28" s="6" t="s">
        <v>46</v>
      </c>
      <c r="Z28" s="6" t="s">
        <v>46</v>
      </c>
      <c r="AA28" s="4" t="s">
        <v>46</v>
      </c>
      <c r="AB28" s="80" t="s">
        <v>46</v>
      </c>
      <c r="AC28" s="80"/>
      <c r="AD28" s="6" t="s">
        <v>46</v>
      </c>
      <c r="AE28" s="80" t="s">
        <v>46</v>
      </c>
      <c r="AF28" s="80"/>
      <c r="AG28" s="80">
        <v>486948</v>
      </c>
      <c r="AH28" s="80"/>
      <c r="AI28" s="80">
        <v>214500</v>
      </c>
      <c r="AJ28" s="80"/>
      <c r="AK28" s="6">
        <v>272448</v>
      </c>
      <c r="AL28" s="5">
        <v>0.02</v>
      </c>
    </row>
    <row r="29" spans="3:38" ht="36" customHeight="1" x14ac:dyDescent="0.3">
      <c r="C29" s="3" t="s">
        <v>85</v>
      </c>
      <c r="D29" s="4" t="s">
        <v>36</v>
      </c>
      <c r="E29" s="5"/>
      <c r="F29" s="5"/>
      <c r="G29" s="79" t="s">
        <v>37</v>
      </c>
      <c r="H29" s="79"/>
      <c r="I29" s="4" t="s">
        <v>47</v>
      </c>
      <c r="J29" s="4" t="s">
        <v>39</v>
      </c>
      <c r="K29" s="4" t="s">
        <v>35</v>
      </c>
      <c r="L29" s="4" t="s">
        <v>93</v>
      </c>
      <c r="M29" s="5">
        <v>147</v>
      </c>
      <c r="N29" s="6">
        <v>16500</v>
      </c>
      <c r="O29" s="90">
        <v>2425500</v>
      </c>
      <c r="P29" s="90"/>
      <c r="Q29" s="79" t="s">
        <v>94</v>
      </c>
      <c r="R29" s="79"/>
      <c r="S29" s="79" t="s">
        <v>76</v>
      </c>
      <c r="T29" s="79"/>
      <c r="U29" s="4" t="s">
        <v>50</v>
      </c>
      <c r="V29" s="4" t="s">
        <v>47</v>
      </c>
      <c r="W29" s="4" t="s">
        <v>95</v>
      </c>
      <c r="X29" s="4" t="s">
        <v>44</v>
      </c>
      <c r="Y29" s="6">
        <v>8800</v>
      </c>
      <c r="Z29" s="6">
        <v>1496000</v>
      </c>
      <c r="AA29" s="4" t="s">
        <v>82</v>
      </c>
      <c r="AB29" s="80">
        <v>807840</v>
      </c>
      <c r="AC29" s="80"/>
      <c r="AD29" s="6">
        <v>688160</v>
      </c>
      <c r="AE29" s="80">
        <v>3113660</v>
      </c>
      <c r="AF29" s="80"/>
      <c r="AG29" s="80" t="s">
        <v>46</v>
      </c>
      <c r="AH29" s="80"/>
      <c r="AI29" s="80">
        <v>688160</v>
      </c>
      <c r="AJ29" s="80"/>
      <c r="AK29" s="6">
        <v>2425500</v>
      </c>
      <c r="AL29" s="5">
        <v>0.02</v>
      </c>
    </row>
    <row r="30" spans="3:38" ht="36.75" customHeight="1" x14ac:dyDescent="0.3">
      <c r="C30" s="7"/>
      <c r="D30" s="5"/>
      <c r="E30" s="5"/>
      <c r="F30" s="5"/>
      <c r="G30" s="91"/>
      <c r="H30" s="91"/>
      <c r="I30" s="4"/>
      <c r="J30" s="5"/>
      <c r="K30" s="5"/>
      <c r="L30" s="5"/>
      <c r="M30" s="5"/>
      <c r="N30" s="6"/>
      <c r="O30" s="90">
        <v>0</v>
      </c>
      <c r="P30" s="90"/>
      <c r="Q30" s="79" t="s">
        <v>96</v>
      </c>
      <c r="R30" s="79"/>
      <c r="S30" s="79" t="s">
        <v>97</v>
      </c>
      <c r="T30" s="79"/>
      <c r="U30" s="4" t="s">
        <v>42</v>
      </c>
      <c r="V30" s="4" t="s">
        <v>47</v>
      </c>
      <c r="W30" s="4" t="s">
        <v>84</v>
      </c>
      <c r="X30" s="4" t="s">
        <v>44</v>
      </c>
      <c r="Y30" s="6">
        <v>3600</v>
      </c>
      <c r="Z30" s="6">
        <v>180000</v>
      </c>
      <c r="AA30" s="4" t="s">
        <v>82</v>
      </c>
      <c r="AB30" s="80">
        <v>167400</v>
      </c>
      <c r="AC30" s="80"/>
      <c r="AD30" s="6">
        <v>12600</v>
      </c>
      <c r="AE30" s="80">
        <v>12600</v>
      </c>
      <c r="AF30" s="80"/>
      <c r="AG30" s="80" t="s">
        <v>46</v>
      </c>
      <c r="AH30" s="80"/>
      <c r="AI30" s="80">
        <v>12600</v>
      </c>
      <c r="AJ30" s="80"/>
      <c r="AK30" s="6" t="s">
        <v>46</v>
      </c>
      <c r="AL30" s="4" t="s">
        <v>46</v>
      </c>
    </row>
    <row r="31" spans="3:38" ht="36.75" customHeight="1" x14ac:dyDescent="0.3">
      <c r="C31" s="3" t="s">
        <v>90</v>
      </c>
      <c r="D31" s="4" t="s">
        <v>36</v>
      </c>
      <c r="E31" s="5"/>
      <c r="F31" s="5"/>
      <c r="G31" s="79" t="s">
        <v>37</v>
      </c>
      <c r="H31" s="79"/>
      <c r="I31" s="4" t="s">
        <v>47</v>
      </c>
      <c r="J31" s="4" t="s">
        <v>39</v>
      </c>
      <c r="K31" s="4" t="s">
        <v>39</v>
      </c>
      <c r="L31" s="4" t="s">
        <v>98</v>
      </c>
      <c r="M31" s="5">
        <v>65</v>
      </c>
      <c r="N31" s="6">
        <v>2650</v>
      </c>
      <c r="O31" s="90">
        <v>172250</v>
      </c>
      <c r="P31" s="90"/>
      <c r="Q31" s="79" t="s">
        <v>99</v>
      </c>
      <c r="R31" s="79"/>
      <c r="S31" s="79" t="s">
        <v>54</v>
      </c>
      <c r="T31" s="79"/>
      <c r="U31" s="4" t="s">
        <v>55</v>
      </c>
      <c r="V31" s="4" t="s">
        <v>47</v>
      </c>
      <c r="W31" s="4" t="s">
        <v>74</v>
      </c>
      <c r="X31" s="4" t="s">
        <v>44</v>
      </c>
      <c r="Y31" s="6">
        <v>8750</v>
      </c>
      <c r="Z31" s="6">
        <v>490000</v>
      </c>
      <c r="AA31" s="4" t="s">
        <v>99</v>
      </c>
      <c r="AB31" s="80">
        <v>294000</v>
      </c>
      <c r="AC31" s="80"/>
      <c r="AD31" s="6">
        <v>196000</v>
      </c>
      <c r="AE31" s="80">
        <v>368250</v>
      </c>
      <c r="AF31" s="80"/>
      <c r="AG31" s="80" t="s">
        <v>46</v>
      </c>
      <c r="AH31" s="80"/>
      <c r="AI31" s="80">
        <v>196000</v>
      </c>
      <c r="AJ31" s="80"/>
      <c r="AK31" s="6">
        <v>172250</v>
      </c>
      <c r="AL31" s="5">
        <v>0.02</v>
      </c>
    </row>
    <row r="32" spans="3:38" ht="36" customHeight="1" x14ac:dyDescent="0.3">
      <c r="C32" s="3" t="s">
        <v>94</v>
      </c>
      <c r="D32" s="4" t="s">
        <v>36</v>
      </c>
      <c r="E32" s="5"/>
      <c r="F32" s="5"/>
      <c r="G32" s="79" t="s">
        <v>37</v>
      </c>
      <c r="H32" s="79"/>
      <c r="I32" s="4" t="s">
        <v>38</v>
      </c>
      <c r="J32" s="4" t="s">
        <v>39</v>
      </c>
      <c r="K32" s="4" t="s">
        <v>35</v>
      </c>
      <c r="L32" s="4" t="s">
        <v>93</v>
      </c>
      <c r="M32" s="5">
        <v>147</v>
      </c>
      <c r="N32" s="6">
        <v>7500</v>
      </c>
      <c r="O32" s="90">
        <v>1102500</v>
      </c>
      <c r="P32" s="90"/>
      <c r="Q32" s="79" t="s">
        <v>100</v>
      </c>
      <c r="R32" s="79"/>
      <c r="S32" s="79" t="s">
        <v>59</v>
      </c>
      <c r="T32" s="79"/>
      <c r="U32" s="4" t="s">
        <v>50</v>
      </c>
      <c r="V32" s="4" t="s">
        <v>38</v>
      </c>
      <c r="W32" s="4" t="s">
        <v>101</v>
      </c>
      <c r="X32" s="4" t="s">
        <v>44</v>
      </c>
      <c r="Y32" s="6">
        <v>8050</v>
      </c>
      <c r="Z32" s="6">
        <v>225400</v>
      </c>
      <c r="AA32" s="4" t="s">
        <v>45</v>
      </c>
      <c r="AB32" s="80">
        <v>76636</v>
      </c>
      <c r="AC32" s="80"/>
      <c r="AD32" s="6">
        <v>148764</v>
      </c>
      <c r="AE32" s="80">
        <v>1251264</v>
      </c>
      <c r="AF32" s="80"/>
      <c r="AG32" s="80" t="s">
        <v>46</v>
      </c>
      <c r="AH32" s="80"/>
      <c r="AI32" s="80" t="s">
        <v>46</v>
      </c>
      <c r="AJ32" s="80"/>
      <c r="AK32" s="6">
        <v>1251264</v>
      </c>
      <c r="AL32" s="5">
        <v>0.3</v>
      </c>
    </row>
    <row r="33" spans="3:38" ht="36.75" customHeight="1" x14ac:dyDescent="0.3">
      <c r="C33" s="7"/>
      <c r="D33" s="5"/>
      <c r="E33" s="5"/>
      <c r="F33" s="5"/>
      <c r="G33" s="91"/>
      <c r="H33" s="91"/>
      <c r="I33" s="4"/>
      <c r="J33" s="5"/>
      <c r="K33" s="5"/>
      <c r="L33" s="5"/>
      <c r="M33" s="5"/>
      <c r="N33" s="6"/>
      <c r="O33" s="90">
        <v>0</v>
      </c>
      <c r="P33" s="90"/>
      <c r="Q33" s="79" t="s">
        <v>102</v>
      </c>
      <c r="R33" s="79"/>
      <c r="S33" s="79" t="s">
        <v>59</v>
      </c>
      <c r="T33" s="79"/>
      <c r="U33" s="4" t="s">
        <v>50</v>
      </c>
      <c r="V33" s="4" t="s">
        <v>38</v>
      </c>
      <c r="W33" s="4" t="s">
        <v>101</v>
      </c>
      <c r="X33" s="4" t="s">
        <v>44</v>
      </c>
      <c r="Y33" s="6">
        <v>8050</v>
      </c>
      <c r="Z33" s="6">
        <v>225400</v>
      </c>
      <c r="AA33" s="4" t="s">
        <v>45</v>
      </c>
      <c r="AB33" s="80">
        <v>76636</v>
      </c>
      <c r="AC33" s="80"/>
      <c r="AD33" s="6">
        <v>148764</v>
      </c>
      <c r="AE33" s="80">
        <v>148764</v>
      </c>
      <c r="AF33" s="80"/>
      <c r="AG33" s="80" t="s">
        <v>46</v>
      </c>
      <c r="AH33" s="80"/>
      <c r="AI33" s="80" t="s">
        <v>46</v>
      </c>
      <c r="AJ33" s="80"/>
      <c r="AK33" s="6">
        <v>148764</v>
      </c>
      <c r="AL33" s="5">
        <v>0.3</v>
      </c>
    </row>
    <row r="34" spans="3:38" ht="36" customHeight="1" x14ac:dyDescent="0.3">
      <c r="C34" s="7"/>
      <c r="D34" s="5"/>
      <c r="E34" s="5"/>
      <c r="F34" s="5"/>
      <c r="G34" s="91"/>
      <c r="H34" s="91"/>
      <c r="I34" s="4"/>
      <c r="J34" s="5"/>
      <c r="K34" s="5"/>
      <c r="L34" s="5"/>
      <c r="M34" s="5"/>
      <c r="N34" s="6"/>
      <c r="O34" s="90">
        <v>0</v>
      </c>
      <c r="P34" s="90"/>
      <c r="Q34" s="79" t="s">
        <v>64</v>
      </c>
      <c r="R34" s="79"/>
      <c r="S34" s="79" t="s">
        <v>59</v>
      </c>
      <c r="T34" s="79"/>
      <c r="U34" s="4" t="s">
        <v>50</v>
      </c>
      <c r="V34" s="4" t="s">
        <v>38</v>
      </c>
      <c r="W34" s="4" t="s">
        <v>101</v>
      </c>
      <c r="X34" s="4" t="s">
        <v>44</v>
      </c>
      <c r="Y34" s="6">
        <v>8050</v>
      </c>
      <c r="Z34" s="6">
        <v>225400</v>
      </c>
      <c r="AA34" s="4" t="s">
        <v>45</v>
      </c>
      <c r="AB34" s="80">
        <v>76636</v>
      </c>
      <c r="AC34" s="80"/>
      <c r="AD34" s="6">
        <v>148764</v>
      </c>
      <c r="AE34" s="80">
        <v>148764</v>
      </c>
      <c r="AF34" s="80"/>
      <c r="AG34" s="80" t="s">
        <v>46</v>
      </c>
      <c r="AH34" s="80"/>
      <c r="AI34" s="80" t="s">
        <v>46</v>
      </c>
      <c r="AJ34" s="80"/>
      <c r="AK34" s="6">
        <v>148764</v>
      </c>
      <c r="AL34" s="5">
        <v>0.3</v>
      </c>
    </row>
    <row r="35" spans="3:38" ht="36.75" customHeight="1" x14ac:dyDescent="0.3">
      <c r="C35" s="7"/>
      <c r="D35" s="5"/>
      <c r="E35" s="5"/>
      <c r="F35" s="5"/>
      <c r="G35" s="91"/>
      <c r="H35" s="91"/>
      <c r="I35" s="4"/>
      <c r="J35" s="5"/>
      <c r="K35" s="5"/>
      <c r="L35" s="5"/>
      <c r="M35" s="5"/>
      <c r="N35" s="6"/>
      <c r="O35" s="90">
        <v>0</v>
      </c>
      <c r="P35" s="90"/>
      <c r="Q35" s="79" t="s">
        <v>103</v>
      </c>
      <c r="R35" s="79"/>
      <c r="S35" s="79" t="s">
        <v>59</v>
      </c>
      <c r="T35" s="79"/>
      <c r="U35" s="4" t="s">
        <v>50</v>
      </c>
      <c r="V35" s="4" t="s">
        <v>38</v>
      </c>
      <c r="W35" s="4" t="s">
        <v>101</v>
      </c>
      <c r="X35" s="4" t="s">
        <v>44</v>
      </c>
      <c r="Y35" s="6">
        <v>8050</v>
      </c>
      <c r="Z35" s="6">
        <v>225400</v>
      </c>
      <c r="AA35" s="4" t="s">
        <v>45</v>
      </c>
      <c r="AB35" s="80">
        <v>76636</v>
      </c>
      <c r="AC35" s="80"/>
      <c r="AD35" s="6">
        <v>148764</v>
      </c>
      <c r="AE35" s="80">
        <v>148764</v>
      </c>
      <c r="AF35" s="80"/>
      <c r="AG35" s="80" t="s">
        <v>46</v>
      </c>
      <c r="AH35" s="80"/>
      <c r="AI35" s="80" t="s">
        <v>46</v>
      </c>
      <c r="AJ35" s="80"/>
      <c r="AK35" s="6">
        <v>148764</v>
      </c>
      <c r="AL35" s="5">
        <v>0.3</v>
      </c>
    </row>
    <row r="36" spans="3:38" ht="36.75" customHeight="1" x14ac:dyDescent="0.3">
      <c r="C36" s="7"/>
      <c r="D36" s="5"/>
      <c r="E36" s="5"/>
      <c r="F36" s="5"/>
      <c r="G36" s="91"/>
      <c r="H36" s="91"/>
      <c r="I36" s="4"/>
      <c r="J36" s="5"/>
      <c r="K36" s="5"/>
      <c r="L36" s="5"/>
      <c r="M36" s="5"/>
      <c r="N36" s="6"/>
      <c r="O36" s="90">
        <v>0</v>
      </c>
      <c r="P36" s="90"/>
      <c r="Q36" s="79" t="s">
        <v>45</v>
      </c>
      <c r="R36" s="79"/>
      <c r="S36" s="79" t="s">
        <v>59</v>
      </c>
      <c r="T36" s="79"/>
      <c r="U36" s="4" t="s">
        <v>50</v>
      </c>
      <c r="V36" s="4" t="s">
        <v>38</v>
      </c>
      <c r="W36" s="4" t="s">
        <v>101</v>
      </c>
      <c r="X36" s="4" t="s">
        <v>44</v>
      </c>
      <c r="Y36" s="6">
        <v>8050</v>
      </c>
      <c r="Z36" s="6">
        <v>225400</v>
      </c>
      <c r="AA36" s="4" t="s">
        <v>45</v>
      </c>
      <c r="AB36" s="80">
        <v>76636</v>
      </c>
      <c r="AC36" s="80"/>
      <c r="AD36" s="6">
        <v>148764</v>
      </c>
      <c r="AE36" s="80">
        <v>148764</v>
      </c>
      <c r="AF36" s="80"/>
      <c r="AG36" s="80" t="s">
        <v>46</v>
      </c>
      <c r="AH36" s="80"/>
      <c r="AI36" s="80" t="s">
        <v>46</v>
      </c>
      <c r="AJ36" s="80"/>
      <c r="AK36" s="6">
        <v>148764</v>
      </c>
      <c r="AL36" s="5">
        <v>0.3</v>
      </c>
    </row>
    <row r="37" spans="3:38" ht="36" customHeight="1" x14ac:dyDescent="0.3">
      <c r="C37" s="7"/>
      <c r="D37" s="5"/>
      <c r="E37" s="5"/>
      <c r="F37" s="5"/>
      <c r="G37" s="91"/>
      <c r="H37" s="91"/>
      <c r="I37" s="4"/>
      <c r="J37" s="5"/>
      <c r="K37" s="5"/>
      <c r="L37" s="5"/>
      <c r="M37" s="5"/>
      <c r="N37" s="6"/>
      <c r="O37" s="90">
        <v>0</v>
      </c>
      <c r="P37" s="90"/>
      <c r="Q37" s="79" t="s">
        <v>104</v>
      </c>
      <c r="R37" s="79"/>
      <c r="S37" s="79" t="s">
        <v>59</v>
      </c>
      <c r="T37" s="79"/>
      <c r="U37" s="4" t="s">
        <v>50</v>
      </c>
      <c r="V37" s="4" t="s">
        <v>38</v>
      </c>
      <c r="W37" s="4" t="s">
        <v>101</v>
      </c>
      <c r="X37" s="4" t="s">
        <v>44</v>
      </c>
      <c r="Y37" s="6">
        <v>8050</v>
      </c>
      <c r="Z37" s="6">
        <v>225400</v>
      </c>
      <c r="AA37" s="4" t="s">
        <v>45</v>
      </c>
      <c r="AB37" s="80">
        <v>76636</v>
      </c>
      <c r="AC37" s="80"/>
      <c r="AD37" s="6">
        <v>148764</v>
      </c>
      <c r="AE37" s="80">
        <v>148764</v>
      </c>
      <c r="AF37" s="80"/>
      <c r="AG37" s="80" t="s">
        <v>46</v>
      </c>
      <c r="AH37" s="80"/>
      <c r="AI37" s="80" t="s">
        <v>46</v>
      </c>
      <c r="AJ37" s="80"/>
      <c r="AK37" s="6">
        <v>148764</v>
      </c>
      <c r="AL37" s="5">
        <v>0.3</v>
      </c>
    </row>
    <row r="38" spans="3:38" ht="36.75" customHeight="1" x14ac:dyDescent="0.3">
      <c r="C38" s="3" t="s">
        <v>96</v>
      </c>
      <c r="D38" s="4" t="s">
        <v>36</v>
      </c>
      <c r="E38" s="5"/>
      <c r="F38" s="5"/>
      <c r="G38" s="79" t="s">
        <v>37</v>
      </c>
      <c r="H38" s="79"/>
      <c r="I38" s="4" t="s">
        <v>38</v>
      </c>
      <c r="J38" s="4" t="s">
        <v>39</v>
      </c>
      <c r="K38" s="4" t="s">
        <v>39</v>
      </c>
      <c r="L38" s="4" t="s">
        <v>84</v>
      </c>
      <c r="M38" s="5">
        <v>50</v>
      </c>
      <c r="N38" s="6">
        <v>16500</v>
      </c>
      <c r="O38" s="90">
        <v>825000</v>
      </c>
      <c r="P38" s="90"/>
      <c r="Q38" s="79" t="s">
        <v>105</v>
      </c>
      <c r="R38" s="79"/>
      <c r="S38" s="79" t="s">
        <v>59</v>
      </c>
      <c r="T38" s="79"/>
      <c r="U38" s="4" t="s">
        <v>50</v>
      </c>
      <c r="V38" s="4" t="s">
        <v>38</v>
      </c>
      <c r="W38" s="4" t="s">
        <v>106</v>
      </c>
      <c r="X38" s="4" t="s">
        <v>44</v>
      </c>
      <c r="Y38" s="6">
        <v>8050</v>
      </c>
      <c r="Z38" s="6">
        <v>422625</v>
      </c>
      <c r="AA38" s="4" t="s">
        <v>45</v>
      </c>
      <c r="AB38" s="80">
        <v>143692.5</v>
      </c>
      <c r="AC38" s="80"/>
      <c r="AD38" s="6">
        <v>278932.5</v>
      </c>
      <c r="AE38" s="80">
        <v>1103932.5</v>
      </c>
      <c r="AF38" s="80"/>
      <c r="AG38" s="80" t="s">
        <v>46</v>
      </c>
      <c r="AH38" s="80"/>
      <c r="AI38" s="80" t="s">
        <v>46</v>
      </c>
      <c r="AJ38" s="80"/>
      <c r="AK38" s="6">
        <v>1103932.5</v>
      </c>
      <c r="AL38" s="5">
        <v>0.3</v>
      </c>
    </row>
    <row r="39" spans="3:38" ht="36" customHeight="1" x14ac:dyDescent="0.3">
      <c r="C39" s="3" t="s">
        <v>99</v>
      </c>
      <c r="D39" s="4" t="s">
        <v>36</v>
      </c>
      <c r="E39" s="5"/>
      <c r="F39" s="5"/>
      <c r="G39" s="79" t="s">
        <v>37</v>
      </c>
      <c r="H39" s="79"/>
      <c r="I39" s="4" t="s">
        <v>38</v>
      </c>
      <c r="J39" s="4" t="s">
        <v>39</v>
      </c>
      <c r="K39" s="4" t="s">
        <v>39</v>
      </c>
      <c r="L39" s="4" t="s">
        <v>67</v>
      </c>
      <c r="M39" s="5">
        <v>8</v>
      </c>
      <c r="N39" s="6">
        <v>16500</v>
      </c>
      <c r="O39" s="90">
        <v>132000</v>
      </c>
      <c r="P39" s="90"/>
      <c r="Q39" s="79" t="s">
        <v>107</v>
      </c>
      <c r="R39" s="79"/>
      <c r="S39" s="79" t="s">
        <v>108</v>
      </c>
      <c r="T39" s="79"/>
      <c r="U39" s="4" t="s">
        <v>42</v>
      </c>
      <c r="V39" s="4" t="s">
        <v>38</v>
      </c>
      <c r="W39" s="4" t="s">
        <v>82</v>
      </c>
      <c r="X39" s="4" t="s">
        <v>44</v>
      </c>
      <c r="Y39" s="6">
        <v>7650</v>
      </c>
      <c r="Z39" s="6">
        <v>244800</v>
      </c>
      <c r="AA39" s="4" t="s">
        <v>45</v>
      </c>
      <c r="AB39" s="80">
        <v>227664</v>
      </c>
      <c r="AC39" s="80"/>
      <c r="AD39" s="6">
        <v>17136</v>
      </c>
      <c r="AE39" s="80">
        <v>149136</v>
      </c>
      <c r="AF39" s="80"/>
      <c r="AG39" s="80" t="s">
        <v>46</v>
      </c>
      <c r="AH39" s="80"/>
      <c r="AI39" s="80" t="s">
        <v>46</v>
      </c>
      <c r="AJ39" s="80"/>
      <c r="AK39" s="6">
        <v>149136</v>
      </c>
      <c r="AL39" s="5">
        <v>0.3</v>
      </c>
    </row>
    <row r="40" spans="3:38" ht="36.75" customHeight="1" x14ac:dyDescent="0.3">
      <c r="C40" s="7"/>
      <c r="D40" s="5"/>
      <c r="E40" s="5"/>
      <c r="F40" s="5"/>
      <c r="G40" s="91"/>
      <c r="H40" s="91"/>
      <c r="I40" s="4" t="s">
        <v>47</v>
      </c>
      <c r="J40" s="4" t="s">
        <v>39</v>
      </c>
      <c r="K40" s="4" t="s">
        <v>39</v>
      </c>
      <c r="L40" s="4" t="s">
        <v>101</v>
      </c>
      <c r="M40" s="5">
        <v>28</v>
      </c>
      <c r="N40" s="6">
        <v>16500</v>
      </c>
      <c r="O40" s="90">
        <v>462000</v>
      </c>
      <c r="P40" s="90"/>
      <c r="Q40" s="79" t="s">
        <v>89</v>
      </c>
      <c r="R40" s="79"/>
      <c r="S40" s="79" t="s">
        <v>108</v>
      </c>
      <c r="T40" s="79"/>
      <c r="U40" s="4" t="s">
        <v>46</v>
      </c>
      <c r="V40" s="4" t="s">
        <v>47</v>
      </c>
      <c r="W40" s="4" t="s">
        <v>109</v>
      </c>
      <c r="X40" s="4" t="s">
        <v>44</v>
      </c>
      <c r="Y40" s="6">
        <v>7650</v>
      </c>
      <c r="Z40" s="6">
        <v>156825</v>
      </c>
      <c r="AA40" s="4" t="s">
        <v>45</v>
      </c>
      <c r="AB40" s="80" t="s">
        <v>46</v>
      </c>
      <c r="AC40" s="80"/>
      <c r="AD40" s="6">
        <v>156825</v>
      </c>
      <c r="AE40" s="80">
        <v>618825</v>
      </c>
      <c r="AF40" s="80"/>
      <c r="AG40" s="80" t="s">
        <v>46</v>
      </c>
      <c r="AH40" s="80"/>
      <c r="AI40" s="80">
        <v>156825</v>
      </c>
      <c r="AJ40" s="80"/>
      <c r="AK40" s="6">
        <v>462000</v>
      </c>
      <c r="AL40" s="5">
        <v>0.02</v>
      </c>
    </row>
    <row r="41" spans="3:38" ht="36.75" customHeight="1" x14ac:dyDescent="0.3">
      <c r="C41" s="3" t="s">
        <v>100</v>
      </c>
      <c r="D41" s="4" t="s">
        <v>63</v>
      </c>
      <c r="E41" s="5"/>
      <c r="F41" s="5"/>
      <c r="G41" s="79" t="s">
        <v>37</v>
      </c>
      <c r="H41" s="79"/>
      <c r="I41" s="4" t="s">
        <v>38</v>
      </c>
      <c r="J41" s="4" t="s">
        <v>35</v>
      </c>
      <c r="K41" s="4" t="s">
        <v>38</v>
      </c>
      <c r="L41" s="4" t="s">
        <v>56</v>
      </c>
      <c r="M41" s="5">
        <v>760</v>
      </c>
      <c r="N41" s="6">
        <v>2650</v>
      </c>
      <c r="O41" s="90">
        <v>2014000</v>
      </c>
      <c r="P41" s="90"/>
      <c r="Q41" s="79" t="s">
        <v>110</v>
      </c>
      <c r="R41" s="79"/>
      <c r="S41" s="79" t="s">
        <v>59</v>
      </c>
      <c r="T41" s="79"/>
      <c r="U41" s="4" t="s">
        <v>50</v>
      </c>
      <c r="V41" s="4" t="s">
        <v>38</v>
      </c>
      <c r="W41" s="4" t="s">
        <v>111</v>
      </c>
      <c r="X41" s="4" t="s">
        <v>44</v>
      </c>
      <c r="Y41" s="6">
        <v>8050</v>
      </c>
      <c r="Z41" s="6">
        <v>5635000</v>
      </c>
      <c r="AA41" s="4" t="s">
        <v>45</v>
      </c>
      <c r="AB41" s="80">
        <v>1915900</v>
      </c>
      <c r="AC41" s="80"/>
      <c r="AD41" s="6">
        <v>3719100</v>
      </c>
      <c r="AE41" s="80">
        <v>5733100</v>
      </c>
      <c r="AF41" s="80"/>
      <c r="AG41" s="80" t="s">
        <v>46</v>
      </c>
      <c r="AH41" s="80"/>
      <c r="AI41" s="80" t="s">
        <v>46</v>
      </c>
      <c r="AJ41" s="80"/>
      <c r="AK41" s="6">
        <v>5733100</v>
      </c>
      <c r="AL41" s="5">
        <v>0.3</v>
      </c>
    </row>
    <row r="42" spans="3:38" ht="36" customHeight="1" x14ac:dyDescent="0.3">
      <c r="C42" s="3" t="s">
        <v>102</v>
      </c>
      <c r="D42" s="4" t="s">
        <v>83</v>
      </c>
      <c r="E42" s="5"/>
      <c r="F42" s="5"/>
      <c r="G42" s="79" t="s">
        <v>37</v>
      </c>
      <c r="H42" s="79"/>
      <c r="I42" s="4" t="s">
        <v>38</v>
      </c>
      <c r="J42" s="4" t="s">
        <v>39</v>
      </c>
      <c r="K42" s="4" t="s">
        <v>39</v>
      </c>
      <c r="L42" s="4" t="s">
        <v>112</v>
      </c>
      <c r="M42" s="5">
        <v>42</v>
      </c>
      <c r="N42" s="6">
        <v>7500</v>
      </c>
      <c r="O42" s="90">
        <v>315000</v>
      </c>
      <c r="P42" s="90"/>
      <c r="Q42" s="79" t="s">
        <v>101</v>
      </c>
      <c r="R42" s="79"/>
      <c r="S42" s="79" t="s">
        <v>59</v>
      </c>
      <c r="T42" s="79"/>
      <c r="U42" s="4" t="s">
        <v>50</v>
      </c>
      <c r="V42" s="4" t="s">
        <v>38</v>
      </c>
      <c r="W42" s="4" t="s">
        <v>113</v>
      </c>
      <c r="X42" s="4" t="s">
        <v>44</v>
      </c>
      <c r="Y42" s="6">
        <v>8050</v>
      </c>
      <c r="Z42" s="6">
        <v>1352400</v>
      </c>
      <c r="AA42" s="4" t="s">
        <v>45</v>
      </c>
      <c r="AB42" s="80">
        <v>459816</v>
      </c>
      <c r="AC42" s="80"/>
      <c r="AD42" s="6">
        <v>892584</v>
      </c>
      <c r="AE42" s="80">
        <v>1207584</v>
      </c>
      <c r="AF42" s="80"/>
      <c r="AG42" s="80" t="s">
        <v>46</v>
      </c>
      <c r="AH42" s="80"/>
      <c r="AI42" s="80" t="s">
        <v>46</v>
      </c>
      <c r="AJ42" s="80"/>
      <c r="AK42" s="6">
        <v>1207584</v>
      </c>
      <c r="AL42" s="5">
        <v>0.3</v>
      </c>
    </row>
    <row r="43" spans="3:38" ht="36.75" customHeight="1" x14ac:dyDescent="0.3">
      <c r="C43" s="3" t="s">
        <v>64</v>
      </c>
      <c r="D43" s="4" t="s">
        <v>36</v>
      </c>
      <c r="E43" s="5"/>
      <c r="F43" s="5"/>
      <c r="G43" s="79" t="s">
        <v>37</v>
      </c>
      <c r="H43" s="79"/>
      <c r="I43" s="4" t="s">
        <v>47</v>
      </c>
      <c r="J43" s="4" t="s">
        <v>39</v>
      </c>
      <c r="K43" s="4" t="s">
        <v>39</v>
      </c>
      <c r="L43" s="4" t="s">
        <v>114</v>
      </c>
      <c r="M43" s="5">
        <v>64</v>
      </c>
      <c r="N43" s="6">
        <v>7500</v>
      </c>
      <c r="O43" s="90">
        <v>480000</v>
      </c>
      <c r="P43" s="90"/>
      <c r="Q43" s="79" t="s">
        <v>115</v>
      </c>
      <c r="R43" s="79"/>
      <c r="S43" s="79" t="s">
        <v>76</v>
      </c>
      <c r="T43" s="79"/>
      <c r="U43" s="4" t="s">
        <v>50</v>
      </c>
      <c r="V43" s="4" t="s">
        <v>47</v>
      </c>
      <c r="W43" s="4" t="s">
        <v>61</v>
      </c>
      <c r="X43" s="4" t="s">
        <v>44</v>
      </c>
      <c r="Y43" s="6">
        <v>8800</v>
      </c>
      <c r="Z43" s="6">
        <v>844800</v>
      </c>
      <c r="AA43" s="4" t="s">
        <v>52</v>
      </c>
      <c r="AB43" s="80">
        <v>118272</v>
      </c>
      <c r="AC43" s="80"/>
      <c r="AD43" s="6">
        <v>726528</v>
      </c>
      <c r="AE43" s="80">
        <v>1206528</v>
      </c>
      <c r="AF43" s="80"/>
      <c r="AG43" s="80" t="s">
        <v>46</v>
      </c>
      <c r="AH43" s="80"/>
      <c r="AI43" s="80">
        <v>726528</v>
      </c>
      <c r="AJ43" s="80"/>
      <c r="AK43" s="6">
        <v>480000</v>
      </c>
      <c r="AL43" s="5">
        <v>0.02</v>
      </c>
    </row>
    <row r="44" spans="3:38" ht="36" customHeight="1" x14ac:dyDescent="0.3">
      <c r="C44" s="7"/>
      <c r="D44" s="5"/>
      <c r="E44" s="5"/>
      <c r="F44" s="5"/>
      <c r="G44" s="91"/>
      <c r="H44" s="91"/>
      <c r="I44" s="4"/>
      <c r="J44" s="5"/>
      <c r="K44" s="5"/>
      <c r="L44" s="5"/>
      <c r="M44" s="5"/>
      <c r="N44" s="6"/>
      <c r="O44" s="90">
        <v>0</v>
      </c>
      <c r="P44" s="90"/>
      <c r="Q44" s="79" t="s">
        <v>116</v>
      </c>
      <c r="R44" s="79"/>
      <c r="S44" s="79" t="s">
        <v>117</v>
      </c>
      <c r="T44" s="79"/>
      <c r="U44" s="4" t="s">
        <v>50</v>
      </c>
      <c r="V44" s="4" t="s">
        <v>47</v>
      </c>
      <c r="W44" s="4" t="s">
        <v>73</v>
      </c>
      <c r="X44" s="4" t="s">
        <v>44</v>
      </c>
      <c r="Y44" s="6">
        <v>8450</v>
      </c>
      <c r="Z44" s="6">
        <v>405600</v>
      </c>
      <c r="AA44" s="4" t="s">
        <v>45</v>
      </c>
      <c r="AB44" s="80">
        <v>137904</v>
      </c>
      <c r="AC44" s="80"/>
      <c r="AD44" s="6">
        <v>267696</v>
      </c>
      <c r="AE44" s="80">
        <v>267696</v>
      </c>
      <c r="AF44" s="80"/>
      <c r="AG44" s="80" t="s">
        <v>46</v>
      </c>
      <c r="AH44" s="80"/>
      <c r="AI44" s="80">
        <v>267696</v>
      </c>
      <c r="AJ44" s="80"/>
      <c r="AK44" s="6" t="s">
        <v>46</v>
      </c>
      <c r="AL44" s="4" t="s">
        <v>46</v>
      </c>
    </row>
    <row r="45" spans="3:38" ht="36.75" customHeight="1" x14ac:dyDescent="0.3">
      <c r="C45" s="7"/>
      <c r="D45" s="5"/>
      <c r="E45" s="5"/>
      <c r="F45" s="5"/>
      <c r="G45" s="91"/>
      <c r="H45" s="91"/>
      <c r="I45" s="4"/>
      <c r="J45" s="5"/>
      <c r="K45" s="5"/>
      <c r="L45" s="5"/>
      <c r="M45" s="5"/>
      <c r="N45" s="6"/>
      <c r="O45" s="90">
        <v>0</v>
      </c>
      <c r="P45" s="90"/>
      <c r="Q45" s="79" t="s">
        <v>118</v>
      </c>
      <c r="R45" s="79"/>
      <c r="S45" s="79" t="s">
        <v>119</v>
      </c>
      <c r="T45" s="79"/>
      <c r="U45" s="4" t="s">
        <v>50</v>
      </c>
      <c r="V45" s="4" t="s">
        <v>47</v>
      </c>
      <c r="W45" s="4" t="s">
        <v>73</v>
      </c>
      <c r="X45" s="4" t="s">
        <v>44</v>
      </c>
      <c r="Y45" s="6">
        <v>2650</v>
      </c>
      <c r="Z45" s="6">
        <v>127200</v>
      </c>
      <c r="AA45" s="4" t="s">
        <v>45</v>
      </c>
      <c r="AB45" s="80">
        <v>43248</v>
      </c>
      <c r="AC45" s="80"/>
      <c r="AD45" s="6">
        <v>83952</v>
      </c>
      <c r="AE45" s="80">
        <v>83952</v>
      </c>
      <c r="AF45" s="80"/>
      <c r="AG45" s="80" t="s">
        <v>46</v>
      </c>
      <c r="AH45" s="80"/>
      <c r="AI45" s="80">
        <v>83952</v>
      </c>
      <c r="AJ45" s="80"/>
      <c r="AK45" s="6" t="s">
        <v>46</v>
      </c>
      <c r="AL45" s="4" t="s">
        <v>46</v>
      </c>
    </row>
    <row r="46" spans="3:38" ht="36.75" customHeight="1" x14ac:dyDescent="0.3">
      <c r="C46" s="3" t="s">
        <v>103</v>
      </c>
      <c r="D46" s="4" t="s">
        <v>36</v>
      </c>
      <c r="E46" s="5"/>
      <c r="F46" s="5"/>
      <c r="G46" s="79" t="s">
        <v>37</v>
      </c>
      <c r="H46" s="79"/>
      <c r="I46" s="4" t="s">
        <v>38</v>
      </c>
      <c r="J46" s="4" t="s">
        <v>39</v>
      </c>
      <c r="K46" s="4" t="s">
        <v>35</v>
      </c>
      <c r="L46" s="4" t="s">
        <v>53</v>
      </c>
      <c r="M46" s="5">
        <v>175</v>
      </c>
      <c r="N46" s="6">
        <v>7500</v>
      </c>
      <c r="O46" s="90">
        <v>1312500</v>
      </c>
      <c r="P46" s="90"/>
      <c r="Q46" s="79" t="s">
        <v>82</v>
      </c>
      <c r="R46" s="79"/>
      <c r="S46" s="79" t="s">
        <v>120</v>
      </c>
      <c r="T46" s="79"/>
      <c r="U46" s="4" t="s">
        <v>50</v>
      </c>
      <c r="V46" s="4" t="s">
        <v>38</v>
      </c>
      <c r="W46" s="4" t="s">
        <v>113</v>
      </c>
      <c r="X46" s="4" t="s">
        <v>44</v>
      </c>
      <c r="Y46" s="6">
        <v>8000</v>
      </c>
      <c r="Z46" s="6">
        <v>1344000</v>
      </c>
      <c r="AA46" s="4" t="s">
        <v>99</v>
      </c>
      <c r="AB46" s="80">
        <v>322560</v>
      </c>
      <c r="AC46" s="80"/>
      <c r="AD46" s="6">
        <v>1021440</v>
      </c>
      <c r="AE46" s="80">
        <v>2333940</v>
      </c>
      <c r="AF46" s="80"/>
      <c r="AG46" s="80" t="s">
        <v>46</v>
      </c>
      <c r="AH46" s="80"/>
      <c r="AI46" s="80" t="s">
        <v>46</v>
      </c>
      <c r="AJ46" s="80"/>
      <c r="AK46" s="6">
        <v>2333940</v>
      </c>
      <c r="AL46" s="5">
        <v>0.3</v>
      </c>
    </row>
    <row r="47" spans="3:38" ht="36" customHeight="1" x14ac:dyDescent="0.3">
      <c r="C47" s="3" t="s">
        <v>45</v>
      </c>
      <c r="D47" s="4" t="s">
        <v>83</v>
      </c>
      <c r="E47" s="5"/>
      <c r="F47" s="5"/>
      <c r="G47" s="79" t="s">
        <v>37</v>
      </c>
      <c r="H47" s="79"/>
      <c r="I47" s="4" t="s">
        <v>47</v>
      </c>
      <c r="J47" s="4" t="s">
        <v>39</v>
      </c>
      <c r="K47" s="4" t="s">
        <v>39</v>
      </c>
      <c r="L47" s="4" t="s">
        <v>121</v>
      </c>
      <c r="M47" s="5">
        <v>89</v>
      </c>
      <c r="N47" s="6">
        <v>16500</v>
      </c>
      <c r="O47" s="90">
        <v>1468500</v>
      </c>
      <c r="P47" s="90"/>
      <c r="Q47" s="79" t="s">
        <v>122</v>
      </c>
      <c r="R47" s="79"/>
      <c r="S47" s="79" t="s">
        <v>123</v>
      </c>
      <c r="T47" s="79"/>
      <c r="U47" s="4" t="s">
        <v>50</v>
      </c>
      <c r="V47" s="4" t="s">
        <v>47</v>
      </c>
      <c r="W47" s="4" t="s">
        <v>124</v>
      </c>
      <c r="X47" s="4" t="s">
        <v>44</v>
      </c>
      <c r="Y47" s="6">
        <v>8600</v>
      </c>
      <c r="Z47" s="6">
        <v>1032000</v>
      </c>
      <c r="AA47" s="4" t="s">
        <v>45</v>
      </c>
      <c r="AB47" s="80">
        <v>350880</v>
      </c>
      <c r="AC47" s="80"/>
      <c r="AD47" s="6">
        <v>681120</v>
      </c>
      <c r="AE47" s="80">
        <v>2149620</v>
      </c>
      <c r="AF47" s="80"/>
      <c r="AG47" s="80" t="s">
        <v>46</v>
      </c>
      <c r="AH47" s="80"/>
      <c r="AI47" s="80">
        <v>2149620</v>
      </c>
      <c r="AJ47" s="80"/>
      <c r="AK47" s="6" t="s">
        <v>46</v>
      </c>
      <c r="AL47" s="4" t="s">
        <v>46</v>
      </c>
    </row>
    <row r="48" spans="3:38" ht="36.75" customHeight="1" x14ac:dyDescent="0.3">
      <c r="C48" s="3" t="s">
        <v>104</v>
      </c>
      <c r="D48" s="4" t="s">
        <v>36</v>
      </c>
      <c r="E48" s="5"/>
      <c r="F48" s="5"/>
      <c r="G48" s="79" t="s">
        <v>37</v>
      </c>
      <c r="H48" s="79"/>
      <c r="I48" s="4" t="s">
        <v>38</v>
      </c>
      <c r="J48" s="4" t="s">
        <v>39</v>
      </c>
      <c r="K48" s="4" t="s">
        <v>39</v>
      </c>
      <c r="L48" s="4" t="s">
        <v>67</v>
      </c>
      <c r="M48" s="5">
        <v>8</v>
      </c>
      <c r="N48" s="6">
        <v>16500</v>
      </c>
      <c r="O48" s="90">
        <v>132000</v>
      </c>
      <c r="P48" s="90"/>
      <c r="Q48" s="79" t="s">
        <v>81</v>
      </c>
      <c r="R48" s="79"/>
      <c r="S48" s="79" t="s">
        <v>125</v>
      </c>
      <c r="T48" s="79"/>
      <c r="U48" s="4" t="s">
        <v>42</v>
      </c>
      <c r="V48" s="4" t="s">
        <v>38</v>
      </c>
      <c r="W48" s="4" t="s">
        <v>82</v>
      </c>
      <c r="X48" s="4" t="s">
        <v>44</v>
      </c>
      <c r="Y48" s="6">
        <v>8300</v>
      </c>
      <c r="Z48" s="6">
        <v>265600</v>
      </c>
      <c r="AA48" s="4" t="s">
        <v>45</v>
      </c>
      <c r="AB48" s="80">
        <v>247008</v>
      </c>
      <c r="AC48" s="80"/>
      <c r="AD48" s="6">
        <v>18592</v>
      </c>
      <c r="AE48" s="80">
        <v>150592</v>
      </c>
      <c r="AF48" s="80"/>
      <c r="AG48" s="80" t="s">
        <v>46</v>
      </c>
      <c r="AH48" s="80"/>
      <c r="AI48" s="80" t="s">
        <v>46</v>
      </c>
      <c r="AJ48" s="80"/>
      <c r="AK48" s="6">
        <v>150592</v>
      </c>
      <c r="AL48" s="5">
        <v>0.3</v>
      </c>
    </row>
    <row r="49" spans="3:38" ht="36" customHeight="1" x14ac:dyDescent="0.3">
      <c r="C49" s="7"/>
      <c r="D49" s="5"/>
      <c r="E49" s="5"/>
      <c r="F49" s="5"/>
      <c r="G49" s="91"/>
      <c r="H49" s="91"/>
      <c r="I49" s="4" t="s">
        <v>47</v>
      </c>
      <c r="J49" s="4" t="s">
        <v>39</v>
      </c>
      <c r="K49" s="4" t="s">
        <v>35</v>
      </c>
      <c r="L49" s="4" t="s">
        <v>47</v>
      </c>
      <c r="M49" s="5">
        <v>102</v>
      </c>
      <c r="N49" s="6">
        <v>16500</v>
      </c>
      <c r="O49" s="90">
        <v>1683000</v>
      </c>
      <c r="P49" s="90"/>
      <c r="Q49" s="79" t="s">
        <v>126</v>
      </c>
      <c r="R49" s="79"/>
      <c r="S49" s="79" t="s">
        <v>125</v>
      </c>
      <c r="T49" s="79"/>
      <c r="U49" s="4" t="s">
        <v>42</v>
      </c>
      <c r="V49" s="4" t="s">
        <v>47</v>
      </c>
      <c r="W49" s="4" t="s">
        <v>114</v>
      </c>
      <c r="X49" s="4" t="s">
        <v>44</v>
      </c>
      <c r="Y49" s="6">
        <v>8300</v>
      </c>
      <c r="Z49" s="6">
        <v>531200</v>
      </c>
      <c r="AA49" s="4" t="s">
        <v>45</v>
      </c>
      <c r="AB49" s="80">
        <v>494016</v>
      </c>
      <c r="AC49" s="80"/>
      <c r="AD49" s="6">
        <v>37184</v>
      </c>
      <c r="AE49" s="80">
        <v>1720184</v>
      </c>
      <c r="AF49" s="80"/>
      <c r="AG49" s="80" t="s">
        <v>46</v>
      </c>
      <c r="AH49" s="80"/>
      <c r="AI49" s="80">
        <v>37184</v>
      </c>
      <c r="AJ49" s="80"/>
      <c r="AK49" s="6">
        <v>1683000</v>
      </c>
      <c r="AL49" s="5">
        <v>0.02</v>
      </c>
    </row>
    <row r="50" spans="3:38" ht="36.75" customHeight="1" x14ac:dyDescent="0.3">
      <c r="C50" s="3" t="s">
        <v>105</v>
      </c>
      <c r="D50" s="4" t="s">
        <v>36</v>
      </c>
      <c r="E50" s="5"/>
      <c r="F50" s="5"/>
      <c r="G50" s="79" t="s">
        <v>37</v>
      </c>
      <c r="H50" s="79"/>
      <c r="I50" s="4" t="s">
        <v>47</v>
      </c>
      <c r="J50" s="4" t="s">
        <v>39</v>
      </c>
      <c r="K50" s="4" t="s">
        <v>35</v>
      </c>
      <c r="L50" s="4" t="s">
        <v>127</v>
      </c>
      <c r="M50" s="5">
        <v>188</v>
      </c>
      <c r="N50" s="6">
        <v>2650</v>
      </c>
      <c r="O50" s="90">
        <v>498200</v>
      </c>
      <c r="P50" s="90"/>
      <c r="Q50" s="79" t="s">
        <v>128</v>
      </c>
      <c r="R50" s="79"/>
      <c r="S50" s="79" t="s">
        <v>76</v>
      </c>
      <c r="T50" s="79"/>
      <c r="U50" s="4" t="s">
        <v>50</v>
      </c>
      <c r="V50" s="4" t="s">
        <v>47</v>
      </c>
      <c r="W50" s="4" t="s">
        <v>129</v>
      </c>
      <c r="X50" s="4" t="s">
        <v>44</v>
      </c>
      <c r="Y50" s="6">
        <v>8800</v>
      </c>
      <c r="Z50" s="6">
        <v>2112000</v>
      </c>
      <c r="AA50" s="4" t="s">
        <v>45</v>
      </c>
      <c r="AB50" s="80">
        <v>718080</v>
      </c>
      <c r="AC50" s="80"/>
      <c r="AD50" s="6">
        <v>1393920</v>
      </c>
      <c r="AE50" s="80">
        <v>1892120</v>
      </c>
      <c r="AF50" s="80"/>
      <c r="AG50" s="80" t="s">
        <v>46</v>
      </c>
      <c r="AH50" s="80"/>
      <c r="AI50" s="80">
        <v>1393920</v>
      </c>
      <c r="AJ50" s="80"/>
      <c r="AK50" s="6">
        <v>498200</v>
      </c>
      <c r="AL50" s="5">
        <v>0.02</v>
      </c>
    </row>
    <row r="51" spans="3:38" ht="36.75" customHeight="1" x14ac:dyDescent="0.3">
      <c r="C51" s="7"/>
      <c r="D51" s="5"/>
      <c r="E51" s="5"/>
      <c r="F51" s="5"/>
      <c r="G51" s="91"/>
      <c r="H51" s="91"/>
      <c r="I51" s="4"/>
      <c r="J51" s="5"/>
      <c r="K51" s="5"/>
      <c r="L51" s="5"/>
      <c r="M51" s="5"/>
      <c r="N51" s="6"/>
      <c r="O51" s="90">
        <v>0</v>
      </c>
      <c r="P51" s="90"/>
      <c r="Q51" s="79" t="s">
        <v>130</v>
      </c>
      <c r="R51" s="79"/>
      <c r="S51" s="79" t="s">
        <v>119</v>
      </c>
      <c r="T51" s="79"/>
      <c r="U51" s="4" t="s">
        <v>50</v>
      </c>
      <c r="V51" s="4" t="s">
        <v>47</v>
      </c>
      <c r="W51" s="4" t="s">
        <v>56</v>
      </c>
      <c r="X51" s="4" t="s">
        <v>44</v>
      </c>
      <c r="Y51" s="6">
        <v>2650</v>
      </c>
      <c r="Z51" s="6">
        <v>159000</v>
      </c>
      <c r="AA51" s="4" t="s">
        <v>45</v>
      </c>
      <c r="AB51" s="80">
        <v>54060</v>
      </c>
      <c r="AC51" s="80"/>
      <c r="AD51" s="6">
        <v>104940</v>
      </c>
      <c r="AE51" s="80">
        <v>104940</v>
      </c>
      <c r="AF51" s="80"/>
      <c r="AG51" s="80" t="s">
        <v>46</v>
      </c>
      <c r="AH51" s="80"/>
      <c r="AI51" s="80">
        <v>104940</v>
      </c>
      <c r="AJ51" s="80"/>
      <c r="AK51" s="6" t="s">
        <v>46</v>
      </c>
      <c r="AL51" s="4" t="s">
        <v>46</v>
      </c>
    </row>
    <row r="52" spans="3:38" ht="36" customHeight="1" x14ac:dyDescent="0.3">
      <c r="C52" s="3" t="s">
        <v>107</v>
      </c>
      <c r="D52" s="4" t="s">
        <v>36</v>
      </c>
      <c r="E52" s="5"/>
      <c r="F52" s="5"/>
      <c r="G52" s="79" t="s">
        <v>37</v>
      </c>
      <c r="H52" s="79"/>
      <c r="I52" s="4" t="s">
        <v>47</v>
      </c>
      <c r="J52" s="4" t="s">
        <v>39</v>
      </c>
      <c r="K52" s="4" t="s">
        <v>39</v>
      </c>
      <c r="L52" s="4" t="s">
        <v>52</v>
      </c>
      <c r="M52" s="5">
        <v>12</v>
      </c>
      <c r="N52" s="6">
        <v>16500</v>
      </c>
      <c r="O52" s="90">
        <v>198000</v>
      </c>
      <c r="P52" s="90"/>
      <c r="Q52" s="79" t="s">
        <v>131</v>
      </c>
      <c r="R52" s="79"/>
      <c r="S52" s="79" t="s">
        <v>41</v>
      </c>
      <c r="T52" s="79"/>
      <c r="U52" s="4" t="s">
        <v>42</v>
      </c>
      <c r="V52" s="4" t="s">
        <v>47</v>
      </c>
      <c r="W52" s="4" t="s">
        <v>132</v>
      </c>
      <c r="X52" s="4" t="s">
        <v>44</v>
      </c>
      <c r="Y52" s="6">
        <v>8300</v>
      </c>
      <c r="Z52" s="6">
        <v>581000</v>
      </c>
      <c r="AA52" s="4" t="s">
        <v>45</v>
      </c>
      <c r="AB52" s="80">
        <v>540330</v>
      </c>
      <c r="AC52" s="80"/>
      <c r="AD52" s="6">
        <v>40670</v>
      </c>
      <c r="AE52" s="80">
        <v>238670</v>
      </c>
      <c r="AF52" s="80"/>
      <c r="AG52" s="80" t="s">
        <v>46</v>
      </c>
      <c r="AH52" s="80"/>
      <c r="AI52" s="80">
        <v>40670</v>
      </c>
      <c r="AJ52" s="80"/>
      <c r="AK52" s="6">
        <v>198000</v>
      </c>
      <c r="AL52" s="5">
        <v>0.02</v>
      </c>
    </row>
    <row r="53" spans="3:38" ht="36.75" customHeight="1" x14ac:dyDescent="0.3">
      <c r="C53" s="3" t="s">
        <v>89</v>
      </c>
      <c r="D53" s="4" t="s">
        <v>36</v>
      </c>
      <c r="E53" s="5"/>
      <c r="F53" s="5"/>
      <c r="G53" s="79" t="s">
        <v>37</v>
      </c>
      <c r="H53" s="79"/>
      <c r="I53" s="4" t="s">
        <v>47</v>
      </c>
      <c r="J53" s="4" t="s">
        <v>39</v>
      </c>
      <c r="K53" s="4" t="s">
        <v>39</v>
      </c>
      <c r="L53" s="4" t="s">
        <v>133</v>
      </c>
      <c r="M53" s="5">
        <v>67</v>
      </c>
      <c r="N53" s="6">
        <v>7500</v>
      </c>
      <c r="O53" s="90">
        <v>502500</v>
      </c>
      <c r="P53" s="90"/>
      <c r="Q53" s="79" t="s">
        <v>134</v>
      </c>
      <c r="R53" s="79"/>
      <c r="S53" s="79" t="s">
        <v>135</v>
      </c>
      <c r="T53" s="79"/>
      <c r="U53" s="4" t="s">
        <v>42</v>
      </c>
      <c r="V53" s="4" t="s">
        <v>47</v>
      </c>
      <c r="W53" s="4" t="s">
        <v>124</v>
      </c>
      <c r="X53" s="4" t="s">
        <v>44</v>
      </c>
      <c r="Y53" s="6">
        <v>8650</v>
      </c>
      <c r="Z53" s="6">
        <v>1038000</v>
      </c>
      <c r="AA53" s="4" t="s">
        <v>52</v>
      </c>
      <c r="AB53" s="80">
        <v>519000</v>
      </c>
      <c r="AC53" s="80"/>
      <c r="AD53" s="6">
        <v>519000</v>
      </c>
      <c r="AE53" s="80">
        <v>1021500</v>
      </c>
      <c r="AF53" s="80"/>
      <c r="AG53" s="80" t="s">
        <v>46</v>
      </c>
      <c r="AH53" s="80"/>
      <c r="AI53" s="80">
        <v>519000</v>
      </c>
      <c r="AJ53" s="80"/>
      <c r="AK53" s="6">
        <v>502500</v>
      </c>
      <c r="AL53" s="5">
        <v>0.02</v>
      </c>
    </row>
    <row r="54" spans="3:38" ht="36" customHeight="1" x14ac:dyDescent="0.3">
      <c r="C54" s="3" t="s">
        <v>110</v>
      </c>
      <c r="D54" s="4" t="s">
        <v>36</v>
      </c>
      <c r="E54" s="5"/>
      <c r="F54" s="5"/>
      <c r="G54" s="79" t="s">
        <v>37</v>
      </c>
      <c r="H54" s="79"/>
      <c r="I54" s="4" t="s">
        <v>38</v>
      </c>
      <c r="J54" s="4" t="s">
        <v>39</v>
      </c>
      <c r="K54" s="4" t="s">
        <v>39</v>
      </c>
      <c r="L54" s="4" t="s">
        <v>136</v>
      </c>
      <c r="M54" s="5">
        <v>96.8</v>
      </c>
      <c r="N54" s="6">
        <v>16500</v>
      </c>
      <c r="O54" s="90">
        <v>1597200</v>
      </c>
      <c r="P54" s="90"/>
      <c r="Q54" s="79" t="s">
        <v>71</v>
      </c>
      <c r="R54" s="79"/>
      <c r="S54" s="79" t="s">
        <v>108</v>
      </c>
      <c r="T54" s="79"/>
      <c r="U54" s="4" t="s">
        <v>42</v>
      </c>
      <c r="V54" s="4" t="s">
        <v>38</v>
      </c>
      <c r="W54" s="4" t="s">
        <v>137</v>
      </c>
      <c r="X54" s="4" t="s">
        <v>44</v>
      </c>
      <c r="Y54" s="6">
        <v>7650</v>
      </c>
      <c r="Z54" s="6">
        <v>642600</v>
      </c>
      <c r="AA54" s="4" t="s">
        <v>45</v>
      </c>
      <c r="AB54" s="80">
        <v>597618</v>
      </c>
      <c r="AC54" s="80"/>
      <c r="AD54" s="6">
        <v>44982</v>
      </c>
      <c r="AE54" s="80">
        <v>1642182</v>
      </c>
      <c r="AF54" s="80"/>
      <c r="AG54" s="80" t="s">
        <v>46</v>
      </c>
      <c r="AH54" s="80"/>
      <c r="AI54" s="80" t="s">
        <v>46</v>
      </c>
      <c r="AJ54" s="80"/>
      <c r="AK54" s="6">
        <v>1642182</v>
      </c>
      <c r="AL54" s="5">
        <v>0.3</v>
      </c>
    </row>
    <row r="55" spans="3:38" ht="36.75" customHeight="1" x14ac:dyDescent="0.3">
      <c r="C55" s="3" t="s">
        <v>101</v>
      </c>
      <c r="D55" s="4" t="s">
        <v>36</v>
      </c>
      <c r="E55" s="5"/>
      <c r="F55" s="5"/>
      <c r="G55" s="79" t="s">
        <v>37</v>
      </c>
      <c r="H55" s="79"/>
      <c r="I55" s="4" t="s">
        <v>47</v>
      </c>
      <c r="J55" s="4" t="s">
        <v>39</v>
      </c>
      <c r="K55" s="4" t="s">
        <v>39</v>
      </c>
      <c r="L55" s="4" t="s">
        <v>138</v>
      </c>
      <c r="M55" s="5">
        <v>45</v>
      </c>
      <c r="N55" s="6">
        <v>3000</v>
      </c>
      <c r="O55" s="90">
        <v>135000</v>
      </c>
      <c r="P55" s="90"/>
      <c r="Q55" s="79" t="s">
        <v>139</v>
      </c>
      <c r="R55" s="79"/>
      <c r="S55" s="79" t="s">
        <v>54</v>
      </c>
      <c r="T55" s="79"/>
      <c r="U55" s="4" t="s">
        <v>55</v>
      </c>
      <c r="V55" s="4" t="s">
        <v>47</v>
      </c>
      <c r="W55" s="4" t="s">
        <v>124</v>
      </c>
      <c r="X55" s="4" t="s">
        <v>44</v>
      </c>
      <c r="Y55" s="6">
        <v>8750</v>
      </c>
      <c r="Z55" s="6">
        <v>1050000</v>
      </c>
      <c r="AA55" s="4" t="s">
        <v>52</v>
      </c>
      <c r="AB55" s="80">
        <v>399000</v>
      </c>
      <c r="AC55" s="80"/>
      <c r="AD55" s="6">
        <v>651000</v>
      </c>
      <c r="AE55" s="80">
        <v>786000</v>
      </c>
      <c r="AF55" s="80"/>
      <c r="AG55" s="80" t="s">
        <v>46</v>
      </c>
      <c r="AH55" s="80"/>
      <c r="AI55" s="80">
        <v>651000</v>
      </c>
      <c r="AJ55" s="80"/>
      <c r="AK55" s="6">
        <v>135000</v>
      </c>
      <c r="AL55" s="5">
        <v>0.02</v>
      </c>
    </row>
    <row r="56" spans="3:38" ht="36" customHeight="1" x14ac:dyDescent="0.3">
      <c r="C56" s="3" t="s">
        <v>115</v>
      </c>
      <c r="D56" s="4" t="s">
        <v>83</v>
      </c>
      <c r="E56" s="5"/>
      <c r="F56" s="5"/>
      <c r="G56" s="79" t="s">
        <v>37</v>
      </c>
      <c r="H56" s="79"/>
      <c r="I56" s="4" t="s">
        <v>47</v>
      </c>
      <c r="J56" s="4" t="s">
        <v>39</v>
      </c>
      <c r="K56" s="4" t="s">
        <v>39</v>
      </c>
      <c r="L56" s="4" t="s">
        <v>140</v>
      </c>
      <c r="M56" s="5">
        <v>44</v>
      </c>
      <c r="N56" s="6">
        <v>16500</v>
      </c>
      <c r="O56" s="90">
        <v>726000</v>
      </c>
      <c r="P56" s="90"/>
      <c r="Q56" s="79" t="s">
        <v>112</v>
      </c>
      <c r="R56" s="79"/>
      <c r="S56" s="79" t="s">
        <v>76</v>
      </c>
      <c r="T56" s="79"/>
      <c r="U56" s="4" t="s">
        <v>50</v>
      </c>
      <c r="V56" s="4" t="s">
        <v>47</v>
      </c>
      <c r="W56" s="4" t="s">
        <v>43</v>
      </c>
      <c r="X56" s="4" t="s">
        <v>44</v>
      </c>
      <c r="Y56" s="6">
        <v>8800</v>
      </c>
      <c r="Z56" s="6">
        <v>704000</v>
      </c>
      <c r="AA56" s="4" t="s">
        <v>45</v>
      </c>
      <c r="AB56" s="80">
        <v>239360</v>
      </c>
      <c r="AC56" s="80"/>
      <c r="AD56" s="6">
        <v>464640</v>
      </c>
      <c r="AE56" s="80">
        <v>1190640</v>
      </c>
      <c r="AF56" s="80"/>
      <c r="AG56" s="80" t="s">
        <v>46</v>
      </c>
      <c r="AH56" s="80"/>
      <c r="AI56" s="80">
        <v>1190640</v>
      </c>
      <c r="AJ56" s="80"/>
      <c r="AK56" s="6" t="s">
        <v>46</v>
      </c>
      <c r="AL56" s="4" t="s">
        <v>46</v>
      </c>
    </row>
    <row r="57" spans="3:38" ht="36.75" customHeight="1" x14ac:dyDescent="0.3">
      <c r="C57" s="3" t="s">
        <v>116</v>
      </c>
      <c r="D57" s="4" t="s">
        <v>36</v>
      </c>
      <c r="E57" s="5"/>
      <c r="F57" s="5"/>
      <c r="G57" s="79" t="s">
        <v>37</v>
      </c>
      <c r="H57" s="79"/>
      <c r="I57" s="4" t="s">
        <v>47</v>
      </c>
      <c r="J57" s="4" t="s">
        <v>39</v>
      </c>
      <c r="K57" s="4" t="s">
        <v>39</v>
      </c>
      <c r="L57" s="4" t="s">
        <v>84</v>
      </c>
      <c r="M57" s="5">
        <v>50</v>
      </c>
      <c r="N57" s="6">
        <v>16500</v>
      </c>
      <c r="O57" s="90">
        <v>825000</v>
      </c>
      <c r="P57" s="90"/>
      <c r="Q57" s="79" t="s">
        <v>141</v>
      </c>
      <c r="R57" s="79"/>
      <c r="S57" s="79" t="s">
        <v>59</v>
      </c>
      <c r="T57" s="79"/>
      <c r="U57" s="4" t="s">
        <v>50</v>
      </c>
      <c r="V57" s="4" t="s">
        <v>47</v>
      </c>
      <c r="W57" s="4" t="s">
        <v>106</v>
      </c>
      <c r="X57" s="4" t="s">
        <v>44</v>
      </c>
      <c r="Y57" s="6">
        <v>8050</v>
      </c>
      <c r="Z57" s="6">
        <v>422625</v>
      </c>
      <c r="AA57" s="4" t="s">
        <v>69</v>
      </c>
      <c r="AB57" s="80">
        <v>42262.5</v>
      </c>
      <c r="AC57" s="80"/>
      <c r="AD57" s="6">
        <v>380362.5</v>
      </c>
      <c r="AE57" s="80">
        <v>1205362.5</v>
      </c>
      <c r="AF57" s="80"/>
      <c r="AG57" s="80" t="s">
        <v>46</v>
      </c>
      <c r="AH57" s="80"/>
      <c r="AI57" s="80">
        <v>380362.5</v>
      </c>
      <c r="AJ57" s="80"/>
      <c r="AK57" s="6">
        <v>825000</v>
      </c>
      <c r="AL57" s="5">
        <v>0.02</v>
      </c>
    </row>
    <row r="58" spans="3:38" ht="36.75" customHeight="1" x14ac:dyDescent="0.3">
      <c r="C58" s="3" t="s">
        <v>118</v>
      </c>
      <c r="D58" s="4" t="s">
        <v>36</v>
      </c>
      <c r="E58" s="5"/>
      <c r="F58" s="5"/>
      <c r="G58" s="79" t="s">
        <v>37</v>
      </c>
      <c r="H58" s="79"/>
      <c r="I58" s="4" t="s">
        <v>47</v>
      </c>
      <c r="J58" s="4" t="s">
        <v>39</v>
      </c>
      <c r="K58" s="4" t="s">
        <v>39</v>
      </c>
      <c r="L58" s="4" t="s">
        <v>115</v>
      </c>
      <c r="M58" s="5">
        <v>29</v>
      </c>
      <c r="N58" s="6">
        <v>3000</v>
      </c>
      <c r="O58" s="90">
        <v>87000</v>
      </c>
      <c r="P58" s="90"/>
      <c r="Q58" s="79" t="s">
        <v>140</v>
      </c>
      <c r="R58" s="79"/>
      <c r="S58" s="79" t="s">
        <v>108</v>
      </c>
      <c r="T58" s="79"/>
      <c r="U58" s="4" t="s">
        <v>42</v>
      </c>
      <c r="V58" s="4" t="s">
        <v>47</v>
      </c>
      <c r="W58" s="4" t="s">
        <v>126</v>
      </c>
      <c r="X58" s="4" t="s">
        <v>44</v>
      </c>
      <c r="Y58" s="6">
        <v>7650</v>
      </c>
      <c r="Z58" s="6">
        <v>267750</v>
      </c>
      <c r="AA58" s="4" t="s">
        <v>45</v>
      </c>
      <c r="AB58" s="80">
        <v>249007.5</v>
      </c>
      <c r="AC58" s="80"/>
      <c r="AD58" s="6">
        <v>18742.5</v>
      </c>
      <c r="AE58" s="80">
        <v>105742.5</v>
      </c>
      <c r="AF58" s="80"/>
      <c r="AG58" s="80" t="s">
        <v>46</v>
      </c>
      <c r="AH58" s="80"/>
      <c r="AI58" s="80">
        <v>18742.5</v>
      </c>
      <c r="AJ58" s="80"/>
      <c r="AK58" s="6">
        <v>87000</v>
      </c>
      <c r="AL58" s="5">
        <v>0.02</v>
      </c>
    </row>
    <row r="59" spans="3:38" ht="36" customHeight="1" x14ac:dyDescent="0.3">
      <c r="C59" s="3" t="s">
        <v>82</v>
      </c>
      <c r="D59" s="4" t="s">
        <v>36</v>
      </c>
      <c r="E59" s="5"/>
      <c r="F59" s="5"/>
      <c r="G59" s="79" t="s">
        <v>37</v>
      </c>
      <c r="H59" s="79"/>
      <c r="I59" s="4" t="s">
        <v>47</v>
      </c>
      <c r="J59" s="4" t="s">
        <v>39</v>
      </c>
      <c r="K59" s="4" t="s">
        <v>39</v>
      </c>
      <c r="L59" s="4" t="s">
        <v>142</v>
      </c>
      <c r="M59" s="5">
        <v>50.5</v>
      </c>
      <c r="N59" s="6">
        <v>3000</v>
      </c>
      <c r="O59" s="90">
        <v>151500</v>
      </c>
      <c r="P59" s="90"/>
      <c r="Q59" s="79" t="s">
        <v>138</v>
      </c>
      <c r="R59" s="79"/>
      <c r="S59" s="79" t="s">
        <v>76</v>
      </c>
      <c r="T59" s="79"/>
      <c r="U59" s="4" t="s">
        <v>50</v>
      </c>
      <c r="V59" s="4" t="s">
        <v>47</v>
      </c>
      <c r="W59" s="4" t="s">
        <v>124</v>
      </c>
      <c r="X59" s="4" t="s">
        <v>44</v>
      </c>
      <c r="Y59" s="6">
        <v>8800</v>
      </c>
      <c r="Z59" s="6">
        <v>1056000</v>
      </c>
      <c r="AA59" s="4" t="s">
        <v>45</v>
      </c>
      <c r="AB59" s="80">
        <v>359040</v>
      </c>
      <c r="AC59" s="80"/>
      <c r="AD59" s="6">
        <v>696960</v>
      </c>
      <c r="AE59" s="80">
        <v>848460</v>
      </c>
      <c r="AF59" s="80"/>
      <c r="AG59" s="80" t="s">
        <v>46</v>
      </c>
      <c r="AH59" s="80"/>
      <c r="AI59" s="80">
        <v>696960</v>
      </c>
      <c r="AJ59" s="80"/>
      <c r="AK59" s="6">
        <v>151500</v>
      </c>
      <c r="AL59" s="5">
        <v>0.02</v>
      </c>
    </row>
    <row r="60" spans="3:38" ht="36.75" customHeight="1" x14ac:dyDescent="0.3">
      <c r="C60" s="3" t="s">
        <v>122</v>
      </c>
      <c r="D60" s="4" t="s">
        <v>36</v>
      </c>
      <c r="E60" s="5"/>
      <c r="F60" s="5"/>
      <c r="G60" s="79" t="s">
        <v>37</v>
      </c>
      <c r="H60" s="79"/>
      <c r="I60" s="4" t="s">
        <v>47</v>
      </c>
      <c r="J60" s="4" t="s">
        <v>39</v>
      </c>
      <c r="K60" s="4" t="s">
        <v>39</v>
      </c>
      <c r="L60" s="4" t="s">
        <v>93</v>
      </c>
      <c r="M60" s="5">
        <v>47</v>
      </c>
      <c r="N60" s="6">
        <v>5000</v>
      </c>
      <c r="O60" s="90">
        <v>235000</v>
      </c>
      <c r="P60" s="90"/>
      <c r="Q60" s="79" t="s">
        <v>48</v>
      </c>
      <c r="R60" s="79"/>
      <c r="S60" s="79" t="s">
        <v>143</v>
      </c>
      <c r="T60" s="79"/>
      <c r="U60" s="4" t="s">
        <v>42</v>
      </c>
      <c r="V60" s="4" t="s">
        <v>47</v>
      </c>
      <c r="W60" s="4" t="s">
        <v>44</v>
      </c>
      <c r="X60" s="4" t="s">
        <v>44</v>
      </c>
      <c r="Y60" s="6">
        <v>8450</v>
      </c>
      <c r="Z60" s="6">
        <v>845000</v>
      </c>
      <c r="AA60" s="4" t="s">
        <v>82</v>
      </c>
      <c r="AB60" s="80">
        <v>785850</v>
      </c>
      <c r="AC60" s="80"/>
      <c r="AD60" s="6">
        <v>59150</v>
      </c>
      <c r="AE60" s="80">
        <v>294150</v>
      </c>
      <c r="AF60" s="80"/>
      <c r="AG60" s="80" t="s">
        <v>46</v>
      </c>
      <c r="AH60" s="80"/>
      <c r="AI60" s="80">
        <v>59150</v>
      </c>
      <c r="AJ60" s="80"/>
      <c r="AK60" s="6">
        <v>235000</v>
      </c>
      <c r="AL60" s="5">
        <v>0.02</v>
      </c>
    </row>
    <row r="61" spans="3:38" ht="36" customHeight="1" x14ac:dyDescent="0.3">
      <c r="C61" s="3" t="s">
        <v>81</v>
      </c>
      <c r="D61" s="4" t="s">
        <v>36</v>
      </c>
      <c r="E61" s="5"/>
      <c r="F61" s="5"/>
      <c r="G61" s="79" t="s">
        <v>37</v>
      </c>
      <c r="H61" s="79"/>
      <c r="I61" s="4" t="s">
        <v>38</v>
      </c>
      <c r="J61" s="4" t="s">
        <v>39</v>
      </c>
      <c r="K61" s="4" t="s">
        <v>39</v>
      </c>
      <c r="L61" s="4" t="s">
        <v>107</v>
      </c>
      <c r="M61" s="5">
        <v>25</v>
      </c>
      <c r="N61" s="6">
        <v>16500</v>
      </c>
      <c r="O61" s="90">
        <v>412500</v>
      </c>
      <c r="P61" s="90"/>
      <c r="Q61" s="79" t="s">
        <v>93</v>
      </c>
      <c r="R61" s="79"/>
      <c r="S61" s="79" t="s">
        <v>108</v>
      </c>
      <c r="T61" s="79"/>
      <c r="U61" s="4" t="s">
        <v>42</v>
      </c>
      <c r="V61" s="4" t="s">
        <v>38</v>
      </c>
      <c r="W61" s="4" t="s">
        <v>82</v>
      </c>
      <c r="X61" s="4" t="s">
        <v>44</v>
      </c>
      <c r="Y61" s="6">
        <v>7650</v>
      </c>
      <c r="Z61" s="6">
        <v>244800</v>
      </c>
      <c r="AA61" s="4" t="s">
        <v>139</v>
      </c>
      <c r="AB61" s="80">
        <v>227664</v>
      </c>
      <c r="AC61" s="80"/>
      <c r="AD61" s="6">
        <v>17136</v>
      </c>
      <c r="AE61" s="80">
        <v>429636</v>
      </c>
      <c r="AF61" s="80"/>
      <c r="AG61" s="80" t="s">
        <v>46</v>
      </c>
      <c r="AH61" s="80"/>
      <c r="AI61" s="80" t="s">
        <v>46</v>
      </c>
      <c r="AJ61" s="80"/>
      <c r="AK61" s="6">
        <v>429636</v>
      </c>
      <c r="AL61" s="5">
        <v>0.3</v>
      </c>
    </row>
    <row r="62" spans="3:38" ht="36.75" customHeight="1" x14ac:dyDescent="0.3">
      <c r="C62" s="7"/>
      <c r="D62" s="5"/>
      <c r="E62" s="5"/>
      <c r="F62" s="5"/>
      <c r="G62" s="91"/>
      <c r="H62" s="91"/>
      <c r="I62" s="4" t="s">
        <v>47</v>
      </c>
      <c r="J62" s="4" t="s">
        <v>39</v>
      </c>
      <c r="K62" s="4" t="s">
        <v>39</v>
      </c>
      <c r="L62" s="4" t="s">
        <v>56</v>
      </c>
      <c r="M62" s="5">
        <v>60</v>
      </c>
      <c r="N62" s="6">
        <v>16500</v>
      </c>
      <c r="O62" s="90">
        <v>990000</v>
      </c>
      <c r="P62" s="90"/>
      <c r="Q62" s="79" t="s">
        <v>73</v>
      </c>
      <c r="R62" s="79"/>
      <c r="S62" s="79" t="s">
        <v>108</v>
      </c>
      <c r="T62" s="79"/>
      <c r="U62" s="4" t="s">
        <v>42</v>
      </c>
      <c r="V62" s="4" t="s">
        <v>47</v>
      </c>
      <c r="W62" s="4" t="s">
        <v>144</v>
      </c>
      <c r="X62" s="4" t="s">
        <v>44</v>
      </c>
      <c r="Y62" s="6">
        <v>7650</v>
      </c>
      <c r="Z62" s="6">
        <v>1468800</v>
      </c>
      <c r="AA62" s="4" t="s">
        <v>139</v>
      </c>
      <c r="AB62" s="80">
        <v>1365984</v>
      </c>
      <c r="AC62" s="80"/>
      <c r="AD62" s="6">
        <v>102816</v>
      </c>
      <c r="AE62" s="80">
        <v>1092816</v>
      </c>
      <c r="AF62" s="80"/>
      <c r="AG62" s="80" t="s">
        <v>46</v>
      </c>
      <c r="AH62" s="80"/>
      <c r="AI62" s="80">
        <v>102816</v>
      </c>
      <c r="AJ62" s="80"/>
      <c r="AK62" s="6">
        <v>990000</v>
      </c>
      <c r="AL62" s="5">
        <v>0.02</v>
      </c>
    </row>
    <row r="63" spans="3:38" ht="36.75" customHeight="1" x14ac:dyDescent="0.3">
      <c r="C63" s="3" t="s">
        <v>126</v>
      </c>
      <c r="D63" s="4" t="s">
        <v>36</v>
      </c>
      <c r="E63" s="5"/>
      <c r="F63" s="5"/>
      <c r="G63" s="79" t="s">
        <v>37</v>
      </c>
      <c r="H63" s="79"/>
      <c r="I63" s="4" t="s">
        <v>47</v>
      </c>
      <c r="J63" s="4" t="s">
        <v>39</v>
      </c>
      <c r="K63" s="4" t="s">
        <v>39</v>
      </c>
      <c r="L63" s="4" t="s">
        <v>43</v>
      </c>
      <c r="M63" s="5">
        <v>80</v>
      </c>
      <c r="N63" s="6">
        <v>16500</v>
      </c>
      <c r="O63" s="90">
        <v>1320000</v>
      </c>
      <c r="P63" s="90"/>
      <c r="Q63" s="79" t="s">
        <v>145</v>
      </c>
      <c r="R63" s="79"/>
      <c r="S63" s="79" t="s">
        <v>123</v>
      </c>
      <c r="T63" s="79"/>
      <c r="U63" s="4" t="s">
        <v>50</v>
      </c>
      <c r="V63" s="4" t="s">
        <v>47</v>
      </c>
      <c r="W63" s="4" t="s">
        <v>44</v>
      </c>
      <c r="X63" s="4" t="s">
        <v>44</v>
      </c>
      <c r="Y63" s="6">
        <v>8600</v>
      </c>
      <c r="Z63" s="6">
        <v>860000</v>
      </c>
      <c r="AA63" s="4" t="s">
        <v>52</v>
      </c>
      <c r="AB63" s="80">
        <v>120400</v>
      </c>
      <c r="AC63" s="80"/>
      <c r="AD63" s="6">
        <v>739600</v>
      </c>
      <c r="AE63" s="80">
        <v>2059600</v>
      </c>
      <c r="AF63" s="80"/>
      <c r="AG63" s="80" t="s">
        <v>46</v>
      </c>
      <c r="AH63" s="80"/>
      <c r="AI63" s="80">
        <v>739600</v>
      </c>
      <c r="AJ63" s="80"/>
      <c r="AK63" s="6">
        <v>1320000</v>
      </c>
      <c r="AL63" s="5">
        <v>0.02</v>
      </c>
    </row>
    <row r="64" spans="3:38" ht="36" customHeight="1" x14ac:dyDescent="0.3">
      <c r="C64" s="3" t="s">
        <v>128</v>
      </c>
      <c r="D64" s="4" t="s">
        <v>36</v>
      </c>
      <c r="E64" s="5"/>
      <c r="F64" s="5"/>
      <c r="G64" s="79" t="s">
        <v>37</v>
      </c>
      <c r="H64" s="79"/>
      <c r="I64" s="4" t="s">
        <v>47</v>
      </c>
      <c r="J64" s="4" t="s">
        <v>39</v>
      </c>
      <c r="K64" s="4" t="s">
        <v>35</v>
      </c>
      <c r="L64" s="4" t="s">
        <v>60</v>
      </c>
      <c r="M64" s="5">
        <v>105</v>
      </c>
      <c r="N64" s="6">
        <v>5000</v>
      </c>
      <c r="O64" s="90">
        <v>525000</v>
      </c>
      <c r="P64" s="90"/>
      <c r="Q64" s="79" t="s">
        <v>84</v>
      </c>
      <c r="R64" s="79"/>
      <c r="S64" s="79" t="s">
        <v>76</v>
      </c>
      <c r="T64" s="79"/>
      <c r="U64" s="4" t="s">
        <v>42</v>
      </c>
      <c r="V64" s="4" t="s">
        <v>47</v>
      </c>
      <c r="W64" s="4" t="s">
        <v>61</v>
      </c>
      <c r="X64" s="4" t="s">
        <v>44</v>
      </c>
      <c r="Y64" s="6">
        <v>8800</v>
      </c>
      <c r="Z64" s="6">
        <v>844800</v>
      </c>
      <c r="AA64" s="4" t="s">
        <v>82</v>
      </c>
      <c r="AB64" s="80">
        <v>785664</v>
      </c>
      <c r="AC64" s="80"/>
      <c r="AD64" s="6">
        <v>59136</v>
      </c>
      <c r="AE64" s="80">
        <v>584136</v>
      </c>
      <c r="AF64" s="80"/>
      <c r="AG64" s="80" t="s">
        <v>46</v>
      </c>
      <c r="AH64" s="80"/>
      <c r="AI64" s="80">
        <v>59136</v>
      </c>
      <c r="AJ64" s="80"/>
      <c r="AK64" s="6">
        <v>525000</v>
      </c>
      <c r="AL64" s="5">
        <v>0.02</v>
      </c>
    </row>
    <row r="65" spans="3:38" ht="36.75" customHeight="1" x14ac:dyDescent="0.3">
      <c r="C65" s="3" t="s">
        <v>130</v>
      </c>
      <c r="D65" s="4" t="s">
        <v>36</v>
      </c>
      <c r="E65" s="5"/>
      <c r="F65" s="5"/>
      <c r="G65" s="79" t="s">
        <v>37</v>
      </c>
      <c r="H65" s="79"/>
      <c r="I65" s="4" t="s">
        <v>47</v>
      </c>
      <c r="J65" s="4" t="s">
        <v>39</v>
      </c>
      <c r="K65" s="4" t="s">
        <v>39</v>
      </c>
      <c r="L65" s="4" t="s">
        <v>146</v>
      </c>
      <c r="M65" s="5">
        <v>58</v>
      </c>
      <c r="N65" s="6">
        <v>16500</v>
      </c>
      <c r="O65" s="90">
        <v>957000</v>
      </c>
      <c r="P65" s="90"/>
      <c r="Q65" s="79" t="s">
        <v>147</v>
      </c>
      <c r="R65" s="79"/>
      <c r="S65" s="79" t="s">
        <v>108</v>
      </c>
      <c r="T65" s="79"/>
      <c r="U65" s="4" t="s">
        <v>42</v>
      </c>
      <c r="V65" s="4" t="s">
        <v>47</v>
      </c>
      <c r="W65" s="4" t="s">
        <v>73</v>
      </c>
      <c r="X65" s="4" t="s">
        <v>44</v>
      </c>
      <c r="Y65" s="6">
        <v>7650</v>
      </c>
      <c r="Z65" s="6">
        <v>367200</v>
      </c>
      <c r="AA65" s="4" t="s">
        <v>69</v>
      </c>
      <c r="AB65" s="80">
        <v>146880</v>
      </c>
      <c r="AC65" s="80"/>
      <c r="AD65" s="6">
        <v>220320</v>
      </c>
      <c r="AE65" s="80">
        <v>1177320</v>
      </c>
      <c r="AF65" s="80"/>
      <c r="AG65" s="80" t="s">
        <v>46</v>
      </c>
      <c r="AH65" s="80"/>
      <c r="AI65" s="80">
        <v>220320</v>
      </c>
      <c r="AJ65" s="80"/>
      <c r="AK65" s="6">
        <v>957000</v>
      </c>
      <c r="AL65" s="5">
        <v>0.02</v>
      </c>
    </row>
    <row r="66" spans="3:38" ht="36" customHeight="1" x14ac:dyDescent="0.3">
      <c r="C66" s="3" t="s">
        <v>131</v>
      </c>
      <c r="D66" s="4" t="s">
        <v>36</v>
      </c>
      <c r="E66" s="5"/>
      <c r="F66" s="5"/>
      <c r="G66" s="79" t="s">
        <v>37</v>
      </c>
      <c r="H66" s="79"/>
      <c r="I66" s="4" t="s">
        <v>47</v>
      </c>
      <c r="J66" s="4" t="s">
        <v>39</v>
      </c>
      <c r="K66" s="4" t="s">
        <v>39</v>
      </c>
      <c r="L66" s="4" t="s">
        <v>122</v>
      </c>
      <c r="M66" s="5">
        <v>33</v>
      </c>
      <c r="N66" s="6">
        <v>16500</v>
      </c>
      <c r="O66" s="90">
        <v>544500</v>
      </c>
      <c r="P66" s="90"/>
      <c r="Q66" s="79" t="s">
        <v>148</v>
      </c>
      <c r="R66" s="79"/>
      <c r="S66" s="79" t="s">
        <v>123</v>
      </c>
      <c r="T66" s="79"/>
      <c r="U66" s="4" t="s">
        <v>50</v>
      </c>
      <c r="V66" s="4" t="s">
        <v>47</v>
      </c>
      <c r="W66" s="4" t="s">
        <v>43</v>
      </c>
      <c r="X66" s="4" t="s">
        <v>44</v>
      </c>
      <c r="Y66" s="6">
        <v>8600</v>
      </c>
      <c r="Z66" s="6">
        <v>688000</v>
      </c>
      <c r="AA66" s="4" t="s">
        <v>45</v>
      </c>
      <c r="AB66" s="80">
        <v>233920</v>
      </c>
      <c r="AC66" s="80"/>
      <c r="AD66" s="6">
        <v>454080</v>
      </c>
      <c r="AE66" s="80">
        <v>998580</v>
      </c>
      <c r="AF66" s="80"/>
      <c r="AG66" s="80" t="s">
        <v>46</v>
      </c>
      <c r="AH66" s="80"/>
      <c r="AI66" s="80">
        <v>454080</v>
      </c>
      <c r="AJ66" s="80"/>
      <c r="AK66" s="6">
        <v>544500</v>
      </c>
      <c r="AL66" s="5">
        <v>0.02</v>
      </c>
    </row>
    <row r="67" spans="3:38" ht="36.75" customHeight="1" x14ac:dyDescent="0.3">
      <c r="C67" s="3" t="s">
        <v>134</v>
      </c>
      <c r="D67" s="4" t="s">
        <v>36</v>
      </c>
      <c r="E67" s="5"/>
      <c r="F67" s="5"/>
      <c r="G67" s="79" t="s">
        <v>37</v>
      </c>
      <c r="H67" s="79"/>
      <c r="I67" s="4" t="s">
        <v>47</v>
      </c>
      <c r="J67" s="4" t="s">
        <v>39</v>
      </c>
      <c r="K67" s="4" t="s">
        <v>39</v>
      </c>
      <c r="L67" s="4" t="s">
        <v>149</v>
      </c>
      <c r="M67" s="5">
        <v>83.5</v>
      </c>
      <c r="N67" s="6">
        <v>7500</v>
      </c>
      <c r="O67" s="90">
        <v>626250</v>
      </c>
      <c r="P67" s="90"/>
      <c r="Q67" s="79" t="s">
        <v>150</v>
      </c>
      <c r="R67" s="79"/>
      <c r="S67" s="79" t="s">
        <v>76</v>
      </c>
      <c r="T67" s="79"/>
      <c r="U67" s="4" t="s">
        <v>50</v>
      </c>
      <c r="V67" s="4" t="s">
        <v>47</v>
      </c>
      <c r="W67" s="4" t="s">
        <v>61</v>
      </c>
      <c r="X67" s="4" t="s">
        <v>44</v>
      </c>
      <c r="Y67" s="6">
        <v>8800</v>
      </c>
      <c r="Z67" s="6">
        <v>844800</v>
      </c>
      <c r="AA67" s="4" t="s">
        <v>45</v>
      </c>
      <c r="AB67" s="80">
        <v>287232</v>
      </c>
      <c r="AC67" s="80"/>
      <c r="AD67" s="6">
        <v>557568</v>
      </c>
      <c r="AE67" s="80">
        <v>1183818</v>
      </c>
      <c r="AF67" s="80"/>
      <c r="AG67" s="80" t="s">
        <v>46</v>
      </c>
      <c r="AH67" s="80"/>
      <c r="AI67" s="80">
        <v>557568</v>
      </c>
      <c r="AJ67" s="80"/>
      <c r="AK67" s="6">
        <v>626250</v>
      </c>
      <c r="AL67" s="5">
        <v>0.02</v>
      </c>
    </row>
    <row r="68" spans="3:38" ht="36.75" customHeight="1" x14ac:dyDescent="0.3">
      <c r="C68" s="3" t="s">
        <v>71</v>
      </c>
      <c r="D68" s="4" t="s">
        <v>36</v>
      </c>
      <c r="E68" s="5"/>
      <c r="F68" s="5"/>
      <c r="G68" s="79" t="s">
        <v>37</v>
      </c>
      <c r="H68" s="79"/>
      <c r="I68" s="4" t="s">
        <v>47</v>
      </c>
      <c r="J68" s="4" t="s">
        <v>39</v>
      </c>
      <c r="K68" s="4" t="s">
        <v>39</v>
      </c>
      <c r="L68" s="4" t="s">
        <v>151</v>
      </c>
      <c r="M68" s="5">
        <v>86.52</v>
      </c>
      <c r="N68" s="6">
        <v>3000</v>
      </c>
      <c r="O68" s="90">
        <v>259560</v>
      </c>
      <c r="P68" s="90"/>
      <c r="Q68" s="79" t="s">
        <v>152</v>
      </c>
      <c r="R68" s="79"/>
      <c r="S68" s="79" t="s">
        <v>54</v>
      </c>
      <c r="T68" s="79"/>
      <c r="U68" s="4" t="s">
        <v>55</v>
      </c>
      <c r="V68" s="4" t="s">
        <v>47</v>
      </c>
      <c r="W68" s="4" t="s">
        <v>107</v>
      </c>
      <c r="X68" s="4" t="s">
        <v>44</v>
      </c>
      <c r="Y68" s="6">
        <v>8750</v>
      </c>
      <c r="Z68" s="6">
        <v>218750</v>
      </c>
      <c r="AA68" s="4" t="s">
        <v>47</v>
      </c>
      <c r="AB68" s="80">
        <v>8750</v>
      </c>
      <c r="AC68" s="80"/>
      <c r="AD68" s="6">
        <v>210000</v>
      </c>
      <c r="AE68" s="80">
        <v>469560</v>
      </c>
      <c r="AF68" s="80"/>
      <c r="AG68" s="80" t="s">
        <v>46</v>
      </c>
      <c r="AH68" s="80"/>
      <c r="AI68" s="80">
        <v>210000</v>
      </c>
      <c r="AJ68" s="80"/>
      <c r="AK68" s="6">
        <v>259560</v>
      </c>
      <c r="AL68" s="5">
        <v>0.02</v>
      </c>
    </row>
    <row r="69" spans="3:38" ht="36" customHeight="1" x14ac:dyDescent="0.3">
      <c r="C69" s="3" t="s">
        <v>139</v>
      </c>
      <c r="D69" s="4" t="s">
        <v>36</v>
      </c>
      <c r="E69" s="5"/>
      <c r="F69" s="5"/>
      <c r="G69" s="79" t="s">
        <v>37</v>
      </c>
      <c r="H69" s="79"/>
      <c r="I69" s="4" t="s">
        <v>47</v>
      </c>
      <c r="J69" s="4" t="s">
        <v>39</v>
      </c>
      <c r="K69" s="4" t="s">
        <v>39</v>
      </c>
      <c r="L69" s="4" t="s">
        <v>110</v>
      </c>
      <c r="M69" s="5">
        <v>27</v>
      </c>
      <c r="N69" s="6">
        <v>16500</v>
      </c>
      <c r="O69" s="90">
        <v>445500</v>
      </c>
      <c r="P69" s="90"/>
      <c r="Q69" s="79" t="s">
        <v>153</v>
      </c>
      <c r="R69" s="79"/>
      <c r="S69" s="79" t="s">
        <v>135</v>
      </c>
      <c r="T69" s="79"/>
      <c r="U69" s="4" t="s">
        <v>42</v>
      </c>
      <c r="V69" s="4" t="s">
        <v>47</v>
      </c>
      <c r="W69" s="4" t="s">
        <v>61</v>
      </c>
      <c r="X69" s="4" t="s">
        <v>44</v>
      </c>
      <c r="Y69" s="6">
        <v>8650</v>
      </c>
      <c r="Z69" s="6">
        <v>830400</v>
      </c>
      <c r="AA69" s="4" t="s">
        <v>69</v>
      </c>
      <c r="AB69" s="80">
        <v>332160</v>
      </c>
      <c r="AC69" s="80"/>
      <c r="AD69" s="6">
        <v>498240</v>
      </c>
      <c r="AE69" s="80">
        <v>943740</v>
      </c>
      <c r="AF69" s="80"/>
      <c r="AG69" s="80" t="s">
        <v>46</v>
      </c>
      <c r="AH69" s="80"/>
      <c r="AI69" s="80">
        <v>498240</v>
      </c>
      <c r="AJ69" s="80"/>
      <c r="AK69" s="6">
        <v>445500</v>
      </c>
      <c r="AL69" s="5">
        <v>0.02</v>
      </c>
    </row>
    <row r="70" spans="3:38" ht="36.75" customHeight="1" x14ac:dyDescent="0.3">
      <c r="C70" s="3" t="s">
        <v>112</v>
      </c>
      <c r="D70" s="4" t="s">
        <v>36</v>
      </c>
      <c r="E70" s="5"/>
      <c r="F70" s="5"/>
      <c r="G70" s="79" t="s">
        <v>37</v>
      </c>
      <c r="H70" s="79"/>
      <c r="I70" s="4" t="s">
        <v>47</v>
      </c>
      <c r="J70" s="4" t="s">
        <v>39</v>
      </c>
      <c r="K70" s="4" t="s">
        <v>39</v>
      </c>
      <c r="L70" s="4" t="s">
        <v>154</v>
      </c>
      <c r="M70" s="5">
        <v>98</v>
      </c>
      <c r="N70" s="6">
        <v>16500</v>
      </c>
      <c r="O70" s="90">
        <v>1617000</v>
      </c>
      <c r="P70" s="90"/>
      <c r="Q70" s="79" t="s">
        <v>74</v>
      </c>
      <c r="R70" s="79"/>
      <c r="S70" s="79" t="s">
        <v>135</v>
      </c>
      <c r="T70" s="79"/>
      <c r="U70" s="4" t="s">
        <v>42</v>
      </c>
      <c r="V70" s="4" t="s">
        <v>47</v>
      </c>
      <c r="W70" s="4" t="s">
        <v>53</v>
      </c>
      <c r="X70" s="4" t="s">
        <v>44</v>
      </c>
      <c r="Y70" s="6">
        <v>8650</v>
      </c>
      <c r="Z70" s="6">
        <v>648750</v>
      </c>
      <c r="AA70" s="4" t="s">
        <v>69</v>
      </c>
      <c r="AB70" s="80">
        <v>259500</v>
      </c>
      <c r="AC70" s="80"/>
      <c r="AD70" s="6">
        <v>389250</v>
      </c>
      <c r="AE70" s="80">
        <v>2006250</v>
      </c>
      <c r="AF70" s="80"/>
      <c r="AG70" s="80" t="s">
        <v>46</v>
      </c>
      <c r="AH70" s="80"/>
      <c r="AI70" s="80">
        <v>389250</v>
      </c>
      <c r="AJ70" s="80"/>
      <c r="AK70" s="6">
        <v>1617000</v>
      </c>
      <c r="AL70" s="5">
        <v>0.02</v>
      </c>
    </row>
    <row r="71" spans="3:38" ht="36" customHeight="1" x14ac:dyDescent="0.3">
      <c r="C71" s="3" t="s">
        <v>141</v>
      </c>
      <c r="D71" s="4" t="s">
        <v>36</v>
      </c>
      <c r="E71" s="5"/>
      <c r="F71" s="5"/>
      <c r="G71" s="79" t="s">
        <v>37</v>
      </c>
      <c r="H71" s="79"/>
      <c r="I71" s="4" t="s">
        <v>47</v>
      </c>
      <c r="J71" s="4" t="s">
        <v>39</v>
      </c>
      <c r="K71" s="4" t="s">
        <v>39</v>
      </c>
      <c r="L71" s="4" t="s">
        <v>155</v>
      </c>
      <c r="M71" s="5">
        <v>63</v>
      </c>
      <c r="N71" s="6">
        <v>16500</v>
      </c>
      <c r="O71" s="90">
        <v>1039500</v>
      </c>
      <c r="P71" s="90"/>
      <c r="Q71" s="79" t="s">
        <v>156</v>
      </c>
      <c r="R71" s="79"/>
      <c r="S71" s="79" t="s">
        <v>76</v>
      </c>
      <c r="T71" s="79"/>
      <c r="U71" s="4" t="s">
        <v>50</v>
      </c>
      <c r="V71" s="4" t="s">
        <v>47</v>
      </c>
      <c r="W71" s="4" t="s">
        <v>61</v>
      </c>
      <c r="X71" s="4" t="s">
        <v>44</v>
      </c>
      <c r="Y71" s="6">
        <v>8800</v>
      </c>
      <c r="Z71" s="6">
        <v>844800</v>
      </c>
      <c r="AA71" s="4" t="s">
        <v>45</v>
      </c>
      <c r="AB71" s="80">
        <v>287232</v>
      </c>
      <c r="AC71" s="80"/>
      <c r="AD71" s="6">
        <v>557568</v>
      </c>
      <c r="AE71" s="80">
        <v>1597068</v>
      </c>
      <c r="AF71" s="80"/>
      <c r="AG71" s="80" t="s">
        <v>46</v>
      </c>
      <c r="AH71" s="80"/>
      <c r="AI71" s="80">
        <v>557568</v>
      </c>
      <c r="AJ71" s="80"/>
      <c r="AK71" s="6">
        <v>1039500</v>
      </c>
      <c r="AL71" s="5">
        <v>0.02</v>
      </c>
    </row>
    <row r="72" spans="3:38" ht="36.75" customHeight="1" x14ac:dyDescent="0.3">
      <c r="C72" s="3" t="s">
        <v>140</v>
      </c>
      <c r="D72" s="4" t="s">
        <v>36</v>
      </c>
      <c r="E72" s="5"/>
      <c r="F72" s="5"/>
      <c r="G72" s="79" t="s">
        <v>37</v>
      </c>
      <c r="H72" s="79"/>
      <c r="I72" s="4" t="s">
        <v>47</v>
      </c>
      <c r="J72" s="4" t="s">
        <v>39</v>
      </c>
      <c r="K72" s="4" t="s">
        <v>39</v>
      </c>
      <c r="L72" s="4" t="s">
        <v>137</v>
      </c>
      <c r="M72" s="5">
        <v>84</v>
      </c>
      <c r="N72" s="6">
        <v>16500</v>
      </c>
      <c r="O72" s="90">
        <v>1386000</v>
      </c>
      <c r="P72" s="90"/>
      <c r="Q72" s="79" t="s">
        <v>146</v>
      </c>
      <c r="R72" s="79"/>
      <c r="S72" s="79" t="s">
        <v>108</v>
      </c>
      <c r="T72" s="79"/>
      <c r="U72" s="4" t="s">
        <v>42</v>
      </c>
      <c r="V72" s="4" t="s">
        <v>47</v>
      </c>
      <c r="W72" s="4" t="s">
        <v>56</v>
      </c>
      <c r="X72" s="4" t="s">
        <v>44</v>
      </c>
      <c r="Y72" s="6">
        <v>7650</v>
      </c>
      <c r="Z72" s="6">
        <v>459000</v>
      </c>
      <c r="AA72" s="4" t="s">
        <v>69</v>
      </c>
      <c r="AB72" s="80">
        <v>183600</v>
      </c>
      <c r="AC72" s="80"/>
      <c r="AD72" s="6">
        <v>275400</v>
      </c>
      <c r="AE72" s="80">
        <v>1661400</v>
      </c>
      <c r="AF72" s="80"/>
      <c r="AG72" s="80" t="s">
        <v>46</v>
      </c>
      <c r="AH72" s="80"/>
      <c r="AI72" s="80">
        <v>275400</v>
      </c>
      <c r="AJ72" s="80"/>
      <c r="AK72" s="6">
        <v>1386000</v>
      </c>
      <c r="AL72" s="5">
        <v>0.02</v>
      </c>
    </row>
    <row r="73" spans="3:38" ht="36.75" customHeight="1" x14ac:dyDescent="0.3">
      <c r="C73" s="3" t="s">
        <v>138</v>
      </c>
      <c r="D73" s="4" t="s">
        <v>36</v>
      </c>
      <c r="E73" s="5"/>
      <c r="F73" s="5"/>
      <c r="G73" s="79" t="s">
        <v>37</v>
      </c>
      <c r="H73" s="79"/>
      <c r="I73" s="4" t="s">
        <v>47</v>
      </c>
      <c r="J73" s="4" t="s">
        <v>39</v>
      </c>
      <c r="K73" s="4" t="s">
        <v>39</v>
      </c>
      <c r="L73" s="4" t="s">
        <v>40</v>
      </c>
      <c r="M73" s="5">
        <v>69</v>
      </c>
      <c r="N73" s="6">
        <v>3000</v>
      </c>
      <c r="O73" s="90">
        <v>207000</v>
      </c>
      <c r="P73" s="90"/>
      <c r="Q73" s="79" t="s">
        <v>157</v>
      </c>
      <c r="R73" s="79"/>
      <c r="S73" s="79" t="s">
        <v>76</v>
      </c>
      <c r="T73" s="79"/>
      <c r="U73" s="4" t="s">
        <v>50</v>
      </c>
      <c r="V73" s="4" t="s">
        <v>47</v>
      </c>
      <c r="W73" s="4" t="s">
        <v>124</v>
      </c>
      <c r="X73" s="4" t="s">
        <v>44</v>
      </c>
      <c r="Y73" s="6">
        <v>8800</v>
      </c>
      <c r="Z73" s="6">
        <v>1056000</v>
      </c>
      <c r="AA73" s="4" t="s">
        <v>90</v>
      </c>
      <c r="AB73" s="80">
        <v>190080</v>
      </c>
      <c r="AC73" s="80"/>
      <c r="AD73" s="6">
        <v>865920</v>
      </c>
      <c r="AE73" s="80">
        <v>1072920</v>
      </c>
      <c r="AF73" s="80"/>
      <c r="AG73" s="80" t="s">
        <v>46</v>
      </c>
      <c r="AH73" s="80"/>
      <c r="AI73" s="80">
        <v>865920</v>
      </c>
      <c r="AJ73" s="80"/>
      <c r="AK73" s="6">
        <v>207000</v>
      </c>
      <c r="AL73" s="5">
        <v>0.02</v>
      </c>
    </row>
    <row r="74" spans="3:38" ht="36" customHeight="1" x14ac:dyDescent="0.3">
      <c r="C74" s="7"/>
      <c r="D74" s="5"/>
      <c r="E74" s="5"/>
      <c r="F74" s="5"/>
      <c r="G74" s="91"/>
      <c r="H74" s="91"/>
      <c r="I74" s="4"/>
      <c r="J74" s="5"/>
      <c r="K74" s="5"/>
      <c r="L74" s="5"/>
      <c r="M74" s="5"/>
      <c r="N74" s="6"/>
      <c r="O74" s="90">
        <v>0</v>
      </c>
      <c r="P74" s="90"/>
      <c r="Q74" s="79" t="s">
        <v>56</v>
      </c>
      <c r="R74" s="79"/>
      <c r="S74" s="79" t="s">
        <v>119</v>
      </c>
      <c r="T74" s="79"/>
      <c r="U74" s="4" t="s">
        <v>50</v>
      </c>
      <c r="V74" s="4" t="s">
        <v>47</v>
      </c>
      <c r="W74" s="4" t="s">
        <v>73</v>
      </c>
      <c r="X74" s="4" t="s">
        <v>44</v>
      </c>
      <c r="Y74" s="6">
        <v>2650</v>
      </c>
      <c r="Z74" s="6">
        <v>127200</v>
      </c>
      <c r="AA74" s="4" t="s">
        <v>67</v>
      </c>
      <c r="AB74" s="80">
        <v>10176</v>
      </c>
      <c r="AC74" s="80"/>
      <c r="AD74" s="6">
        <v>117024</v>
      </c>
      <c r="AE74" s="80">
        <v>117024</v>
      </c>
      <c r="AF74" s="80"/>
      <c r="AG74" s="80" t="s">
        <v>46</v>
      </c>
      <c r="AH74" s="80"/>
      <c r="AI74" s="80">
        <v>117024</v>
      </c>
      <c r="AJ74" s="80"/>
      <c r="AK74" s="6" t="s">
        <v>46</v>
      </c>
      <c r="AL74" s="4" t="s">
        <v>46</v>
      </c>
    </row>
    <row r="75" spans="3:38" ht="36.75" customHeight="1" x14ac:dyDescent="0.3">
      <c r="C75" s="3" t="s">
        <v>48</v>
      </c>
      <c r="D75" s="4" t="s">
        <v>88</v>
      </c>
      <c r="E75" s="5"/>
      <c r="F75" s="5"/>
      <c r="G75" s="79" t="s">
        <v>37</v>
      </c>
      <c r="H75" s="79"/>
      <c r="I75" s="4" t="s">
        <v>60</v>
      </c>
      <c r="J75" s="4" t="s">
        <v>39</v>
      </c>
      <c r="K75" s="4" t="s">
        <v>39</v>
      </c>
      <c r="L75" s="4" t="s">
        <v>69</v>
      </c>
      <c r="M75" s="5">
        <v>10</v>
      </c>
      <c r="N75" s="6">
        <v>3000</v>
      </c>
      <c r="O75" s="90">
        <v>30000</v>
      </c>
      <c r="P75" s="90"/>
      <c r="Q75" s="79" t="s">
        <v>158</v>
      </c>
      <c r="R75" s="79"/>
      <c r="S75" s="79" t="s">
        <v>86</v>
      </c>
      <c r="T75" s="79"/>
      <c r="U75" s="4" t="s">
        <v>50</v>
      </c>
      <c r="V75" s="4" t="s">
        <v>46</v>
      </c>
      <c r="W75" s="4" t="s">
        <v>43</v>
      </c>
      <c r="X75" s="4" t="s">
        <v>44</v>
      </c>
      <c r="Y75" s="6">
        <v>8600</v>
      </c>
      <c r="Z75" s="6">
        <v>688000</v>
      </c>
      <c r="AA75" s="4" t="s">
        <v>45</v>
      </c>
      <c r="AB75" s="80">
        <v>233920</v>
      </c>
      <c r="AC75" s="80"/>
      <c r="AD75" s="6">
        <v>454080</v>
      </c>
      <c r="AE75" s="80">
        <v>484080</v>
      </c>
      <c r="AF75" s="80"/>
      <c r="AG75" s="80" t="s">
        <v>46</v>
      </c>
      <c r="AH75" s="80"/>
      <c r="AI75" s="80" t="s">
        <v>46</v>
      </c>
      <c r="AJ75" s="80"/>
      <c r="AK75" s="6" t="s">
        <v>46</v>
      </c>
      <c r="AL75" s="4" t="s">
        <v>46</v>
      </c>
    </row>
    <row r="76" spans="3:38" ht="36" customHeight="1" x14ac:dyDescent="0.3">
      <c r="C76" s="7"/>
      <c r="D76" s="5"/>
      <c r="E76" s="5"/>
      <c r="F76" s="5"/>
      <c r="G76" s="91"/>
      <c r="H76" s="91"/>
      <c r="I76" s="4"/>
      <c r="J76" s="5"/>
      <c r="K76" s="5"/>
      <c r="L76" s="5"/>
      <c r="M76" s="5"/>
      <c r="N76" s="6"/>
      <c r="O76" s="90"/>
      <c r="P76" s="90"/>
      <c r="Q76" s="91"/>
      <c r="R76" s="91"/>
      <c r="S76" s="79" t="s">
        <v>91</v>
      </c>
      <c r="T76" s="79"/>
      <c r="U76" s="4" t="s">
        <v>46</v>
      </c>
      <c r="V76" s="4" t="s">
        <v>38</v>
      </c>
      <c r="W76" s="4" t="s">
        <v>46</v>
      </c>
      <c r="X76" s="4" t="s">
        <v>84</v>
      </c>
      <c r="Y76" s="6" t="s">
        <v>46</v>
      </c>
      <c r="Z76" s="6" t="s">
        <v>46</v>
      </c>
      <c r="AA76" s="4" t="s">
        <v>46</v>
      </c>
      <c r="AB76" s="80" t="s">
        <v>46</v>
      </c>
      <c r="AC76" s="80"/>
      <c r="AD76" s="6" t="s">
        <v>46</v>
      </c>
      <c r="AE76" s="80" t="s">
        <v>46</v>
      </c>
      <c r="AF76" s="80"/>
      <c r="AG76" s="80">
        <v>242040</v>
      </c>
      <c r="AH76" s="80"/>
      <c r="AI76" s="80" t="s">
        <v>46</v>
      </c>
      <c r="AJ76" s="80"/>
      <c r="AK76" s="6">
        <v>242040</v>
      </c>
      <c r="AL76" s="5">
        <v>0.3</v>
      </c>
    </row>
    <row r="77" spans="3:38" ht="36.75" customHeight="1" x14ac:dyDescent="0.3">
      <c r="C77" s="7"/>
      <c r="D77" s="5"/>
      <c r="E77" s="5"/>
      <c r="F77" s="5"/>
      <c r="G77" s="91"/>
      <c r="H77" s="91"/>
      <c r="I77" s="4"/>
      <c r="J77" s="5"/>
      <c r="K77" s="5"/>
      <c r="L77" s="5"/>
      <c r="M77" s="5"/>
      <c r="N77" s="6"/>
      <c r="O77" s="90"/>
      <c r="P77" s="90"/>
      <c r="Q77" s="91"/>
      <c r="R77" s="91"/>
      <c r="S77" s="79" t="s">
        <v>92</v>
      </c>
      <c r="T77" s="79"/>
      <c r="U77" s="4" t="s">
        <v>46</v>
      </c>
      <c r="V77" s="4" t="s">
        <v>47</v>
      </c>
      <c r="W77" s="4" t="s">
        <v>46</v>
      </c>
      <c r="X77" s="4" t="s">
        <v>84</v>
      </c>
      <c r="Y77" s="6" t="s">
        <v>46</v>
      </c>
      <c r="Z77" s="6" t="s">
        <v>46</v>
      </c>
      <c r="AA77" s="4" t="s">
        <v>46</v>
      </c>
      <c r="AB77" s="80" t="s">
        <v>46</v>
      </c>
      <c r="AC77" s="80"/>
      <c r="AD77" s="6" t="s">
        <v>46</v>
      </c>
      <c r="AE77" s="80" t="s">
        <v>46</v>
      </c>
      <c r="AF77" s="80"/>
      <c r="AG77" s="80">
        <v>242040</v>
      </c>
      <c r="AH77" s="80"/>
      <c r="AI77" s="80">
        <v>15000</v>
      </c>
      <c r="AJ77" s="80"/>
      <c r="AK77" s="6">
        <v>227040</v>
      </c>
      <c r="AL77" s="5">
        <v>0.02</v>
      </c>
    </row>
    <row r="78" spans="3:38" ht="36" customHeight="1" x14ac:dyDescent="0.3">
      <c r="C78" s="3" t="s">
        <v>93</v>
      </c>
      <c r="D78" s="4" t="s">
        <v>88</v>
      </c>
      <c r="E78" s="5"/>
      <c r="F78" s="5"/>
      <c r="G78" s="79" t="s">
        <v>37</v>
      </c>
      <c r="H78" s="79"/>
      <c r="I78" s="4" t="s">
        <v>60</v>
      </c>
      <c r="J78" s="4" t="s">
        <v>39</v>
      </c>
      <c r="K78" s="4" t="s">
        <v>39</v>
      </c>
      <c r="L78" s="4" t="s">
        <v>69</v>
      </c>
      <c r="M78" s="5">
        <v>10</v>
      </c>
      <c r="N78" s="6">
        <v>3000</v>
      </c>
      <c r="O78" s="90">
        <v>30000</v>
      </c>
      <c r="P78" s="90"/>
      <c r="Q78" s="79" t="s">
        <v>159</v>
      </c>
      <c r="R78" s="79"/>
      <c r="S78" s="79" t="s">
        <v>86</v>
      </c>
      <c r="T78" s="79"/>
      <c r="U78" s="4" t="s">
        <v>50</v>
      </c>
      <c r="V78" s="4" t="s">
        <v>46</v>
      </c>
      <c r="W78" s="4" t="s">
        <v>43</v>
      </c>
      <c r="X78" s="4" t="s">
        <v>44</v>
      </c>
      <c r="Y78" s="6">
        <v>8600</v>
      </c>
      <c r="Z78" s="6">
        <v>688000</v>
      </c>
      <c r="AA78" s="4" t="s">
        <v>45</v>
      </c>
      <c r="AB78" s="80">
        <v>233920</v>
      </c>
      <c r="AC78" s="80"/>
      <c r="AD78" s="6">
        <v>454080</v>
      </c>
      <c r="AE78" s="80">
        <v>484080</v>
      </c>
      <c r="AF78" s="80"/>
      <c r="AG78" s="80" t="s">
        <v>46</v>
      </c>
      <c r="AH78" s="80"/>
      <c r="AI78" s="80" t="s">
        <v>46</v>
      </c>
      <c r="AJ78" s="80"/>
      <c r="AK78" s="6" t="s">
        <v>46</v>
      </c>
      <c r="AL78" s="4" t="s">
        <v>46</v>
      </c>
    </row>
    <row r="79" spans="3:38" ht="36.75" customHeight="1" x14ac:dyDescent="0.3">
      <c r="C79" s="7"/>
      <c r="D79" s="5"/>
      <c r="E79" s="5"/>
      <c r="F79" s="5"/>
      <c r="G79" s="91"/>
      <c r="H79" s="91"/>
      <c r="I79" s="4"/>
      <c r="J79" s="5"/>
      <c r="K79" s="5"/>
      <c r="L79" s="5"/>
      <c r="M79" s="5"/>
      <c r="N79" s="6"/>
      <c r="O79" s="90"/>
      <c r="P79" s="90"/>
      <c r="Q79" s="91"/>
      <c r="R79" s="91"/>
      <c r="S79" s="79" t="s">
        <v>91</v>
      </c>
      <c r="T79" s="79"/>
      <c r="U79" s="4" t="s">
        <v>46</v>
      </c>
      <c r="V79" s="4" t="s">
        <v>38</v>
      </c>
      <c r="W79" s="4" t="s">
        <v>46</v>
      </c>
      <c r="X79" s="4" t="s">
        <v>84</v>
      </c>
      <c r="Y79" s="6" t="s">
        <v>46</v>
      </c>
      <c r="Z79" s="6" t="s">
        <v>46</v>
      </c>
      <c r="AA79" s="4" t="s">
        <v>46</v>
      </c>
      <c r="AB79" s="80" t="s">
        <v>46</v>
      </c>
      <c r="AC79" s="80"/>
      <c r="AD79" s="6" t="s">
        <v>46</v>
      </c>
      <c r="AE79" s="80" t="s">
        <v>46</v>
      </c>
      <c r="AF79" s="80"/>
      <c r="AG79" s="80">
        <v>242040</v>
      </c>
      <c r="AH79" s="80"/>
      <c r="AI79" s="80" t="s">
        <v>46</v>
      </c>
      <c r="AJ79" s="80"/>
      <c r="AK79" s="6">
        <v>242040</v>
      </c>
      <c r="AL79" s="5">
        <v>0.3</v>
      </c>
    </row>
    <row r="80" spans="3:38" ht="36.75" customHeight="1" x14ac:dyDescent="0.3">
      <c r="C80" s="7"/>
      <c r="D80" s="5"/>
      <c r="E80" s="5"/>
      <c r="F80" s="5"/>
      <c r="G80" s="91"/>
      <c r="H80" s="91"/>
      <c r="I80" s="4"/>
      <c r="J80" s="5"/>
      <c r="K80" s="5"/>
      <c r="L80" s="5"/>
      <c r="M80" s="5"/>
      <c r="N80" s="6"/>
      <c r="O80" s="90"/>
      <c r="P80" s="90"/>
      <c r="Q80" s="91"/>
      <c r="R80" s="91"/>
      <c r="S80" s="79" t="s">
        <v>92</v>
      </c>
      <c r="T80" s="79"/>
      <c r="U80" s="4" t="s">
        <v>46</v>
      </c>
      <c r="V80" s="4" t="s">
        <v>47</v>
      </c>
      <c r="W80" s="4" t="s">
        <v>46</v>
      </c>
      <c r="X80" s="4" t="s">
        <v>84</v>
      </c>
      <c r="Y80" s="6" t="s">
        <v>46</v>
      </c>
      <c r="Z80" s="6" t="s">
        <v>46</v>
      </c>
      <c r="AA80" s="4" t="s">
        <v>46</v>
      </c>
      <c r="AB80" s="80" t="s">
        <v>46</v>
      </c>
      <c r="AC80" s="80"/>
      <c r="AD80" s="6" t="s">
        <v>46</v>
      </c>
      <c r="AE80" s="80" t="s">
        <v>46</v>
      </c>
      <c r="AF80" s="80"/>
      <c r="AG80" s="80">
        <v>242040</v>
      </c>
      <c r="AH80" s="80"/>
      <c r="AI80" s="80">
        <v>15000</v>
      </c>
      <c r="AJ80" s="80"/>
      <c r="AK80" s="6">
        <v>227040</v>
      </c>
      <c r="AL80" s="5">
        <v>0.02</v>
      </c>
    </row>
    <row r="81" spans="3:38" ht="36" customHeight="1" x14ac:dyDescent="0.3">
      <c r="C81" s="3" t="s">
        <v>73</v>
      </c>
      <c r="D81" s="4" t="s">
        <v>88</v>
      </c>
      <c r="E81" s="5"/>
      <c r="F81" s="5"/>
      <c r="G81" s="79" t="s">
        <v>37</v>
      </c>
      <c r="H81" s="79"/>
      <c r="I81" s="4" t="s">
        <v>60</v>
      </c>
      <c r="J81" s="4" t="s">
        <v>39</v>
      </c>
      <c r="K81" s="4" t="s">
        <v>39</v>
      </c>
      <c r="L81" s="4" t="s">
        <v>62</v>
      </c>
      <c r="M81" s="5">
        <v>6</v>
      </c>
      <c r="N81" s="6">
        <v>3000</v>
      </c>
      <c r="O81" s="90">
        <v>18000</v>
      </c>
      <c r="P81" s="90"/>
      <c r="Q81" s="79" t="s">
        <v>155</v>
      </c>
      <c r="R81" s="79"/>
      <c r="S81" s="79" t="s">
        <v>86</v>
      </c>
      <c r="T81" s="79"/>
      <c r="U81" s="4" t="s">
        <v>50</v>
      </c>
      <c r="V81" s="4" t="s">
        <v>46</v>
      </c>
      <c r="W81" s="4" t="s">
        <v>73</v>
      </c>
      <c r="X81" s="4" t="s">
        <v>44</v>
      </c>
      <c r="Y81" s="6">
        <v>8600</v>
      </c>
      <c r="Z81" s="6">
        <v>412800</v>
      </c>
      <c r="AA81" s="4" t="s">
        <v>45</v>
      </c>
      <c r="AB81" s="80">
        <v>140352</v>
      </c>
      <c r="AC81" s="80"/>
      <c r="AD81" s="6">
        <v>272448</v>
      </c>
      <c r="AE81" s="80">
        <v>290448</v>
      </c>
      <c r="AF81" s="80"/>
      <c r="AG81" s="80" t="s">
        <v>46</v>
      </c>
      <c r="AH81" s="80"/>
      <c r="AI81" s="80" t="s">
        <v>46</v>
      </c>
      <c r="AJ81" s="80"/>
      <c r="AK81" s="6" t="s">
        <v>46</v>
      </c>
      <c r="AL81" s="4" t="s">
        <v>46</v>
      </c>
    </row>
    <row r="82" spans="3:38" ht="36.75" customHeight="1" x14ac:dyDescent="0.3">
      <c r="C82" s="7"/>
      <c r="D82" s="5"/>
      <c r="E82" s="5"/>
      <c r="F82" s="5"/>
      <c r="G82" s="91"/>
      <c r="H82" s="91"/>
      <c r="I82" s="4"/>
      <c r="J82" s="5"/>
      <c r="K82" s="5"/>
      <c r="L82" s="5"/>
      <c r="M82" s="5"/>
      <c r="N82" s="6"/>
      <c r="O82" s="90"/>
      <c r="P82" s="90"/>
      <c r="Q82" s="91"/>
      <c r="R82" s="91"/>
      <c r="S82" s="79" t="s">
        <v>91</v>
      </c>
      <c r="T82" s="79"/>
      <c r="U82" s="4" t="s">
        <v>46</v>
      </c>
      <c r="V82" s="4" t="s">
        <v>38</v>
      </c>
      <c r="W82" s="4" t="s">
        <v>46</v>
      </c>
      <c r="X82" s="4" t="s">
        <v>84</v>
      </c>
      <c r="Y82" s="6" t="s">
        <v>46</v>
      </c>
      <c r="Z82" s="6" t="s">
        <v>46</v>
      </c>
      <c r="AA82" s="4" t="s">
        <v>46</v>
      </c>
      <c r="AB82" s="80" t="s">
        <v>46</v>
      </c>
      <c r="AC82" s="80"/>
      <c r="AD82" s="6" t="s">
        <v>46</v>
      </c>
      <c r="AE82" s="80" t="s">
        <v>46</v>
      </c>
      <c r="AF82" s="80"/>
      <c r="AG82" s="80">
        <v>145224</v>
      </c>
      <c r="AH82" s="80"/>
      <c r="AI82" s="80" t="s">
        <v>46</v>
      </c>
      <c r="AJ82" s="80"/>
      <c r="AK82" s="6">
        <v>145224</v>
      </c>
      <c r="AL82" s="5">
        <v>0.3</v>
      </c>
    </row>
    <row r="83" spans="3:38" ht="36" customHeight="1" x14ac:dyDescent="0.3">
      <c r="C83" s="7"/>
      <c r="D83" s="5"/>
      <c r="E83" s="5"/>
      <c r="F83" s="5"/>
      <c r="G83" s="91"/>
      <c r="H83" s="91"/>
      <c r="I83" s="4"/>
      <c r="J83" s="5"/>
      <c r="K83" s="5"/>
      <c r="L83" s="5"/>
      <c r="M83" s="5"/>
      <c r="N83" s="6"/>
      <c r="O83" s="90"/>
      <c r="P83" s="90"/>
      <c r="Q83" s="91"/>
      <c r="R83" s="91"/>
      <c r="S83" s="79" t="s">
        <v>92</v>
      </c>
      <c r="T83" s="79"/>
      <c r="U83" s="4" t="s">
        <v>46</v>
      </c>
      <c r="V83" s="4" t="s">
        <v>47</v>
      </c>
      <c r="W83" s="4" t="s">
        <v>46</v>
      </c>
      <c r="X83" s="4" t="s">
        <v>84</v>
      </c>
      <c r="Y83" s="6" t="s">
        <v>46</v>
      </c>
      <c r="Z83" s="6" t="s">
        <v>46</v>
      </c>
      <c r="AA83" s="4" t="s">
        <v>46</v>
      </c>
      <c r="AB83" s="80" t="s">
        <v>46</v>
      </c>
      <c r="AC83" s="80"/>
      <c r="AD83" s="6" t="s">
        <v>46</v>
      </c>
      <c r="AE83" s="80" t="s">
        <v>46</v>
      </c>
      <c r="AF83" s="80"/>
      <c r="AG83" s="80">
        <v>145224</v>
      </c>
      <c r="AH83" s="80"/>
      <c r="AI83" s="80">
        <v>9000</v>
      </c>
      <c r="AJ83" s="80"/>
      <c r="AK83" s="6">
        <v>136224</v>
      </c>
      <c r="AL83" s="5">
        <v>0.02</v>
      </c>
    </row>
    <row r="84" spans="3:38" ht="36.75" customHeight="1" x14ac:dyDescent="0.3">
      <c r="C84" s="3" t="s">
        <v>145</v>
      </c>
      <c r="D84" s="4" t="s">
        <v>83</v>
      </c>
      <c r="E84" s="5"/>
      <c r="F84" s="5"/>
      <c r="G84" s="79" t="s">
        <v>37</v>
      </c>
      <c r="H84" s="79"/>
      <c r="I84" s="4" t="s">
        <v>38</v>
      </c>
      <c r="J84" s="4" t="s">
        <v>39</v>
      </c>
      <c r="K84" s="4" t="s">
        <v>39</v>
      </c>
      <c r="L84" s="4" t="s">
        <v>159</v>
      </c>
      <c r="M84" s="5">
        <v>62</v>
      </c>
      <c r="N84" s="6">
        <v>1650</v>
      </c>
      <c r="O84" s="90">
        <v>102300</v>
      </c>
      <c r="P84" s="90"/>
      <c r="Q84" s="79" t="s">
        <v>114</v>
      </c>
      <c r="R84" s="79"/>
      <c r="S84" s="79" t="s">
        <v>123</v>
      </c>
      <c r="T84" s="79"/>
      <c r="U84" s="4" t="s">
        <v>50</v>
      </c>
      <c r="V84" s="4" t="s">
        <v>38</v>
      </c>
      <c r="W84" s="4" t="s">
        <v>160</v>
      </c>
      <c r="X84" s="4" t="s">
        <v>44</v>
      </c>
      <c r="Y84" s="6">
        <v>8600</v>
      </c>
      <c r="Z84" s="6">
        <v>774000</v>
      </c>
      <c r="AA84" s="4" t="s">
        <v>45</v>
      </c>
      <c r="AB84" s="80">
        <v>263160</v>
      </c>
      <c r="AC84" s="80"/>
      <c r="AD84" s="6">
        <v>510840</v>
      </c>
      <c r="AE84" s="80">
        <v>613140</v>
      </c>
      <c r="AF84" s="80"/>
      <c r="AG84" s="80" t="s">
        <v>46</v>
      </c>
      <c r="AH84" s="80"/>
      <c r="AI84" s="80" t="s">
        <v>46</v>
      </c>
      <c r="AJ84" s="80"/>
      <c r="AK84" s="6">
        <v>613140</v>
      </c>
      <c r="AL84" s="5">
        <v>0.3</v>
      </c>
    </row>
    <row r="85" spans="3:38" ht="36.75" customHeight="1" x14ac:dyDescent="0.3">
      <c r="C85" s="3" t="s">
        <v>84</v>
      </c>
      <c r="D85" s="4" t="s">
        <v>36</v>
      </c>
      <c r="E85" s="5"/>
      <c r="F85" s="5"/>
      <c r="G85" s="79" t="s">
        <v>37</v>
      </c>
      <c r="H85" s="79"/>
      <c r="I85" s="4" t="s">
        <v>47</v>
      </c>
      <c r="J85" s="4" t="s">
        <v>39</v>
      </c>
      <c r="K85" s="4" t="s">
        <v>39</v>
      </c>
      <c r="L85" s="4" t="s">
        <v>156</v>
      </c>
      <c r="M85" s="5">
        <v>57</v>
      </c>
      <c r="N85" s="6">
        <v>16500</v>
      </c>
      <c r="O85" s="90">
        <v>940500</v>
      </c>
      <c r="P85" s="90"/>
      <c r="Q85" s="79" t="s">
        <v>98</v>
      </c>
      <c r="R85" s="79"/>
      <c r="S85" s="79" t="s">
        <v>41</v>
      </c>
      <c r="T85" s="79"/>
      <c r="U85" s="4" t="s">
        <v>42</v>
      </c>
      <c r="V85" s="4" t="s">
        <v>47</v>
      </c>
      <c r="W85" s="4" t="s">
        <v>161</v>
      </c>
      <c r="X85" s="4" t="s">
        <v>44</v>
      </c>
      <c r="Y85" s="6">
        <v>8300</v>
      </c>
      <c r="Z85" s="6">
        <v>1660000</v>
      </c>
      <c r="AA85" s="4" t="s">
        <v>45</v>
      </c>
      <c r="AB85" s="80">
        <v>1543800</v>
      </c>
      <c r="AC85" s="80"/>
      <c r="AD85" s="6">
        <v>116200</v>
      </c>
      <c r="AE85" s="80">
        <v>1056700</v>
      </c>
      <c r="AF85" s="80"/>
      <c r="AG85" s="80" t="s">
        <v>46</v>
      </c>
      <c r="AH85" s="80"/>
      <c r="AI85" s="80">
        <v>116200</v>
      </c>
      <c r="AJ85" s="80"/>
      <c r="AK85" s="6">
        <v>940500</v>
      </c>
      <c r="AL85" s="5">
        <v>0.02</v>
      </c>
    </row>
    <row r="86" spans="3:38" ht="36" customHeight="1" x14ac:dyDescent="0.3">
      <c r="C86" s="3" t="s">
        <v>147</v>
      </c>
      <c r="D86" s="4" t="s">
        <v>83</v>
      </c>
      <c r="E86" s="5"/>
      <c r="F86" s="5"/>
      <c r="G86" s="79" t="s">
        <v>37</v>
      </c>
      <c r="H86" s="79"/>
      <c r="I86" s="4" t="s">
        <v>38</v>
      </c>
      <c r="J86" s="4" t="s">
        <v>39</v>
      </c>
      <c r="K86" s="4" t="s">
        <v>39</v>
      </c>
      <c r="L86" s="4" t="s">
        <v>67</v>
      </c>
      <c r="M86" s="5">
        <v>8</v>
      </c>
      <c r="N86" s="6">
        <v>16500</v>
      </c>
      <c r="O86" s="90">
        <v>132000</v>
      </c>
      <c r="P86" s="90"/>
      <c r="Q86" s="79" t="s">
        <v>162</v>
      </c>
      <c r="R86" s="79"/>
      <c r="S86" s="79" t="s">
        <v>163</v>
      </c>
      <c r="T86" s="79"/>
      <c r="U86" s="4" t="s">
        <v>50</v>
      </c>
      <c r="V86" s="4" t="s">
        <v>38</v>
      </c>
      <c r="W86" s="4" t="s">
        <v>116</v>
      </c>
      <c r="X86" s="4" t="s">
        <v>44</v>
      </c>
      <c r="Y86" s="6">
        <v>8450</v>
      </c>
      <c r="Z86" s="6">
        <v>253500</v>
      </c>
      <c r="AA86" s="4" t="s">
        <v>99</v>
      </c>
      <c r="AB86" s="80">
        <v>60840</v>
      </c>
      <c r="AC86" s="80"/>
      <c r="AD86" s="6">
        <v>192660</v>
      </c>
      <c r="AE86" s="80">
        <v>324660</v>
      </c>
      <c r="AF86" s="80"/>
      <c r="AG86" s="80" t="s">
        <v>46</v>
      </c>
      <c r="AH86" s="80"/>
      <c r="AI86" s="80" t="s">
        <v>46</v>
      </c>
      <c r="AJ86" s="80"/>
      <c r="AK86" s="6">
        <v>324660</v>
      </c>
      <c r="AL86" s="5">
        <v>0.3</v>
      </c>
    </row>
    <row r="87" spans="3:38" ht="36.75" customHeight="1" x14ac:dyDescent="0.3">
      <c r="C87" s="7"/>
      <c r="D87" s="5"/>
      <c r="E87" s="5"/>
      <c r="F87" s="5"/>
      <c r="G87" s="91"/>
      <c r="H87" s="91"/>
      <c r="I87" s="4" t="s">
        <v>47</v>
      </c>
      <c r="J87" s="4" t="s">
        <v>39</v>
      </c>
      <c r="K87" s="4" t="s">
        <v>39</v>
      </c>
      <c r="L87" s="4" t="s">
        <v>137</v>
      </c>
      <c r="M87" s="5">
        <v>84</v>
      </c>
      <c r="N87" s="6">
        <v>16500</v>
      </c>
      <c r="O87" s="90">
        <v>1386000</v>
      </c>
      <c r="P87" s="90"/>
      <c r="Q87" s="79" t="s">
        <v>133</v>
      </c>
      <c r="R87" s="79"/>
      <c r="S87" s="79" t="s">
        <v>163</v>
      </c>
      <c r="T87" s="79"/>
      <c r="U87" s="4" t="s">
        <v>50</v>
      </c>
      <c r="V87" s="4" t="s">
        <v>47</v>
      </c>
      <c r="W87" s="4" t="s">
        <v>113</v>
      </c>
      <c r="X87" s="4" t="s">
        <v>44</v>
      </c>
      <c r="Y87" s="6">
        <v>8450</v>
      </c>
      <c r="Z87" s="6">
        <v>1419600</v>
      </c>
      <c r="AA87" s="4" t="s">
        <v>99</v>
      </c>
      <c r="AB87" s="80">
        <v>340704</v>
      </c>
      <c r="AC87" s="80"/>
      <c r="AD87" s="6">
        <v>1078896</v>
      </c>
      <c r="AE87" s="80">
        <v>2464896</v>
      </c>
      <c r="AF87" s="80"/>
      <c r="AG87" s="80" t="s">
        <v>46</v>
      </c>
      <c r="AH87" s="80"/>
      <c r="AI87" s="80">
        <v>2464896</v>
      </c>
      <c r="AJ87" s="80"/>
      <c r="AK87" s="6" t="s">
        <v>46</v>
      </c>
      <c r="AL87" s="4" t="s">
        <v>46</v>
      </c>
    </row>
    <row r="88" spans="3:38" ht="36" customHeight="1" x14ac:dyDescent="0.3">
      <c r="C88" s="7"/>
      <c r="D88" s="5"/>
      <c r="E88" s="5"/>
      <c r="F88" s="5"/>
      <c r="G88" s="91"/>
      <c r="H88" s="91"/>
      <c r="I88" s="4"/>
      <c r="J88" s="5"/>
      <c r="K88" s="5"/>
      <c r="L88" s="5"/>
      <c r="M88" s="5"/>
      <c r="N88" s="6"/>
      <c r="O88" s="90">
        <v>0</v>
      </c>
      <c r="P88" s="90"/>
      <c r="Q88" s="79" t="s">
        <v>164</v>
      </c>
      <c r="R88" s="79"/>
      <c r="S88" s="79" t="s">
        <v>54</v>
      </c>
      <c r="T88" s="79"/>
      <c r="U88" s="4" t="s">
        <v>55</v>
      </c>
      <c r="V88" s="4" t="s">
        <v>47</v>
      </c>
      <c r="W88" s="4" t="s">
        <v>161</v>
      </c>
      <c r="X88" s="4" t="s">
        <v>44</v>
      </c>
      <c r="Y88" s="6">
        <v>8750</v>
      </c>
      <c r="Z88" s="6">
        <v>1750000</v>
      </c>
      <c r="AA88" s="4" t="s">
        <v>52</v>
      </c>
      <c r="AB88" s="80">
        <v>665000</v>
      </c>
      <c r="AC88" s="80"/>
      <c r="AD88" s="6">
        <v>1085000</v>
      </c>
      <c r="AE88" s="80">
        <v>1085000</v>
      </c>
      <c r="AF88" s="80"/>
      <c r="AG88" s="80" t="s">
        <v>46</v>
      </c>
      <c r="AH88" s="80"/>
      <c r="AI88" s="80">
        <v>1085000</v>
      </c>
      <c r="AJ88" s="80"/>
      <c r="AK88" s="6" t="s">
        <v>46</v>
      </c>
      <c r="AL88" s="4" t="s">
        <v>46</v>
      </c>
    </row>
    <row r="89" spans="3:38" ht="36.75" customHeight="1" x14ac:dyDescent="0.3">
      <c r="C89" s="3" t="s">
        <v>148</v>
      </c>
      <c r="D89" s="4" t="s">
        <v>63</v>
      </c>
      <c r="E89" s="5"/>
      <c r="F89" s="5"/>
      <c r="G89" s="79" t="s">
        <v>37</v>
      </c>
      <c r="H89" s="79"/>
      <c r="I89" s="4" t="s">
        <v>35</v>
      </c>
      <c r="J89" s="4" t="s">
        <v>57</v>
      </c>
      <c r="K89" s="4" t="s">
        <v>38</v>
      </c>
      <c r="L89" s="4" t="s">
        <v>61</v>
      </c>
      <c r="M89" s="5">
        <v>1996</v>
      </c>
      <c r="N89" s="6">
        <v>3000</v>
      </c>
      <c r="O89" s="90">
        <v>5988000</v>
      </c>
      <c r="P89" s="90"/>
      <c r="Q89" s="91"/>
      <c r="R89" s="91"/>
      <c r="S89" s="79" t="s">
        <v>46</v>
      </c>
      <c r="T89" s="79"/>
      <c r="U89" s="4" t="s">
        <v>46</v>
      </c>
      <c r="V89" s="4" t="s">
        <v>46</v>
      </c>
      <c r="W89" s="4" t="s">
        <v>46</v>
      </c>
      <c r="X89" s="4" t="s">
        <v>46</v>
      </c>
      <c r="Y89" s="6" t="s">
        <v>46</v>
      </c>
      <c r="Z89" s="6" t="s">
        <v>46</v>
      </c>
      <c r="AA89" s="4" t="s">
        <v>46</v>
      </c>
      <c r="AB89" s="80" t="s">
        <v>46</v>
      </c>
      <c r="AC89" s="80"/>
      <c r="AD89" s="6" t="s">
        <v>46</v>
      </c>
      <c r="AE89" s="80">
        <v>5988000</v>
      </c>
      <c r="AF89" s="80"/>
      <c r="AG89" s="80" t="s">
        <v>46</v>
      </c>
      <c r="AH89" s="80"/>
      <c r="AI89" s="80" t="s">
        <v>46</v>
      </c>
      <c r="AJ89" s="80"/>
      <c r="AK89" s="6">
        <v>5988000</v>
      </c>
      <c r="AL89" s="5">
        <v>0.01</v>
      </c>
    </row>
    <row r="90" spans="3:38" ht="36.75" customHeight="1" x14ac:dyDescent="0.3">
      <c r="C90" s="3" t="s">
        <v>150</v>
      </c>
      <c r="D90" s="4" t="s">
        <v>63</v>
      </c>
      <c r="E90" s="5"/>
      <c r="F90" s="5"/>
      <c r="G90" s="79" t="s">
        <v>37</v>
      </c>
      <c r="H90" s="79"/>
      <c r="I90" s="4" t="s">
        <v>38</v>
      </c>
      <c r="J90" s="4" t="s">
        <v>39</v>
      </c>
      <c r="K90" s="4" t="s">
        <v>38</v>
      </c>
      <c r="L90" s="4" t="s">
        <v>39</v>
      </c>
      <c r="M90" s="5">
        <v>300</v>
      </c>
      <c r="N90" s="6">
        <v>5000</v>
      </c>
      <c r="O90" s="90">
        <v>1500000</v>
      </c>
      <c r="P90" s="90"/>
      <c r="Q90" s="79" t="s">
        <v>40</v>
      </c>
      <c r="R90" s="79"/>
      <c r="S90" s="79" t="s">
        <v>59</v>
      </c>
      <c r="T90" s="79"/>
      <c r="U90" s="4" t="s">
        <v>50</v>
      </c>
      <c r="V90" s="4" t="s">
        <v>38</v>
      </c>
      <c r="W90" s="4" t="s">
        <v>165</v>
      </c>
      <c r="X90" s="4" t="s">
        <v>44</v>
      </c>
      <c r="Y90" s="6">
        <v>8050</v>
      </c>
      <c r="Z90" s="6">
        <v>4508000</v>
      </c>
      <c r="AA90" s="4" t="s">
        <v>45</v>
      </c>
      <c r="AB90" s="80">
        <v>1532720</v>
      </c>
      <c r="AC90" s="80"/>
      <c r="AD90" s="6">
        <v>2975280</v>
      </c>
      <c r="AE90" s="80">
        <v>4475280</v>
      </c>
      <c r="AF90" s="80"/>
      <c r="AG90" s="80" t="s">
        <v>46</v>
      </c>
      <c r="AH90" s="80"/>
      <c r="AI90" s="80" t="s">
        <v>46</v>
      </c>
      <c r="AJ90" s="80"/>
      <c r="AK90" s="6">
        <v>4475280</v>
      </c>
      <c r="AL90" s="5">
        <v>0.3</v>
      </c>
    </row>
    <row r="91" spans="3:38" ht="36" customHeight="1" x14ac:dyDescent="0.3">
      <c r="C91" s="3" t="s">
        <v>152</v>
      </c>
      <c r="D91" s="4" t="s">
        <v>36</v>
      </c>
      <c r="E91" s="5"/>
      <c r="F91" s="5"/>
      <c r="G91" s="79" t="s">
        <v>37</v>
      </c>
      <c r="H91" s="79"/>
      <c r="I91" s="4" t="s">
        <v>47</v>
      </c>
      <c r="J91" s="4" t="s">
        <v>39</v>
      </c>
      <c r="K91" s="4" t="s">
        <v>35</v>
      </c>
      <c r="L91" s="4" t="s">
        <v>166</v>
      </c>
      <c r="M91" s="5">
        <v>176</v>
      </c>
      <c r="N91" s="6">
        <v>3000</v>
      </c>
      <c r="O91" s="90">
        <v>528000</v>
      </c>
      <c r="P91" s="90"/>
      <c r="Q91" s="79" t="s">
        <v>132</v>
      </c>
      <c r="R91" s="79"/>
      <c r="S91" s="79" t="s">
        <v>76</v>
      </c>
      <c r="T91" s="79"/>
      <c r="U91" s="4" t="s">
        <v>50</v>
      </c>
      <c r="V91" s="4" t="s">
        <v>47</v>
      </c>
      <c r="W91" s="4" t="s">
        <v>56</v>
      </c>
      <c r="X91" s="4" t="s">
        <v>44</v>
      </c>
      <c r="Y91" s="6">
        <v>8800</v>
      </c>
      <c r="Z91" s="6">
        <v>528000</v>
      </c>
      <c r="AA91" s="4" t="s">
        <v>45</v>
      </c>
      <c r="AB91" s="80">
        <v>179520</v>
      </c>
      <c r="AC91" s="80"/>
      <c r="AD91" s="6">
        <v>348480</v>
      </c>
      <c r="AE91" s="80">
        <v>876480</v>
      </c>
      <c r="AF91" s="80"/>
      <c r="AG91" s="80" t="s">
        <v>46</v>
      </c>
      <c r="AH91" s="80"/>
      <c r="AI91" s="80">
        <v>348480</v>
      </c>
      <c r="AJ91" s="80"/>
      <c r="AK91" s="6">
        <v>528000</v>
      </c>
      <c r="AL91" s="5">
        <v>0.02</v>
      </c>
    </row>
    <row r="92" spans="3:38" ht="36.75" customHeight="1" x14ac:dyDescent="0.3">
      <c r="C92" s="3" t="s">
        <v>153</v>
      </c>
      <c r="D92" s="4" t="s">
        <v>83</v>
      </c>
      <c r="E92" s="5"/>
      <c r="F92" s="5"/>
      <c r="G92" s="79" t="s">
        <v>37</v>
      </c>
      <c r="H92" s="79"/>
      <c r="I92" s="4" t="s">
        <v>47</v>
      </c>
      <c r="J92" s="4" t="s">
        <v>39</v>
      </c>
      <c r="K92" s="4" t="s">
        <v>38</v>
      </c>
      <c r="L92" s="4" t="s">
        <v>39</v>
      </c>
      <c r="M92" s="5">
        <v>300</v>
      </c>
      <c r="N92" s="6">
        <v>16500</v>
      </c>
      <c r="O92" s="90">
        <v>4950000</v>
      </c>
      <c r="P92" s="90"/>
      <c r="Q92" s="79" t="s">
        <v>167</v>
      </c>
      <c r="R92" s="79"/>
      <c r="S92" s="79" t="s">
        <v>76</v>
      </c>
      <c r="T92" s="79"/>
      <c r="U92" s="4" t="s">
        <v>50</v>
      </c>
      <c r="V92" s="4" t="s">
        <v>47</v>
      </c>
      <c r="W92" s="4" t="s">
        <v>80</v>
      </c>
      <c r="X92" s="4" t="s">
        <v>44</v>
      </c>
      <c r="Y92" s="6">
        <v>8800</v>
      </c>
      <c r="Z92" s="6">
        <v>1320000</v>
      </c>
      <c r="AA92" s="4" t="s">
        <v>45</v>
      </c>
      <c r="AB92" s="80">
        <v>448800</v>
      </c>
      <c r="AC92" s="80"/>
      <c r="AD92" s="6">
        <v>871200</v>
      </c>
      <c r="AE92" s="80">
        <v>5821200</v>
      </c>
      <c r="AF92" s="80"/>
      <c r="AG92" s="80" t="s">
        <v>46</v>
      </c>
      <c r="AH92" s="80"/>
      <c r="AI92" s="80">
        <v>5821200</v>
      </c>
      <c r="AJ92" s="80"/>
      <c r="AK92" s="6" t="s">
        <v>46</v>
      </c>
      <c r="AL92" s="4" t="s">
        <v>46</v>
      </c>
    </row>
    <row r="93" spans="3:38" ht="36" customHeight="1" x14ac:dyDescent="0.3">
      <c r="C93" s="7"/>
      <c r="D93" s="5"/>
      <c r="E93" s="5"/>
      <c r="F93" s="5"/>
      <c r="G93" s="91"/>
      <c r="H93" s="91"/>
      <c r="I93" s="4" t="s">
        <v>38</v>
      </c>
      <c r="J93" s="4" t="s">
        <v>39</v>
      </c>
      <c r="K93" s="4" t="s">
        <v>35</v>
      </c>
      <c r="L93" s="4" t="s">
        <v>39</v>
      </c>
      <c r="M93" s="5">
        <v>100</v>
      </c>
      <c r="N93" s="6">
        <v>16500</v>
      </c>
      <c r="O93" s="90">
        <v>1650000</v>
      </c>
      <c r="P93" s="90"/>
      <c r="Q93" s="91"/>
      <c r="R93" s="91"/>
      <c r="S93" s="79" t="s">
        <v>46</v>
      </c>
      <c r="T93" s="79"/>
      <c r="U93" s="4" t="s">
        <v>46</v>
      </c>
      <c r="V93" s="4" t="s">
        <v>46</v>
      </c>
      <c r="W93" s="4" t="s">
        <v>46</v>
      </c>
      <c r="X93" s="4" t="s">
        <v>46</v>
      </c>
      <c r="Y93" s="6" t="s">
        <v>46</v>
      </c>
      <c r="Z93" s="6" t="s">
        <v>46</v>
      </c>
      <c r="AA93" s="4" t="s">
        <v>46</v>
      </c>
      <c r="AB93" s="80" t="s">
        <v>46</v>
      </c>
      <c r="AC93" s="80"/>
      <c r="AD93" s="6" t="s">
        <v>46</v>
      </c>
      <c r="AE93" s="80">
        <v>1650000</v>
      </c>
      <c r="AF93" s="80"/>
      <c r="AG93" s="80" t="s">
        <v>46</v>
      </c>
      <c r="AH93" s="80"/>
      <c r="AI93" s="80" t="s">
        <v>46</v>
      </c>
      <c r="AJ93" s="80"/>
      <c r="AK93" s="6">
        <v>1650000</v>
      </c>
      <c r="AL93" s="5">
        <v>0.3</v>
      </c>
    </row>
    <row r="94" spans="3:38" ht="36.75" customHeight="1" x14ac:dyDescent="0.3">
      <c r="C94" s="3" t="s">
        <v>74</v>
      </c>
      <c r="D94" s="4" t="s">
        <v>83</v>
      </c>
      <c r="E94" s="5"/>
      <c r="F94" s="5"/>
      <c r="G94" s="79" t="s">
        <v>37</v>
      </c>
      <c r="H94" s="79"/>
      <c r="I94" s="4" t="s">
        <v>38</v>
      </c>
      <c r="J94" s="4" t="s">
        <v>39</v>
      </c>
      <c r="K94" s="4" t="s">
        <v>39</v>
      </c>
      <c r="L94" s="4" t="s">
        <v>168</v>
      </c>
      <c r="M94" s="5">
        <v>91</v>
      </c>
      <c r="N94" s="6">
        <v>16500</v>
      </c>
      <c r="O94" s="90">
        <v>1501500</v>
      </c>
      <c r="P94" s="90"/>
      <c r="Q94" s="79" t="s">
        <v>169</v>
      </c>
      <c r="R94" s="79"/>
      <c r="S94" s="79" t="s">
        <v>170</v>
      </c>
      <c r="T94" s="79"/>
      <c r="U94" s="4" t="s">
        <v>55</v>
      </c>
      <c r="V94" s="4" t="s">
        <v>38</v>
      </c>
      <c r="W94" s="4" t="s">
        <v>77</v>
      </c>
      <c r="X94" s="4" t="s">
        <v>44</v>
      </c>
      <c r="Y94" s="6">
        <v>8150</v>
      </c>
      <c r="Z94" s="6">
        <v>1141000</v>
      </c>
      <c r="AA94" s="4" t="s">
        <v>52</v>
      </c>
      <c r="AB94" s="80">
        <v>433580</v>
      </c>
      <c r="AC94" s="80"/>
      <c r="AD94" s="6">
        <v>707420</v>
      </c>
      <c r="AE94" s="80">
        <v>2208920</v>
      </c>
      <c r="AF94" s="80"/>
      <c r="AG94" s="80" t="s">
        <v>46</v>
      </c>
      <c r="AH94" s="80"/>
      <c r="AI94" s="80" t="s">
        <v>46</v>
      </c>
      <c r="AJ94" s="80"/>
      <c r="AK94" s="6">
        <v>2208920</v>
      </c>
      <c r="AL94" s="5">
        <v>0.3</v>
      </c>
    </row>
    <row r="95" spans="3:38" ht="36.75" customHeight="1" x14ac:dyDescent="0.3">
      <c r="C95" s="3" t="s">
        <v>156</v>
      </c>
      <c r="D95" s="4" t="s">
        <v>63</v>
      </c>
      <c r="E95" s="5"/>
      <c r="F95" s="4"/>
      <c r="G95" s="79" t="s">
        <v>37</v>
      </c>
      <c r="H95" s="79"/>
      <c r="I95" s="4" t="s">
        <v>35</v>
      </c>
      <c r="J95" s="4" t="s">
        <v>60</v>
      </c>
      <c r="K95" s="4" t="s">
        <v>38</v>
      </c>
      <c r="L95" s="4" t="s">
        <v>82</v>
      </c>
      <c r="M95" s="5">
        <v>2332</v>
      </c>
      <c r="N95" s="6">
        <v>1000</v>
      </c>
      <c r="O95" s="90">
        <v>2332000</v>
      </c>
      <c r="P95" s="90"/>
      <c r="Q95" s="91"/>
      <c r="R95" s="91"/>
      <c r="S95" s="79" t="s">
        <v>46</v>
      </c>
      <c r="T95" s="79"/>
      <c r="U95" s="4" t="s">
        <v>46</v>
      </c>
      <c r="V95" s="4" t="s">
        <v>46</v>
      </c>
      <c r="W95" s="4" t="s">
        <v>46</v>
      </c>
      <c r="X95" s="4" t="s">
        <v>46</v>
      </c>
      <c r="Y95" s="6" t="s">
        <v>46</v>
      </c>
      <c r="Z95" s="6" t="s">
        <v>46</v>
      </c>
      <c r="AA95" s="4" t="s">
        <v>46</v>
      </c>
      <c r="AB95" s="80" t="s">
        <v>46</v>
      </c>
      <c r="AC95" s="80"/>
      <c r="AD95" s="6" t="s">
        <v>46</v>
      </c>
      <c r="AE95" s="80">
        <v>2332000</v>
      </c>
      <c r="AF95" s="80"/>
      <c r="AG95" s="80" t="s">
        <v>46</v>
      </c>
      <c r="AH95" s="80"/>
      <c r="AI95" s="80" t="s">
        <v>46</v>
      </c>
      <c r="AJ95" s="80"/>
      <c r="AK95" s="6">
        <v>2332000</v>
      </c>
      <c r="AL95" s="5">
        <v>0.01</v>
      </c>
    </row>
    <row r="96" spans="3:38" ht="36" customHeight="1" x14ac:dyDescent="0.3">
      <c r="C96" s="3" t="s">
        <v>146</v>
      </c>
      <c r="D96" s="4" t="s">
        <v>36</v>
      </c>
      <c r="E96" s="5"/>
      <c r="F96" s="4"/>
      <c r="G96" s="79" t="s">
        <v>37</v>
      </c>
      <c r="H96" s="79"/>
      <c r="I96" s="4" t="s">
        <v>47</v>
      </c>
      <c r="J96" s="4" t="s">
        <v>39</v>
      </c>
      <c r="K96" s="4" t="s">
        <v>35</v>
      </c>
      <c r="L96" s="4" t="s">
        <v>156</v>
      </c>
      <c r="M96" s="5">
        <v>157</v>
      </c>
      <c r="N96" s="6">
        <v>2650</v>
      </c>
      <c r="O96" s="90">
        <v>416050</v>
      </c>
      <c r="P96" s="90"/>
      <c r="Q96" s="79" t="s">
        <v>171</v>
      </c>
      <c r="R96" s="79"/>
      <c r="S96" s="79" t="s">
        <v>135</v>
      </c>
      <c r="T96" s="79"/>
      <c r="U96" s="4" t="s">
        <v>42</v>
      </c>
      <c r="V96" s="4" t="s">
        <v>47</v>
      </c>
      <c r="W96" s="4" t="s">
        <v>128</v>
      </c>
      <c r="X96" s="4" t="s">
        <v>44</v>
      </c>
      <c r="Y96" s="6">
        <v>8650</v>
      </c>
      <c r="Z96" s="6">
        <v>311400</v>
      </c>
      <c r="AA96" s="4" t="s">
        <v>99</v>
      </c>
      <c r="AB96" s="80">
        <v>246006</v>
      </c>
      <c r="AC96" s="80"/>
      <c r="AD96" s="6">
        <v>65394</v>
      </c>
      <c r="AE96" s="80">
        <v>481444</v>
      </c>
      <c r="AF96" s="80"/>
      <c r="AG96" s="80" t="s">
        <v>46</v>
      </c>
      <c r="AH96" s="80"/>
      <c r="AI96" s="80">
        <v>65394</v>
      </c>
      <c r="AJ96" s="80"/>
      <c r="AK96" s="6">
        <v>416050</v>
      </c>
      <c r="AL96" s="5">
        <v>0.02</v>
      </c>
    </row>
    <row r="97" spans="3:38" ht="36.75" customHeight="1" x14ac:dyDescent="0.3">
      <c r="C97" s="7"/>
      <c r="D97" s="5"/>
      <c r="E97" s="5"/>
      <c r="F97" s="5"/>
      <c r="G97" s="91"/>
      <c r="H97" s="91"/>
      <c r="I97" s="4"/>
      <c r="J97" s="5"/>
      <c r="K97" s="5"/>
      <c r="L97" s="5"/>
      <c r="M97" s="5"/>
      <c r="N97" s="6"/>
      <c r="O97" s="90">
        <v>0</v>
      </c>
      <c r="P97" s="90"/>
      <c r="Q97" s="79" t="s">
        <v>172</v>
      </c>
      <c r="R97" s="79"/>
      <c r="S97" s="79" t="s">
        <v>54</v>
      </c>
      <c r="T97" s="79"/>
      <c r="U97" s="4" t="s">
        <v>55</v>
      </c>
      <c r="V97" s="4" t="s">
        <v>47</v>
      </c>
      <c r="W97" s="4" t="s">
        <v>128</v>
      </c>
      <c r="X97" s="4" t="s">
        <v>44</v>
      </c>
      <c r="Y97" s="6">
        <v>8750</v>
      </c>
      <c r="Z97" s="6">
        <v>315000</v>
      </c>
      <c r="AA97" s="4" t="s">
        <v>99</v>
      </c>
      <c r="AB97" s="80">
        <v>189000</v>
      </c>
      <c r="AC97" s="80"/>
      <c r="AD97" s="6">
        <v>126000</v>
      </c>
      <c r="AE97" s="80">
        <v>126000</v>
      </c>
      <c r="AF97" s="80"/>
      <c r="AG97" s="80" t="s">
        <v>46</v>
      </c>
      <c r="AH97" s="80"/>
      <c r="AI97" s="80">
        <v>126000</v>
      </c>
      <c r="AJ97" s="80"/>
      <c r="AK97" s="6" t="s">
        <v>46</v>
      </c>
      <c r="AL97" s="4" t="s">
        <v>46</v>
      </c>
    </row>
    <row r="98" spans="3:38" ht="36" customHeight="1" x14ac:dyDescent="0.3">
      <c r="C98" s="3" t="s">
        <v>157</v>
      </c>
      <c r="D98" s="4" t="s">
        <v>36</v>
      </c>
      <c r="E98" s="5"/>
      <c r="F98" s="4"/>
      <c r="G98" s="79" t="s">
        <v>37</v>
      </c>
      <c r="H98" s="79"/>
      <c r="I98" s="4" t="s">
        <v>47</v>
      </c>
      <c r="J98" s="4" t="s">
        <v>39</v>
      </c>
      <c r="K98" s="4" t="s">
        <v>39</v>
      </c>
      <c r="L98" s="4" t="s">
        <v>48</v>
      </c>
      <c r="M98" s="5">
        <v>46</v>
      </c>
      <c r="N98" s="6">
        <v>7500</v>
      </c>
      <c r="O98" s="90">
        <v>345000</v>
      </c>
      <c r="P98" s="90"/>
      <c r="Q98" s="79" t="s">
        <v>53</v>
      </c>
      <c r="R98" s="79"/>
      <c r="S98" s="79" t="s">
        <v>173</v>
      </c>
      <c r="T98" s="79"/>
      <c r="U98" s="4" t="s">
        <v>55</v>
      </c>
      <c r="V98" s="4" t="s">
        <v>47</v>
      </c>
      <c r="W98" s="4" t="s">
        <v>73</v>
      </c>
      <c r="X98" s="4" t="s">
        <v>44</v>
      </c>
      <c r="Y98" s="6">
        <v>8150</v>
      </c>
      <c r="Z98" s="6">
        <v>391200</v>
      </c>
      <c r="AA98" s="4" t="s">
        <v>45</v>
      </c>
      <c r="AB98" s="80">
        <v>332520</v>
      </c>
      <c r="AC98" s="80"/>
      <c r="AD98" s="6">
        <v>58680</v>
      </c>
      <c r="AE98" s="80">
        <v>403680</v>
      </c>
      <c r="AF98" s="80"/>
      <c r="AG98" s="80" t="s">
        <v>46</v>
      </c>
      <c r="AH98" s="80"/>
      <c r="AI98" s="80">
        <v>58680</v>
      </c>
      <c r="AJ98" s="80"/>
      <c r="AK98" s="6">
        <v>345000</v>
      </c>
      <c r="AL98" s="5">
        <v>0.02</v>
      </c>
    </row>
    <row r="99" spans="3:38" ht="36.75" customHeight="1" x14ac:dyDescent="0.3">
      <c r="C99" s="3" t="s">
        <v>56</v>
      </c>
      <c r="D99" s="4" t="s">
        <v>36</v>
      </c>
      <c r="E99" s="5"/>
      <c r="F99" s="4"/>
      <c r="G99" s="79" t="s">
        <v>37</v>
      </c>
      <c r="H99" s="79"/>
      <c r="I99" s="4" t="s">
        <v>38</v>
      </c>
      <c r="J99" s="4" t="s">
        <v>39</v>
      </c>
      <c r="K99" s="4" t="s">
        <v>39</v>
      </c>
      <c r="L99" s="4" t="s">
        <v>116</v>
      </c>
      <c r="M99" s="5">
        <v>30</v>
      </c>
      <c r="N99" s="6">
        <v>16500</v>
      </c>
      <c r="O99" s="90">
        <v>495000</v>
      </c>
      <c r="P99" s="90"/>
      <c r="Q99" s="79" t="s">
        <v>166</v>
      </c>
      <c r="R99" s="79"/>
      <c r="S99" s="79" t="s">
        <v>108</v>
      </c>
      <c r="T99" s="79"/>
      <c r="U99" s="4" t="s">
        <v>42</v>
      </c>
      <c r="V99" s="4" t="s">
        <v>38</v>
      </c>
      <c r="W99" s="4" t="s">
        <v>112</v>
      </c>
      <c r="X99" s="4" t="s">
        <v>44</v>
      </c>
      <c r="Y99" s="6">
        <v>7650</v>
      </c>
      <c r="Z99" s="6">
        <v>321300</v>
      </c>
      <c r="AA99" s="4" t="s">
        <v>69</v>
      </c>
      <c r="AB99" s="80">
        <v>128520</v>
      </c>
      <c r="AC99" s="80"/>
      <c r="AD99" s="6">
        <v>192780</v>
      </c>
      <c r="AE99" s="80">
        <v>687780</v>
      </c>
      <c r="AF99" s="80"/>
      <c r="AG99" s="80" t="s">
        <v>46</v>
      </c>
      <c r="AH99" s="80"/>
      <c r="AI99" s="80" t="s">
        <v>46</v>
      </c>
      <c r="AJ99" s="80"/>
      <c r="AK99" s="6">
        <v>687780</v>
      </c>
      <c r="AL99" s="5">
        <v>0.3</v>
      </c>
    </row>
    <row r="100" spans="3:38" ht="36.75" customHeight="1" x14ac:dyDescent="0.3">
      <c r="C100" s="3" t="s">
        <v>158</v>
      </c>
      <c r="D100" s="4" t="s">
        <v>88</v>
      </c>
      <c r="E100" s="5"/>
      <c r="F100" s="4"/>
      <c r="G100" s="79" t="s">
        <v>37</v>
      </c>
      <c r="H100" s="79"/>
      <c r="I100" s="4" t="s">
        <v>60</v>
      </c>
      <c r="J100" s="4" t="s">
        <v>39</v>
      </c>
      <c r="K100" s="4" t="s">
        <v>39</v>
      </c>
      <c r="L100" s="4" t="s">
        <v>90</v>
      </c>
      <c r="M100" s="5">
        <v>14</v>
      </c>
      <c r="N100" s="6">
        <v>3000</v>
      </c>
      <c r="O100" s="90">
        <v>42000</v>
      </c>
      <c r="P100" s="90"/>
      <c r="Q100" s="79" t="s">
        <v>174</v>
      </c>
      <c r="R100" s="79"/>
      <c r="S100" s="79" t="s">
        <v>86</v>
      </c>
      <c r="T100" s="79"/>
      <c r="U100" s="4" t="s">
        <v>50</v>
      </c>
      <c r="V100" s="4" t="s">
        <v>46</v>
      </c>
      <c r="W100" s="4" t="s">
        <v>175</v>
      </c>
      <c r="X100" s="4" t="s">
        <v>44</v>
      </c>
      <c r="Y100" s="6">
        <v>8600</v>
      </c>
      <c r="Z100" s="6">
        <v>963200</v>
      </c>
      <c r="AA100" s="4" t="s">
        <v>45</v>
      </c>
      <c r="AB100" s="80">
        <v>327488</v>
      </c>
      <c r="AC100" s="80"/>
      <c r="AD100" s="6">
        <v>635712</v>
      </c>
      <c r="AE100" s="80">
        <v>677712</v>
      </c>
      <c r="AF100" s="80"/>
      <c r="AG100" s="80" t="s">
        <v>46</v>
      </c>
      <c r="AH100" s="80"/>
      <c r="AI100" s="80" t="s">
        <v>46</v>
      </c>
      <c r="AJ100" s="80"/>
      <c r="AK100" s="6" t="s">
        <v>46</v>
      </c>
      <c r="AL100" s="4" t="s">
        <v>46</v>
      </c>
    </row>
    <row r="101" spans="3:38" ht="36" customHeight="1" x14ac:dyDescent="0.3">
      <c r="C101" s="7"/>
      <c r="D101" s="5"/>
      <c r="E101" s="5"/>
      <c r="F101" s="5"/>
      <c r="G101" s="91"/>
      <c r="H101" s="91"/>
      <c r="I101" s="4"/>
      <c r="J101" s="5"/>
      <c r="K101" s="5"/>
      <c r="L101" s="5"/>
      <c r="M101" s="5"/>
      <c r="N101" s="6"/>
      <c r="O101" s="90"/>
      <c r="P101" s="90"/>
      <c r="Q101" s="91"/>
      <c r="R101" s="91"/>
      <c r="S101" s="79" t="s">
        <v>91</v>
      </c>
      <c r="T101" s="79"/>
      <c r="U101" s="4" t="s">
        <v>46</v>
      </c>
      <c r="V101" s="4" t="s">
        <v>38</v>
      </c>
      <c r="W101" s="4" t="s">
        <v>46</v>
      </c>
      <c r="X101" s="4" t="s">
        <v>84</v>
      </c>
      <c r="Y101" s="6" t="s">
        <v>46</v>
      </c>
      <c r="Z101" s="6" t="s">
        <v>46</v>
      </c>
      <c r="AA101" s="4" t="s">
        <v>46</v>
      </c>
      <c r="AB101" s="80" t="s">
        <v>46</v>
      </c>
      <c r="AC101" s="80"/>
      <c r="AD101" s="6" t="s">
        <v>46</v>
      </c>
      <c r="AE101" s="80" t="s">
        <v>46</v>
      </c>
      <c r="AF101" s="80"/>
      <c r="AG101" s="80">
        <v>338856</v>
      </c>
      <c r="AH101" s="80"/>
      <c r="AI101" s="80" t="s">
        <v>46</v>
      </c>
      <c r="AJ101" s="80"/>
      <c r="AK101" s="6">
        <v>338856</v>
      </c>
      <c r="AL101" s="5">
        <v>0.3</v>
      </c>
    </row>
    <row r="102" spans="3:38" ht="36.75" customHeight="1" x14ac:dyDescent="0.3">
      <c r="C102" s="7"/>
      <c r="D102" s="5"/>
      <c r="E102" s="5"/>
      <c r="F102" s="5"/>
      <c r="G102" s="91"/>
      <c r="H102" s="91"/>
      <c r="I102" s="4"/>
      <c r="J102" s="5"/>
      <c r="K102" s="5"/>
      <c r="L102" s="5"/>
      <c r="M102" s="5"/>
      <c r="N102" s="6"/>
      <c r="O102" s="90"/>
      <c r="P102" s="90"/>
      <c r="Q102" s="91"/>
      <c r="R102" s="91"/>
      <c r="S102" s="79" t="s">
        <v>92</v>
      </c>
      <c r="T102" s="79"/>
      <c r="U102" s="4" t="s">
        <v>46</v>
      </c>
      <c r="V102" s="4" t="s">
        <v>47</v>
      </c>
      <c r="W102" s="4" t="s">
        <v>46</v>
      </c>
      <c r="X102" s="4" t="s">
        <v>84</v>
      </c>
      <c r="Y102" s="6" t="s">
        <v>46</v>
      </c>
      <c r="Z102" s="6" t="s">
        <v>46</v>
      </c>
      <c r="AA102" s="4" t="s">
        <v>46</v>
      </c>
      <c r="AB102" s="80" t="s">
        <v>46</v>
      </c>
      <c r="AC102" s="80"/>
      <c r="AD102" s="6" t="s">
        <v>46</v>
      </c>
      <c r="AE102" s="80" t="s">
        <v>46</v>
      </c>
      <c r="AF102" s="80"/>
      <c r="AG102" s="80">
        <v>338856</v>
      </c>
      <c r="AH102" s="80"/>
      <c r="AI102" s="80">
        <v>21000</v>
      </c>
      <c r="AJ102" s="80"/>
      <c r="AK102" s="6">
        <v>317856</v>
      </c>
      <c r="AL102" s="5">
        <v>0.02</v>
      </c>
    </row>
    <row r="103" spans="3:38" ht="36" customHeight="1" x14ac:dyDescent="0.3">
      <c r="C103" s="3" t="s">
        <v>159</v>
      </c>
      <c r="D103" s="4" t="s">
        <v>83</v>
      </c>
      <c r="E103" s="5"/>
      <c r="F103" s="4" t="s">
        <v>118</v>
      </c>
      <c r="G103" s="79" t="s">
        <v>37</v>
      </c>
      <c r="H103" s="79"/>
      <c r="I103" s="4" t="s">
        <v>38</v>
      </c>
      <c r="J103" s="4" t="s">
        <v>39</v>
      </c>
      <c r="K103" s="4" t="s">
        <v>39</v>
      </c>
      <c r="L103" s="4" t="s">
        <v>130</v>
      </c>
      <c r="M103" s="5">
        <v>37</v>
      </c>
      <c r="N103" s="6">
        <v>16500</v>
      </c>
      <c r="O103" s="90">
        <v>610500</v>
      </c>
      <c r="P103" s="90"/>
      <c r="Q103" s="79" t="s">
        <v>72</v>
      </c>
      <c r="R103" s="79"/>
      <c r="S103" s="79" t="s">
        <v>59</v>
      </c>
      <c r="T103" s="79"/>
      <c r="U103" s="4" t="s">
        <v>50</v>
      </c>
      <c r="V103" s="4" t="s">
        <v>38</v>
      </c>
      <c r="W103" s="4" t="s">
        <v>130</v>
      </c>
      <c r="X103" s="4" t="s">
        <v>44</v>
      </c>
      <c r="Y103" s="6">
        <v>8050</v>
      </c>
      <c r="Z103" s="6">
        <v>297850</v>
      </c>
      <c r="AA103" s="4" t="s">
        <v>45</v>
      </c>
      <c r="AB103" s="80">
        <v>101269</v>
      </c>
      <c r="AC103" s="80"/>
      <c r="AD103" s="6">
        <v>196581</v>
      </c>
      <c r="AE103" s="80">
        <v>807081</v>
      </c>
      <c r="AF103" s="80"/>
      <c r="AG103" s="80" t="s">
        <v>46</v>
      </c>
      <c r="AH103" s="80"/>
      <c r="AI103" s="80" t="s">
        <v>46</v>
      </c>
      <c r="AJ103" s="80"/>
      <c r="AK103" s="6">
        <v>807081</v>
      </c>
      <c r="AL103" s="5">
        <v>0.3</v>
      </c>
    </row>
    <row r="104" spans="3:38" ht="36.75" customHeight="1" x14ac:dyDescent="0.3">
      <c r="C104" s="3" t="s">
        <v>155</v>
      </c>
      <c r="D104" s="4" t="s">
        <v>83</v>
      </c>
      <c r="E104" s="5"/>
      <c r="F104" s="4" t="s">
        <v>112</v>
      </c>
      <c r="G104" s="79" t="s">
        <v>37</v>
      </c>
      <c r="H104" s="79"/>
      <c r="I104" s="4" t="s">
        <v>47</v>
      </c>
      <c r="J104" s="4" t="s">
        <v>39</v>
      </c>
      <c r="K104" s="4" t="s">
        <v>39</v>
      </c>
      <c r="L104" s="4" t="s">
        <v>176</v>
      </c>
      <c r="M104" s="5">
        <v>81</v>
      </c>
      <c r="N104" s="6">
        <v>7500</v>
      </c>
      <c r="O104" s="90">
        <v>607500</v>
      </c>
      <c r="P104" s="90"/>
      <c r="Q104" s="79" t="s">
        <v>177</v>
      </c>
      <c r="R104" s="79"/>
      <c r="S104" s="79" t="s">
        <v>54</v>
      </c>
      <c r="T104" s="79"/>
      <c r="U104" s="4" t="s">
        <v>55</v>
      </c>
      <c r="V104" s="4" t="s">
        <v>47</v>
      </c>
      <c r="W104" s="4" t="s">
        <v>73</v>
      </c>
      <c r="X104" s="4" t="s">
        <v>44</v>
      </c>
      <c r="Y104" s="6">
        <v>8750</v>
      </c>
      <c r="Z104" s="6">
        <v>420000</v>
      </c>
      <c r="AA104" s="4" t="s">
        <v>45</v>
      </c>
      <c r="AB104" s="80">
        <v>357000</v>
      </c>
      <c r="AC104" s="80"/>
      <c r="AD104" s="6">
        <v>63000</v>
      </c>
      <c r="AE104" s="80">
        <v>670500</v>
      </c>
      <c r="AF104" s="80"/>
      <c r="AG104" s="80" t="s">
        <v>46</v>
      </c>
      <c r="AH104" s="80"/>
      <c r="AI104" s="80">
        <v>670500</v>
      </c>
      <c r="AJ104" s="80"/>
      <c r="AK104" s="6" t="s">
        <v>46</v>
      </c>
      <c r="AL104" s="4" t="s">
        <v>46</v>
      </c>
    </row>
    <row r="105" spans="3:38" ht="36" customHeight="1" x14ac:dyDescent="0.3">
      <c r="C105" s="3" t="s">
        <v>114</v>
      </c>
      <c r="D105" s="4" t="s">
        <v>83</v>
      </c>
      <c r="E105" s="4" t="s">
        <v>148</v>
      </c>
      <c r="F105" s="4" t="s">
        <v>156</v>
      </c>
      <c r="G105" s="79" t="s">
        <v>37</v>
      </c>
      <c r="H105" s="79"/>
      <c r="I105" s="4" t="s">
        <v>38</v>
      </c>
      <c r="J105" s="4" t="s">
        <v>35</v>
      </c>
      <c r="K105" s="4" t="s">
        <v>39</v>
      </c>
      <c r="L105" s="4" t="s">
        <v>39</v>
      </c>
      <c r="M105" s="5">
        <v>400</v>
      </c>
      <c r="N105" s="6">
        <v>16500</v>
      </c>
      <c r="O105" s="90">
        <v>6600000</v>
      </c>
      <c r="P105" s="90"/>
      <c r="Q105" s="79" t="s">
        <v>43</v>
      </c>
      <c r="R105" s="79"/>
      <c r="S105" s="79" t="s">
        <v>108</v>
      </c>
      <c r="T105" s="79"/>
      <c r="U105" s="4" t="s">
        <v>42</v>
      </c>
      <c r="V105" s="4" t="s">
        <v>38</v>
      </c>
      <c r="W105" s="4" t="s">
        <v>56</v>
      </c>
      <c r="X105" s="4" t="s">
        <v>44</v>
      </c>
      <c r="Y105" s="6">
        <v>7650</v>
      </c>
      <c r="Z105" s="6">
        <v>459000</v>
      </c>
      <c r="AA105" s="4" t="s">
        <v>45</v>
      </c>
      <c r="AB105" s="80">
        <v>426870</v>
      </c>
      <c r="AC105" s="80"/>
      <c r="AD105" s="6">
        <v>32130</v>
      </c>
      <c r="AE105" s="80">
        <v>6632130</v>
      </c>
      <c r="AF105" s="80"/>
      <c r="AG105" s="80" t="s">
        <v>46</v>
      </c>
      <c r="AH105" s="80"/>
      <c r="AI105" s="80" t="s">
        <v>46</v>
      </c>
      <c r="AJ105" s="80"/>
      <c r="AK105" s="6">
        <v>6632130</v>
      </c>
      <c r="AL105" s="5">
        <v>0.3</v>
      </c>
    </row>
    <row r="106" spans="3:38" ht="36.75" customHeight="1" x14ac:dyDescent="0.3">
      <c r="C106" s="7"/>
      <c r="D106" s="5"/>
      <c r="E106" s="5"/>
      <c r="F106" s="5"/>
      <c r="G106" s="91"/>
      <c r="H106" s="91"/>
      <c r="I106" s="4"/>
      <c r="J106" s="5"/>
      <c r="K106" s="5"/>
      <c r="L106" s="5"/>
      <c r="M106" s="5"/>
      <c r="N106" s="6"/>
      <c r="O106" s="90">
        <v>0</v>
      </c>
      <c r="P106" s="90"/>
      <c r="Q106" s="79" t="s">
        <v>176</v>
      </c>
      <c r="R106" s="79"/>
      <c r="S106" s="79" t="s">
        <v>108</v>
      </c>
      <c r="T106" s="79"/>
      <c r="U106" s="4" t="s">
        <v>42</v>
      </c>
      <c r="V106" s="4" t="s">
        <v>38</v>
      </c>
      <c r="W106" s="4" t="s">
        <v>56</v>
      </c>
      <c r="X106" s="4" t="s">
        <v>44</v>
      </c>
      <c r="Y106" s="6">
        <v>7650</v>
      </c>
      <c r="Z106" s="6">
        <v>459000</v>
      </c>
      <c r="AA106" s="4" t="s">
        <v>45</v>
      </c>
      <c r="AB106" s="80">
        <v>426870</v>
      </c>
      <c r="AC106" s="80"/>
      <c r="AD106" s="6">
        <v>32130</v>
      </c>
      <c r="AE106" s="80">
        <v>32130</v>
      </c>
      <c r="AF106" s="80"/>
      <c r="AG106" s="80" t="s">
        <v>46</v>
      </c>
      <c r="AH106" s="80"/>
      <c r="AI106" s="80" t="s">
        <v>46</v>
      </c>
      <c r="AJ106" s="80"/>
      <c r="AK106" s="6">
        <v>32130</v>
      </c>
      <c r="AL106" s="5">
        <v>0.3</v>
      </c>
    </row>
    <row r="107" spans="3:38" ht="36.75" customHeight="1" x14ac:dyDescent="0.3">
      <c r="C107" s="7"/>
      <c r="D107" s="5"/>
      <c r="E107" s="5"/>
      <c r="F107" s="5"/>
      <c r="G107" s="91"/>
      <c r="H107" s="91"/>
      <c r="I107" s="4"/>
      <c r="J107" s="5"/>
      <c r="K107" s="5"/>
      <c r="L107" s="5"/>
      <c r="M107" s="5"/>
      <c r="N107" s="6"/>
      <c r="O107" s="90">
        <v>0</v>
      </c>
      <c r="P107" s="90"/>
      <c r="Q107" s="79" t="s">
        <v>178</v>
      </c>
      <c r="R107" s="79"/>
      <c r="S107" s="79" t="s">
        <v>108</v>
      </c>
      <c r="T107" s="79"/>
      <c r="U107" s="4" t="s">
        <v>42</v>
      </c>
      <c r="V107" s="4" t="s">
        <v>38</v>
      </c>
      <c r="W107" s="4" t="s">
        <v>56</v>
      </c>
      <c r="X107" s="4" t="s">
        <v>44</v>
      </c>
      <c r="Y107" s="6">
        <v>7650</v>
      </c>
      <c r="Z107" s="6">
        <v>459000</v>
      </c>
      <c r="AA107" s="4" t="s">
        <v>45</v>
      </c>
      <c r="AB107" s="80">
        <v>426870</v>
      </c>
      <c r="AC107" s="80"/>
      <c r="AD107" s="6">
        <v>32130</v>
      </c>
      <c r="AE107" s="80">
        <v>32130</v>
      </c>
      <c r="AF107" s="80"/>
      <c r="AG107" s="80" t="s">
        <v>46</v>
      </c>
      <c r="AH107" s="80"/>
      <c r="AI107" s="80" t="s">
        <v>46</v>
      </c>
      <c r="AJ107" s="80"/>
      <c r="AK107" s="6">
        <v>32130</v>
      </c>
      <c r="AL107" s="5">
        <v>0.3</v>
      </c>
    </row>
    <row r="108" spans="3:38" ht="36" customHeight="1" x14ac:dyDescent="0.3">
      <c r="C108" s="7"/>
      <c r="D108" s="5"/>
      <c r="E108" s="5"/>
      <c r="F108" s="5"/>
      <c r="G108" s="91"/>
      <c r="H108" s="91"/>
      <c r="I108" s="4"/>
      <c r="J108" s="5"/>
      <c r="K108" s="5"/>
      <c r="L108" s="5"/>
      <c r="M108" s="5"/>
      <c r="N108" s="6"/>
      <c r="O108" s="90">
        <v>0</v>
      </c>
      <c r="P108" s="90"/>
      <c r="Q108" s="79" t="s">
        <v>179</v>
      </c>
      <c r="R108" s="79"/>
      <c r="S108" s="79" t="s">
        <v>108</v>
      </c>
      <c r="T108" s="79"/>
      <c r="U108" s="4" t="s">
        <v>42</v>
      </c>
      <c r="V108" s="4" t="s">
        <v>38</v>
      </c>
      <c r="W108" s="4" t="s">
        <v>56</v>
      </c>
      <c r="X108" s="4" t="s">
        <v>44</v>
      </c>
      <c r="Y108" s="6">
        <v>7650</v>
      </c>
      <c r="Z108" s="6">
        <v>459000</v>
      </c>
      <c r="AA108" s="4" t="s">
        <v>45</v>
      </c>
      <c r="AB108" s="80">
        <v>426870</v>
      </c>
      <c r="AC108" s="80"/>
      <c r="AD108" s="6">
        <v>32130</v>
      </c>
      <c r="AE108" s="80">
        <v>32130</v>
      </c>
      <c r="AF108" s="80"/>
      <c r="AG108" s="80" t="s">
        <v>46</v>
      </c>
      <c r="AH108" s="80"/>
      <c r="AI108" s="80" t="s">
        <v>46</v>
      </c>
      <c r="AJ108" s="80"/>
      <c r="AK108" s="6">
        <v>32130</v>
      </c>
      <c r="AL108" s="5">
        <v>0.3</v>
      </c>
    </row>
    <row r="109" spans="3:38" ht="36.75" customHeight="1" x14ac:dyDescent="0.3">
      <c r="C109" s="7"/>
      <c r="D109" s="5"/>
      <c r="E109" s="5"/>
      <c r="F109" s="5"/>
      <c r="G109" s="91"/>
      <c r="H109" s="91"/>
      <c r="I109" s="4"/>
      <c r="J109" s="5"/>
      <c r="K109" s="5"/>
      <c r="L109" s="5"/>
      <c r="M109" s="5"/>
      <c r="N109" s="6"/>
      <c r="O109" s="90">
        <v>0</v>
      </c>
      <c r="P109" s="90"/>
      <c r="Q109" s="79" t="s">
        <v>137</v>
      </c>
      <c r="R109" s="79"/>
      <c r="S109" s="79" t="s">
        <v>108</v>
      </c>
      <c r="T109" s="79"/>
      <c r="U109" s="4" t="s">
        <v>42</v>
      </c>
      <c r="V109" s="4" t="s">
        <v>38</v>
      </c>
      <c r="W109" s="4" t="s">
        <v>56</v>
      </c>
      <c r="X109" s="4" t="s">
        <v>44</v>
      </c>
      <c r="Y109" s="6">
        <v>7650</v>
      </c>
      <c r="Z109" s="6">
        <v>459000</v>
      </c>
      <c r="AA109" s="4" t="s">
        <v>45</v>
      </c>
      <c r="AB109" s="80">
        <v>426870</v>
      </c>
      <c r="AC109" s="80"/>
      <c r="AD109" s="6">
        <v>32130</v>
      </c>
      <c r="AE109" s="80">
        <v>32130</v>
      </c>
      <c r="AF109" s="80"/>
      <c r="AG109" s="80" t="s">
        <v>46</v>
      </c>
      <c r="AH109" s="80"/>
      <c r="AI109" s="80" t="s">
        <v>46</v>
      </c>
      <c r="AJ109" s="80"/>
      <c r="AK109" s="6">
        <v>32130</v>
      </c>
      <c r="AL109" s="5">
        <v>0.3</v>
      </c>
    </row>
    <row r="110" spans="3:38" ht="36" customHeight="1" x14ac:dyDescent="0.3">
      <c r="C110" s="7"/>
      <c r="D110" s="5"/>
      <c r="E110" s="5"/>
      <c r="F110" s="5"/>
      <c r="G110" s="91"/>
      <c r="H110" s="91"/>
      <c r="I110" s="4"/>
      <c r="J110" s="5"/>
      <c r="K110" s="5"/>
      <c r="L110" s="5"/>
      <c r="M110" s="5"/>
      <c r="N110" s="6"/>
      <c r="O110" s="90">
        <v>0</v>
      </c>
      <c r="P110" s="90"/>
      <c r="Q110" s="79" t="s">
        <v>180</v>
      </c>
      <c r="R110" s="79"/>
      <c r="S110" s="79" t="s">
        <v>108</v>
      </c>
      <c r="T110" s="79"/>
      <c r="U110" s="4" t="s">
        <v>42</v>
      </c>
      <c r="V110" s="4" t="s">
        <v>38</v>
      </c>
      <c r="W110" s="4" t="s">
        <v>56</v>
      </c>
      <c r="X110" s="4" t="s">
        <v>44</v>
      </c>
      <c r="Y110" s="6">
        <v>7650</v>
      </c>
      <c r="Z110" s="6">
        <v>459000</v>
      </c>
      <c r="AA110" s="4" t="s">
        <v>45</v>
      </c>
      <c r="AB110" s="80">
        <v>426870</v>
      </c>
      <c r="AC110" s="80"/>
      <c r="AD110" s="6">
        <v>32130</v>
      </c>
      <c r="AE110" s="80">
        <v>32130</v>
      </c>
      <c r="AF110" s="80"/>
      <c r="AG110" s="80" t="s">
        <v>46</v>
      </c>
      <c r="AH110" s="80"/>
      <c r="AI110" s="80" t="s">
        <v>46</v>
      </c>
      <c r="AJ110" s="80"/>
      <c r="AK110" s="6">
        <v>32130</v>
      </c>
      <c r="AL110" s="5">
        <v>0.3</v>
      </c>
    </row>
    <row r="111" spans="3:38" ht="36.75" customHeight="1" x14ac:dyDescent="0.3">
      <c r="C111" s="3" t="s">
        <v>98</v>
      </c>
      <c r="D111" s="4" t="s">
        <v>63</v>
      </c>
      <c r="E111" s="5"/>
      <c r="F111" s="4" t="s">
        <v>114</v>
      </c>
      <c r="G111" s="79" t="s">
        <v>37</v>
      </c>
      <c r="H111" s="79"/>
      <c r="I111" s="4" t="s">
        <v>57</v>
      </c>
      <c r="J111" s="4" t="s">
        <v>47</v>
      </c>
      <c r="K111" s="4" t="s">
        <v>38</v>
      </c>
      <c r="L111" s="4" t="s">
        <v>160</v>
      </c>
      <c r="M111" s="5">
        <v>1190</v>
      </c>
      <c r="N111" s="6">
        <v>1000</v>
      </c>
      <c r="O111" s="90">
        <v>1190000</v>
      </c>
      <c r="P111" s="90"/>
      <c r="Q111" s="91"/>
      <c r="R111" s="91"/>
      <c r="S111" s="79" t="s">
        <v>46</v>
      </c>
      <c r="T111" s="79"/>
      <c r="U111" s="4" t="s">
        <v>46</v>
      </c>
      <c r="V111" s="4" t="s">
        <v>46</v>
      </c>
      <c r="W111" s="4" t="s">
        <v>46</v>
      </c>
      <c r="X111" s="4" t="s">
        <v>46</v>
      </c>
      <c r="Y111" s="6" t="s">
        <v>46</v>
      </c>
      <c r="Z111" s="6" t="s">
        <v>46</v>
      </c>
      <c r="AA111" s="4" t="s">
        <v>46</v>
      </c>
      <c r="AB111" s="80" t="s">
        <v>46</v>
      </c>
      <c r="AC111" s="80"/>
      <c r="AD111" s="6" t="s">
        <v>46</v>
      </c>
      <c r="AE111" s="80">
        <v>1190000</v>
      </c>
      <c r="AF111" s="80"/>
      <c r="AG111" s="80" t="s">
        <v>46</v>
      </c>
      <c r="AH111" s="80"/>
      <c r="AI111" s="80" t="s">
        <v>46</v>
      </c>
      <c r="AJ111" s="80"/>
      <c r="AK111" s="6">
        <v>1190000</v>
      </c>
      <c r="AL111" s="5">
        <v>0.3</v>
      </c>
    </row>
    <row r="112" spans="3:38" ht="36.75" customHeight="1" x14ac:dyDescent="0.3">
      <c r="C112" s="3" t="s">
        <v>162</v>
      </c>
      <c r="D112" s="4" t="s">
        <v>181</v>
      </c>
      <c r="E112" s="5"/>
      <c r="F112" s="4" t="s">
        <v>168</v>
      </c>
      <c r="G112" s="79" t="s">
        <v>37</v>
      </c>
      <c r="H112" s="79"/>
      <c r="I112" s="4" t="s">
        <v>38</v>
      </c>
      <c r="J112" s="4" t="s">
        <v>39</v>
      </c>
      <c r="K112" s="4" t="s">
        <v>39</v>
      </c>
      <c r="L112" s="4" t="s">
        <v>132</v>
      </c>
      <c r="M112" s="5">
        <v>70</v>
      </c>
      <c r="N112" s="6">
        <v>4400</v>
      </c>
      <c r="O112" s="90">
        <v>308000</v>
      </c>
      <c r="P112" s="90"/>
      <c r="Q112" s="79" t="s">
        <v>182</v>
      </c>
      <c r="R112" s="79"/>
      <c r="S112" s="79" t="s">
        <v>108</v>
      </c>
      <c r="T112" s="79"/>
      <c r="U112" s="4" t="s">
        <v>42</v>
      </c>
      <c r="V112" s="4" t="s">
        <v>38</v>
      </c>
      <c r="W112" s="4" t="s">
        <v>145</v>
      </c>
      <c r="X112" s="4" t="s">
        <v>44</v>
      </c>
      <c r="Y112" s="6">
        <v>7650</v>
      </c>
      <c r="Z112" s="6">
        <v>374850</v>
      </c>
      <c r="AA112" s="4" t="s">
        <v>103</v>
      </c>
      <c r="AB112" s="80">
        <v>348610.5</v>
      </c>
      <c r="AC112" s="80"/>
      <c r="AD112" s="6">
        <v>26239.5</v>
      </c>
      <c r="AE112" s="80">
        <v>334239.5</v>
      </c>
      <c r="AF112" s="80"/>
      <c r="AG112" s="80" t="s">
        <v>46</v>
      </c>
      <c r="AH112" s="80"/>
      <c r="AI112" s="80" t="s">
        <v>46</v>
      </c>
      <c r="AJ112" s="80"/>
      <c r="AK112" s="6">
        <v>334239.5</v>
      </c>
      <c r="AL112" s="5">
        <v>0.3</v>
      </c>
    </row>
    <row r="113" spans="3:38" ht="36" customHeight="1" x14ac:dyDescent="0.3">
      <c r="C113" s="3" t="s">
        <v>133</v>
      </c>
      <c r="D113" s="4" t="s">
        <v>83</v>
      </c>
      <c r="E113" s="5"/>
      <c r="F113" s="4" t="s">
        <v>183</v>
      </c>
      <c r="G113" s="79" t="s">
        <v>37</v>
      </c>
      <c r="H113" s="79"/>
      <c r="I113" s="4" t="s">
        <v>38</v>
      </c>
      <c r="J113" s="4" t="s">
        <v>39</v>
      </c>
      <c r="K113" s="4" t="s">
        <v>39</v>
      </c>
      <c r="L113" s="4" t="s">
        <v>184</v>
      </c>
      <c r="M113" s="5">
        <v>27.7</v>
      </c>
      <c r="N113" s="6">
        <v>16500</v>
      </c>
      <c r="O113" s="90">
        <v>457050</v>
      </c>
      <c r="P113" s="90"/>
      <c r="Q113" s="91"/>
      <c r="R113" s="91"/>
      <c r="S113" s="79" t="s">
        <v>46</v>
      </c>
      <c r="T113" s="79"/>
      <c r="U113" s="4" t="s">
        <v>46</v>
      </c>
      <c r="V113" s="4" t="s">
        <v>46</v>
      </c>
      <c r="W113" s="4" t="s">
        <v>46</v>
      </c>
      <c r="X113" s="4" t="s">
        <v>46</v>
      </c>
      <c r="Y113" s="6" t="s">
        <v>46</v>
      </c>
      <c r="Z113" s="6" t="s">
        <v>46</v>
      </c>
      <c r="AA113" s="4" t="s">
        <v>46</v>
      </c>
      <c r="AB113" s="80" t="s">
        <v>46</v>
      </c>
      <c r="AC113" s="80"/>
      <c r="AD113" s="6" t="s">
        <v>46</v>
      </c>
      <c r="AE113" s="80">
        <v>457050</v>
      </c>
      <c r="AF113" s="80"/>
      <c r="AG113" s="80" t="s">
        <v>46</v>
      </c>
      <c r="AH113" s="80"/>
      <c r="AI113" s="80" t="s">
        <v>46</v>
      </c>
      <c r="AJ113" s="80"/>
      <c r="AK113" s="6">
        <v>457050</v>
      </c>
      <c r="AL113" s="5">
        <v>0.3</v>
      </c>
    </row>
    <row r="114" spans="3:38" ht="38.25" customHeight="1" x14ac:dyDescent="0.3">
      <c r="C114" s="3" t="s">
        <v>164</v>
      </c>
      <c r="D114" s="4" t="s">
        <v>83</v>
      </c>
      <c r="E114" s="5"/>
      <c r="F114" s="4" t="s">
        <v>185</v>
      </c>
      <c r="G114" s="79" t="s">
        <v>186</v>
      </c>
      <c r="H114" s="79"/>
      <c r="I114" s="4" t="s">
        <v>38</v>
      </c>
      <c r="J114" s="4" t="s">
        <v>35</v>
      </c>
      <c r="K114" s="4" t="s">
        <v>35</v>
      </c>
      <c r="L114" s="4" t="s">
        <v>82</v>
      </c>
      <c r="M114" s="5">
        <v>532</v>
      </c>
      <c r="N114" s="6">
        <v>3000</v>
      </c>
      <c r="O114" s="90">
        <v>1596000</v>
      </c>
      <c r="P114" s="90"/>
      <c r="Q114" s="79" t="s">
        <v>187</v>
      </c>
      <c r="R114" s="79"/>
      <c r="S114" s="79" t="s">
        <v>188</v>
      </c>
      <c r="T114" s="79"/>
      <c r="U114" s="4" t="s">
        <v>50</v>
      </c>
      <c r="V114" s="4" t="s">
        <v>38</v>
      </c>
      <c r="W114" s="4" t="s">
        <v>189</v>
      </c>
      <c r="X114" s="4" t="s">
        <v>44</v>
      </c>
      <c r="Y114" s="6">
        <v>5700</v>
      </c>
      <c r="Z114" s="6">
        <v>1995000</v>
      </c>
      <c r="AA114" s="4" t="s">
        <v>45</v>
      </c>
      <c r="AB114" s="80">
        <v>678300</v>
      </c>
      <c r="AC114" s="80"/>
      <c r="AD114" s="6">
        <v>1316700</v>
      </c>
      <c r="AE114" s="80">
        <v>2912700</v>
      </c>
      <c r="AF114" s="80"/>
      <c r="AG114" s="80" t="s">
        <v>46</v>
      </c>
      <c r="AH114" s="80"/>
      <c r="AI114" s="80" t="s">
        <v>46</v>
      </c>
      <c r="AJ114" s="80"/>
      <c r="AK114" s="6">
        <v>2912700</v>
      </c>
      <c r="AL114" s="5">
        <v>0.3</v>
      </c>
    </row>
    <row r="115" spans="3:38" ht="36" customHeight="1" x14ac:dyDescent="0.3">
      <c r="C115" s="7"/>
      <c r="D115" s="5"/>
      <c r="E115" s="5"/>
      <c r="F115" s="5"/>
      <c r="G115" s="91"/>
      <c r="H115" s="91"/>
      <c r="I115" s="4"/>
      <c r="J115" s="5"/>
      <c r="K115" s="5"/>
      <c r="L115" s="5"/>
      <c r="M115" s="5"/>
      <c r="N115" s="6"/>
      <c r="O115" s="90">
        <v>0</v>
      </c>
      <c r="P115" s="90"/>
      <c r="Q115" s="79" t="s">
        <v>127</v>
      </c>
      <c r="R115" s="79"/>
      <c r="S115" s="79" t="s">
        <v>190</v>
      </c>
      <c r="T115" s="79"/>
      <c r="U115" s="4" t="s">
        <v>46</v>
      </c>
      <c r="V115" s="4" t="s">
        <v>38</v>
      </c>
      <c r="W115" s="4" t="s">
        <v>191</v>
      </c>
      <c r="X115" s="4" t="s">
        <v>44</v>
      </c>
      <c r="Y115" s="6">
        <v>550</v>
      </c>
      <c r="Z115" s="6">
        <v>281600</v>
      </c>
      <c r="AA115" s="4" t="s">
        <v>45</v>
      </c>
      <c r="AB115" s="80" t="s">
        <v>46</v>
      </c>
      <c r="AC115" s="80"/>
      <c r="AD115" s="6">
        <v>281600</v>
      </c>
      <c r="AE115" s="80">
        <v>281600</v>
      </c>
      <c r="AF115" s="80"/>
      <c r="AG115" s="80" t="s">
        <v>46</v>
      </c>
      <c r="AH115" s="80"/>
      <c r="AI115" s="80" t="s">
        <v>46</v>
      </c>
      <c r="AJ115" s="80"/>
      <c r="AK115" s="6">
        <v>281600</v>
      </c>
      <c r="AL115" s="5">
        <v>0.3</v>
      </c>
    </row>
    <row r="116" spans="3:38" ht="36.75" customHeight="1" x14ac:dyDescent="0.3">
      <c r="C116" s="7"/>
      <c r="D116" s="5"/>
      <c r="E116" s="5"/>
      <c r="F116" s="5"/>
      <c r="G116" s="91"/>
      <c r="H116" s="91"/>
      <c r="I116" s="4"/>
      <c r="J116" s="5"/>
      <c r="K116" s="5"/>
      <c r="L116" s="5"/>
      <c r="M116" s="5"/>
      <c r="N116" s="6"/>
      <c r="O116" s="90">
        <v>0</v>
      </c>
      <c r="P116" s="90"/>
      <c r="Q116" s="79" t="s">
        <v>121</v>
      </c>
      <c r="R116" s="79"/>
      <c r="S116" s="79" t="s">
        <v>76</v>
      </c>
      <c r="T116" s="79"/>
      <c r="U116" s="4" t="s">
        <v>50</v>
      </c>
      <c r="V116" s="4" t="s">
        <v>38</v>
      </c>
      <c r="W116" s="4" t="s">
        <v>82</v>
      </c>
      <c r="X116" s="4" t="s">
        <v>44</v>
      </c>
      <c r="Y116" s="6">
        <v>8800</v>
      </c>
      <c r="Z116" s="6">
        <v>281600</v>
      </c>
      <c r="AA116" s="4" t="s">
        <v>57</v>
      </c>
      <c r="AB116" s="80">
        <v>11264</v>
      </c>
      <c r="AC116" s="80"/>
      <c r="AD116" s="6">
        <v>270336</v>
      </c>
      <c r="AE116" s="80">
        <v>270336</v>
      </c>
      <c r="AF116" s="80"/>
      <c r="AG116" s="80" t="s">
        <v>46</v>
      </c>
      <c r="AH116" s="80"/>
      <c r="AI116" s="80" t="s">
        <v>46</v>
      </c>
      <c r="AJ116" s="80"/>
      <c r="AK116" s="6">
        <v>270336</v>
      </c>
      <c r="AL116" s="5">
        <v>0.3</v>
      </c>
    </row>
    <row r="117" spans="3:38" ht="36" customHeight="1" x14ac:dyDescent="0.3">
      <c r="C117" s="3" t="s">
        <v>40</v>
      </c>
      <c r="D117" s="4" t="s">
        <v>83</v>
      </c>
      <c r="E117" s="5"/>
      <c r="F117" s="4" t="s">
        <v>80</v>
      </c>
      <c r="G117" s="79" t="s">
        <v>37</v>
      </c>
      <c r="H117" s="79"/>
      <c r="I117" s="4" t="s">
        <v>57</v>
      </c>
      <c r="J117" s="4" t="s">
        <v>39</v>
      </c>
      <c r="K117" s="4" t="s">
        <v>39</v>
      </c>
      <c r="L117" s="4" t="s">
        <v>180</v>
      </c>
      <c r="M117" s="5">
        <v>85</v>
      </c>
      <c r="N117" s="6">
        <v>16500</v>
      </c>
      <c r="O117" s="90">
        <v>1402500</v>
      </c>
      <c r="P117" s="90"/>
      <c r="Q117" s="79" t="s">
        <v>160</v>
      </c>
      <c r="R117" s="79"/>
      <c r="S117" s="79" t="s">
        <v>192</v>
      </c>
      <c r="T117" s="79"/>
      <c r="U117" s="4" t="s">
        <v>50</v>
      </c>
      <c r="V117" s="4" t="s">
        <v>57</v>
      </c>
      <c r="W117" s="4" t="s">
        <v>193</v>
      </c>
      <c r="X117" s="4" t="s">
        <v>44</v>
      </c>
      <c r="Y117" s="6">
        <v>8000</v>
      </c>
      <c r="Z117" s="6">
        <v>3200000</v>
      </c>
      <c r="AA117" s="4" t="s">
        <v>103</v>
      </c>
      <c r="AB117" s="80">
        <v>960000</v>
      </c>
      <c r="AC117" s="80"/>
      <c r="AD117" s="6">
        <v>2240000</v>
      </c>
      <c r="AE117" s="80">
        <v>3642500</v>
      </c>
      <c r="AF117" s="80"/>
      <c r="AG117" s="80" t="s">
        <v>46</v>
      </c>
      <c r="AH117" s="80"/>
      <c r="AI117" s="80" t="s">
        <v>46</v>
      </c>
      <c r="AJ117" s="80"/>
      <c r="AK117" s="6">
        <v>3642500</v>
      </c>
      <c r="AL117" s="5">
        <v>0.3</v>
      </c>
    </row>
    <row r="118" spans="3:38" ht="36.75" customHeight="1" x14ac:dyDescent="0.3">
      <c r="C118" s="3" t="s">
        <v>132</v>
      </c>
      <c r="D118" s="4" t="s">
        <v>83</v>
      </c>
      <c r="E118" s="5"/>
      <c r="F118" s="4" t="s">
        <v>194</v>
      </c>
      <c r="G118" s="79" t="s">
        <v>37</v>
      </c>
      <c r="H118" s="79"/>
      <c r="I118" s="4" t="s">
        <v>38</v>
      </c>
      <c r="J118" s="4" t="s">
        <v>39</v>
      </c>
      <c r="K118" s="4" t="s">
        <v>39</v>
      </c>
      <c r="L118" s="4" t="s">
        <v>195</v>
      </c>
      <c r="M118" s="5">
        <v>55.1</v>
      </c>
      <c r="N118" s="6">
        <v>16500</v>
      </c>
      <c r="O118" s="90">
        <v>909150</v>
      </c>
      <c r="P118" s="90"/>
      <c r="Q118" s="91"/>
      <c r="R118" s="91"/>
      <c r="S118" s="79" t="s">
        <v>46</v>
      </c>
      <c r="T118" s="79"/>
      <c r="U118" s="4" t="s">
        <v>46</v>
      </c>
      <c r="V118" s="4" t="s">
        <v>46</v>
      </c>
      <c r="W118" s="4" t="s">
        <v>46</v>
      </c>
      <c r="X118" s="4" t="s">
        <v>46</v>
      </c>
      <c r="Y118" s="6" t="s">
        <v>46</v>
      </c>
      <c r="Z118" s="6" t="s">
        <v>46</v>
      </c>
      <c r="AA118" s="4" t="s">
        <v>46</v>
      </c>
      <c r="AB118" s="80" t="s">
        <v>46</v>
      </c>
      <c r="AC118" s="80"/>
      <c r="AD118" s="6" t="s">
        <v>46</v>
      </c>
      <c r="AE118" s="80">
        <v>909150</v>
      </c>
      <c r="AF118" s="80"/>
      <c r="AG118" s="80" t="s">
        <v>46</v>
      </c>
      <c r="AH118" s="80"/>
      <c r="AI118" s="80" t="s">
        <v>46</v>
      </c>
      <c r="AJ118" s="80"/>
      <c r="AK118" s="6">
        <v>909150</v>
      </c>
      <c r="AL118" s="5">
        <v>0.3</v>
      </c>
    </row>
    <row r="119" spans="3:38" ht="36.75" customHeight="1" x14ac:dyDescent="0.3">
      <c r="C119" s="3" t="s">
        <v>167</v>
      </c>
      <c r="D119" s="4" t="s">
        <v>196</v>
      </c>
      <c r="E119" s="4" t="s">
        <v>197</v>
      </c>
      <c r="F119" s="4" t="s">
        <v>198</v>
      </c>
      <c r="G119" s="79" t="s">
        <v>37</v>
      </c>
      <c r="H119" s="79"/>
      <c r="I119" s="4" t="s">
        <v>47</v>
      </c>
      <c r="J119" s="4" t="s">
        <v>39</v>
      </c>
      <c r="K119" s="4" t="s">
        <v>39</v>
      </c>
      <c r="L119" s="4" t="s">
        <v>104</v>
      </c>
      <c r="M119" s="5">
        <v>23</v>
      </c>
      <c r="N119" s="6">
        <v>7500</v>
      </c>
      <c r="O119" s="90">
        <v>172500</v>
      </c>
      <c r="P119" s="90"/>
      <c r="Q119" s="79" t="s">
        <v>168</v>
      </c>
      <c r="R119" s="79"/>
      <c r="S119" s="79" t="s">
        <v>76</v>
      </c>
      <c r="T119" s="79"/>
      <c r="U119" s="4" t="s">
        <v>50</v>
      </c>
      <c r="V119" s="4" t="s">
        <v>47</v>
      </c>
      <c r="W119" s="4" t="s">
        <v>160</v>
      </c>
      <c r="X119" s="4" t="s">
        <v>44</v>
      </c>
      <c r="Y119" s="6">
        <v>8800</v>
      </c>
      <c r="Z119" s="6">
        <v>792000</v>
      </c>
      <c r="AA119" s="4" t="s">
        <v>60</v>
      </c>
      <c r="AB119" s="80">
        <v>39600</v>
      </c>
      <c r="AC119" s="80"/>
      <c r="AD119" s="6">
        <v>752400</v>
      </c>
      <c r="AE119" s="80">
        <v>924900</v>
      </c>
      <c r="AF119" s="80"/>
      <c r="AG119" s="80" t="s">
        <v>46</v>
      </c>
      <c r="AH119" s="80"/>
      <c r="AI119" s="80">
        <v>924900</v>
      </c>
      <c r="AJ119" s="80"/>
      <c r="AK119" s="6" t="s">
        <v>46</v>
      </c>
      <c r="AL119" s="4" t="s">
        <v>46</v>
      </c>
    </row>
    <row r="120" spans="3:38" ht="36" customHeight="1" x14ac:dyDescent="0.3">
      <c r="C120" s="7"/>
      <c r="D120" s="5"/>
      <c r="E120" s="5"/>
      <c r="F120" s="5"/>
      <c r="G120" s="91"/>
      <c r="H120" s="91"/>
      <c r="I120" s="4" t="s">
        <v>57</v>
      </c>
      <c r="J120" s="4" t="s">
        <v>39</v>
      </c>
      <c r="K120" s="4" t="s">
        <v>35</v>
      </c>
      <c r="L120" s="4" t="s">
        <v>48</v>
      </c>
      <c r="M120" s="5">
        <v>146</v>
      </c>
      <c r="N120" s="6">
        <v>7500</v>
      </c>
      <c r="O120" s="90">
        <v>1095000</v>
      </c>
      <c r="P120" s="90"/>
      <c r="Q120" s="91"/>
      <c r="R120" s="91"/>
      <c r="S120" s="79" t="s">
        <v>46</v>
      </c>
      <c r="T120" s="79"/>
      <c r="U120" s="4" t="s">
        <v>46</v>
      </c>
      <c r="V120" s="4" t="s">
        <v>46</v>
      </c>
      <c r="W120" s="4" t="s">
        <v>46</v>
      </c>
      <c r="X120" s="4" t="s">
        <v>46</v>
      </c>
      <c r="Y120" s="6" t="s">
        <v>46</v>
      </c>
      <c r="Z120" s="6" t="s">
        <v>46</v>
      </c>
      <c r="AA120" s="4" t="s">
        <v>46</v>
      </c>
      <c r="AB120" s="80" t="s">
        <v>46</v>
      </c>
      <c r="AC120" s="80"/>
      <c r="AD120" s="6" t="s">
        <v>46</v>
      </c>
      <c r="AE120" s="80">
        <v>1095000</v>
      </c>
      <c r="AF120" s="80"/>
      <c r="AG120" s="80" t="s">
        <v>46</v>
      </c>
      <c r="AH120" s="80"/>
      <c r="AI120" s="80" t="s">
        <v>46</v>
      </c>
      <c r="AJ120" s="80"/>
      <c r="AK120" s="6">
        <v>1095000</v>
      </c>
      <c r="AL120" s="5">
        <v>0.3</v>
      </c>
    </row>
    <row r="121" spans="3:38" ht="36.75" customHeight="1" x14ac:dyDescent="0.3">
      <c r="C121" s="3" t="s">
        <v>169</v>
      </c>
      <c r="D121" s="4" t="s">
        <v>83</v>
      </c>
      <c r="E121" s="5"/>
      <c r="F121" s="4" t="s">
        <v>199</v>
      </c>
      <c r="G121" s="79" t="s">
        <v>37</v>
      </c>
      <c r="H121" s="79"/>
      <c r="I121" s="4" t="s">
        <v>60</v>
      </c>
      <c r="J121" s="4" t="s">
        <v>39</v>
      </c>
      <c r="K121" s="4" t="s">
        <v>35</v>
      </c>
      <c r="L121" s="4" t="s">
        <v>72</v>
      </c>
      <c r="M121" s="5">
        <v>178</v>
      </c>
      <c r="N121" s="6">
        <v>16500</v>
      </c>
      <c r="O121" s="90">
        <v>2937000</v>
      </c>
      <c r="P121" s="90"/>
      <c r="Q121" s="79" t="s">
        <v>200</v>
      </c>
      <c r="R121" s="79"/>
      <c r="S121" s="79" t="s">
        <v>65</v>
      </c>
      <c r="T121" s="79"/>
      <c r="U121" s="4" t="s">
        <v>50</v>
      </c>
      <c r="V121" s="4" t="s">
        <v>46</v>
      </c>
      <c r="W121" s="4" t="s">
        <v>193</v>
      </c>
      <c r="X121" s="4" t="s">
        <v>44</v>
      </c>
      <c r="Y121" s="6">
        <v>8650</v>
      </c>
      <c r="Z121" s="6">
        <v>3460000</v>
      </c>
      <c r="AA121" s="4" t="s">
        <v>45</v>
      </c>
      <c r="AB121" s="80">
        <v>1176400</v>
      </c>
      <c r="AC121" s="80"/>
      <c r="AD121" s="6">
        <v>2283600</v>
      </c>
      <c r="AE121" s="80">
        <v>5220600</v>
      </c>
      <c r="AF121" s="80"/>
      <c r="AG121" s="80" t="s">
        <v>46</v>
      </c>
      <c r="AH121" s="80"/>
      <c r="AI121" s="80" t="s">
        <v>46</v>
      </c>
      <c r="AJ121" s="80"/>
      <c r="AK121" s="6" t="s">
        <v>46</v>
      </c>
      <c r="AL121" s="4" t="s">
        <v>46</v>
      </c>
    </row>
    <row r="122" spans="3:38" ht="36" customHeight="1" x14ac:dyDescent="0.3">
      <c r="C122" s="7"/>
      <c r="D122" s="5"/>
      <c r="E122" s="5"/>
      <c r="F122" s="5"/>
      <c r="G122" s="91"/>
      <c r="H122" s="91"/>
      <c r="I122" s="4"/>
      <c r="J122" s="5"/>
      <c r="K122" s="5"/>
      <c r="L122" s="5"/>
      <c r="M122" s="5"/>
      <c r="N122" s="6"/>
      <c r="O122" s="90"/>
      <c r="P122" s="90"/>
      <c r="Q122" s="91"/>
      <c r="R122" s="91"/>
      <c r="S122" s="79" t="s">
        <v>91</v>
      </c>
      <c r="T122" s="79"/>
      <c r="U122" s="4" t="s">
        <v>46</v>
      </c>
      <c r="V122" s="4" t="s">
        <v>38</v>
      </c>
      <c r="W122" s="4" t="s">
        <v>46</v>
      </c>
      <c r="X122" s="4" t="s">
        <v>201</v>
      </c>
      <c r="Y122" s="6" t="s">
        <v>46</v>
      </c>
      <c r="Z122" s="6" t="s">
        <v>46</v>
      </c>
      <c r="AA122" s="4" t="s">
        <v>46</v>
      </c>
      <c r="AB122" s="80" t="s">
        <v>46</v>
      </c>
      <c r="AC122" s="80"/>
      <c r="AD122" s="6" t="s">
        <v>46</v>
      </c>
      <c r="AE122" s="80" t="s">
        <v>46</v>
      </c>
      <c r="AF122" s="80"/>
      <c r="AG122" s="80">
        <v>1740025.98</v>
      </c>
      <c r="AH122" s="80"/>
      <c r="AI122" s="80" t="s">
        <v>46</v>
      </c>
      <c r="AJ122" s="80"/>
      <c r="AK122" s="6">
        <v>1740025.98</v>
      </c>
      <c r="AL122" s="5">
        <v>0.3</v>
      </c>
    </row>
    <row r="123" spans="3:38" ht="36.75" customHeight="1" x14ac:dyDescent="0.3">
      <c r="C123" s="7"/>
      <c r="D123" s="5"/>
      <c r="E123" s="5"/>
      <c r="F123" s="5"/>
      <c r="G123" s="91"/>
      <c r="H123" s="91"/>
      <c r="I123" s="4"/>
      <c r="J123" s="5"/>
      <c r="K123" s="5"/>
      <c r="L123" s="5"/>
      <c r="M123" s="5"/>
      <c r="N123" s="6"/>
      <c r="O123" s="90"/>
      <c r="P123" s="90"/>
      <c r="Q123" s="91"/>
      <c r="R123" s="91"/>
      <c r="S123" s="79" t="s">
        <v>92</v>
      </c>
      <c r="T123" s="79"/>
      <c r="U123" s="4" t="s">
        <v>46</v>
      </c>
      <c r="V123" s="4" t="s">
        <v>47</v>
      </c>
      <c r="W123" s="4" t="s">
        <v>46</v>
      </c>
      <c r="X123" s="4" t="s">
        <v>202</v>
      </c>
      <c r="Y123" s="6" t="s">
        <v>46</v>
      </c>
      <c r="Z123" s="6" t="s">
        <v>46</v>
      </c>
      <c r="AA123" s="4" t="s">
        <v>46</v>
      </c>
      <c r="AB123" s="80" t="s">
        <v>46</v>
      </c>
      <c r="AC123" s="80"/>
      <c r="AD123" s="6" t="s">
        <v>46</v>
      </c>
      <c r="AE123" s="80" t="s">
        <v>46</v>
      </c>
      <c r="AF123" s="80"/>
      <c r="AG123" s="80">
        <v>1740548.04</v>
      </c>
      <c r="AH123" s="80"/>
      <c r="AI123" s="80">
        <v>1740548.04</v>
      </c>
      <c r="AJ123" s="80"/>
      <c r="AK123" s="6" t="s">
        <v>46</v>
      </c>
      <c r="AL123" s="4" t="s">
        <v>46</v>
      </c>
    </row>
    <row r="124" spans="3:38" ht="36.75" customHeight="1" x14ac:dyDescent="0.3">
      <c r="C124" s="7"/>
      <c r="D124" s="5"/>
      <c r="E124" s="5"/>
      <c r="F124" s="5"/>
      <c r="G124" s="91"/>
      <c r="H124" s="91"/>
      <c r="I124" s="4"/>
      <c r="J124" s="5"/>
      <c r="K124" s="5"/>
      <c r="L124" s="5"/>
      <c r="M124" s="5"/>
      <c r="N124" s="6"/>
      <c r="O124" s="90"/>
      <c r="P124" s="90"/>
      <c r="Q124" s="91"/>
      <c r="R124" s="91"/>
      <c r="S124" s="79" t="s">
        <v>203</v>
      </c>
      <c r="T124" s="79"/>
      <c r="U124" s="4" t="s">
        <v>46</v>
      </c>
      <c r="V124" s="4" t="s">
        <v>47</v>
      </c>
      <c r="W124" s="4" t="s">
        <v>46</v>
      </c>
      <c r="X124" s="4" t="s">
        <v>201</v>
      </c>
      <c r="Y124" s="6" t="s">
        <v>46</v>
      </c>
      <c r="Z124" s="6" t="s">
        <v>46</v>
      </c>
      <c r="AA124" s="4" t="s">
        <v>46</v>
      </c>
      <c r="AB124" s="80" t="s">
        <v>46</v>
      </c>
      <c r="AC124" s="80"/>
      <c r="AD124" s="6" t="s">
        <v>46</v>
      </c>
      <c r="AE124" s="80" t="s">
        <v>46</v>
      </c>
      <c r="AF124" s="80"/>
      <c r="AG124" s="80">
        <v>1740025.98</v>
      </c>
      <c r="AH124" s="80"/>
      <c r="AI124" s="80">
        <v>1740025.98</v>
      </c>
      <c r="AJ124" s="80"/>
      <c r="AK124" s="6" t="s">
        <v>46</v>
      </c>
      <c r="AL124" s="4" t="s">
        <v>46</v>
      </c>
    </row>
    <row r="125" spans="3:38" ht="36" customHeight="1" x14ac:dyDescent="0.3">
      <c r="C125" s="3" t="s">
        <v>171</v>
      </c>
      <c r="D125" s="4" t="s">
        <v>83</v>
      </c>
      <c r="E125" s="4" t="s">
        <v>204</v>
      </c>
      <c r="F125" s="4" t="s">
        <v>205</v>
      </c>
      <c r="G125" s="79" t="s">
        <v>37</v>
      </c>
      <c r="H125" s="79"/>
      <c r="I125" s="4" t="s">
        <v>60</v>
      </c>
      <c r="J125" s="4" t="s">
        <v>39</v>
      </c>
      <c r="K125" s="4" t="s">
        <v>47</v>
      </c>
      <c r="L125" s="4" t="s">
        <v>107</v>
      </c>
      <c r="M125" s="5">
        <v>225</v>
      </c>
      <c r="N125" s="6">
        <v>3000</v>
      </c>
      <c r="O125" s="90">
        <v>675000</v>
      </c>
      <c r="P125" s="90"/>
      <c r="Q125" s="79" t="s">
        <v>206</v>
      </c>
      <c r="R125" s="79"/>
      <c r="S125" s="79" t="s">
        <v>207</v>
      </c>
      <c r="T125" s="79"/>
      <c r="U125" s="4" t="s">
        <v>50</v>
      </c>
      <c r="V125" s="4" t="s">
        <v>46</v>
      </c>
      <c r="W125" s="4" t="s">
        <v>208</v>
      </c>
      <c r="X125" s="4" t="s">
        <v>44</v>
      </c>
      <c r="Y125" s="6">
        <v>8000</v>
      </c>
      <c r="Z125" s="6">
        <v>7200000</v>
      </c>
      <c r="AA125" s="4" t="s">
        <v>45</v>
      </c>
      <c r="AB125" s="80">
        <v>2448000</v>
      </c>
      <c r="AC125" s="80"/>
      <c r="AD125" s="6">
        <v>4752000</v>
      </c>
      <c r="AE125" s="80">
        <v>5427000</v>
      </c>
      <c r="AF125" s="80"/>
      <c r="AG125" s="80" t="s">
        <v>46</v>
      </c>
      <c r="AH125" s="80"/>
      <c r="AI125" s="80" t="s">
        <v>46</v>
      </c>
      <c r="AJ125" s="80"/>
      <c r="AK125" s="6" t="s">
        <v>46</v>
      </c>
      <c r="AL125" s="4" t="s">
        <v>46</v>
      </c>
    </row>
    <row r="126" spans="3:38" ht="36.75" customHeight="1" x14ac:dyDescent="0.3">
      <c r="C126" s="7"/>
      <c r="D126" s="5"/>
      <c r="E126" s="5"/>
      <c r="F126" s="5"/>
      <c r="G126" s="91"/>
      <c r="H126" s="91"/>
      <c r="I126" s="4"/>
      <c r="J126" s="5"/>
      <c r="K126" s="5"/>
      <c r="L126" s="5"/>
      <c r="M126" s="5"/>
      <c r="N126" s="6"/>
      <c r="O126" s="90"/>
      <c r="P126" s="90"/>
      <c r="Q126" s="91"/>
      <c r="R126" s="91"/>
      <c r="S126" s="79" t="s">
        <v>91</v>
      </c>
      <c r="T126" s="79"/>
      <c r="U126" s="4" t="s">
        <v>46</v>
      </c>
      <c r="V126" s="4" t="s">
        <v>38</v>
      </c>
      <c r="W126" s="4" t="s">
        <v>46</v>
      </c>
      <c r="X126" s="4" t="s">
        <v>201</v>
      </c>
      <c r="Y126" s="6" t="s">
        <v>46</v>
      </c>
      <c r="Z126" s="6" t="s">
        <v>46</v>
      </c>
      <c r="AA126" s="4" t="s">
        <v>46</v>
      </c>
      <c r="AB126" s="80" t="s">
        <v>46</v>
      </c>
      <c r="AC126" s="80"/>
      <c r="AD126" s="6" t="s">
        <v>46</v>
      </c>
      <c r="AE126" s="80" t="s">
        <v>46</v>
      </c>
      <c r="AF126" s="80"/>
      <c r="AG126" s="80">
        <v>1808819.1</v>
      </c>
      <c r="AH126" s="80"/>
      <c r="AI126" s="80" t="s">
        <v>46</v>
      </c>
      <c r="AJ126" s="80"/>
      <c r="AK126" s="6">
        <v>1808819.1</v>
      </c>
      <c r="AL126" s="5">
        <v>0.3</v>
      </c>
    </row>
    <row r="127" spans="3:38" ht="36" customHeight="1" x14ac:dyDescent="0.3">
      <c r="C127" s="7"/>
      <c r="D127" s="5"/>
      <c r="E127" s="5"/>
      <c r="F127" s="5"/>
      <c r="G127" s="91"/>
      <c r="H127" s="91"/>
      <c r="I127" s="4"/>
      <c r="J127" s="5"/>
      <c r="K127" s="5"/>
      <c r="L127" s="5"/>
      <c r="M127" s="5"/>
      <c r="N127" s="6"/>
      <c r="O127" s="90"/>
      <c r="P127" s="90"/>
      <c r="Q127" s="91"/>
      <c r="R127" s="91"/>
      <c r="S127" s="79" t="s">
        <v>92</v>
      </c>
      <c r="T127" s="79"/>
      <c r="U127" s="4" t="s">
        <v>46</v>
      </c>
      <c r="V127" s="4" t="s">
        <v>47</v>
      </c>
      <c r="W127" s="4" t="s">
        <v>46</v>
      </c>
      <c r="X127" s="4" t="s">
        <v>202</v>
      </c>
      <c r="Y127" s="6" t="s">
        <v>46</v>
      </c>
      <c r="Z127" s="6" t="s">
        <v>46</v>
      </c>
      <c r="AA127" s="4" t="s">
        <v>46</v>
      </c>
      <c r="AB127" s="80" t="s">
        <v>46</v>
      </c>
      <c r="AC127" s="80"/>
      <c r="AD127" s="6" t="s">
        <v>46</v>
      </c>
      <c r="AE127" s="80" t="s">
        <v>46</v>
      </c>
      <c r="AF127" s="80"/>
      <c r="AG127" s="80">
        <v>1809361.8</v>
      </c>
      <c r="AH127" s="80"/>
      <c r="AI127" s="80">
        <v>1809361.8</v>
      </c>
      <c r="AJ127" s="80"/>
      <c r="AK127" s="6" t="s">
        <v>46</v>
      </c>
      <c r="AL127" s="4" t="s">
        <v>46</v>
      </c>
    </row>
    <row r="128" spans="3:38" ht="36.75" customHeight="1" x14ac:dyDescent="0.3">
      <c r="C128" s="7"/>
      <c r="D128" s="5"/>
      <c r="E128" s="5"/>
      <c r="F128" s="5"/>
      <c r="G128" s="91"/>
      <c r="H128" s="91"/>
      <c r="I128" s="4"/>
      <c r="J128" s="5"/>
      <c r="K128" s="5"/>
      <c r="L128" s="5"/>
      <c r="M128" s="5"/>
      <c r="N128" s="6"/>
      <c r="O128" s="90"/>
      <c r="P128" s="90"/>
      <c r="Q128" s="91"/>
      <c r="R128" s="91"/>
      <c r="S128" s="79" t="s">
        <v>203</v>
      </c>
      <c r="T128" s="79"/>
      <c r="U128" s="4" t="s">
        <v>46</v>
      </c>
      <c r="V128" s="4" t="s">
        <v>47</v>
      </c>
      <c r="W128" s="4" t="s">
        <v>46</v>
      </c>
      <c r="X128" s="4" t="s">
        <v>201</v>
      </c>
      <c r="Y128" s="6" t="s">
        <v>46</v>
      </c>
      <c r="Z128" s="6" t="s">
        <v>46</v>
      </c>
      <c r="AA128" s="4" t="s">
        <v>46</v>
      </c>
      <c r="AB128" s="80" t="s">
        <v>46</v>
      </c>
      <c r="AC128" s="80"/>
      <c r="AD128" s="6" t="s">
        <v>46</v>
      </c>
      <c r="AE128" s="80" t="s">
        <v>46</v>
      </c>
      <c r="AF128" s="80"/>
      <c r="AG128" s="80">
        <v>1808819.1</v>
      </c>
      <c r="AH128" s="80"/>
      <c r="AI128" s="80">
        <v>1808819.1</v>
      </c>
      <c r="AJ128" s="80"/>
      <c r="AK128" s="6" t="s">
        <v>46</v>
      </c>
      <c r="AL128" s="4" t="s">
        <v>46</v>
      </c>
    </row>
    <row r="129" spans="3:38" ht="36.75" customHeight="1" x14ac:dyDescent="0.3">
      <c r="C129" s="7"/>
      <c r="D129" s="5"/>
      <c r="E129" s="5"/>
      <c r="F129" s="5"/>
      <c r="G129" s="91"/>
      <c r="H129" s="91"/>
      <c r="I129" s="4" t="s">
        <v>47</v>
      </c>
      <c r="J129" s="4" t="s">
        <v>35</v>
      </c>
      <c r="K129" s="4" t="s">
        <v>38</v>
      </c>
      <c r="L129" s="4" t="s">
        <v>126</v>
      </c>
      <c r="M129" s="5">
        <v>735</v>
      </c>
      <c r="N129" s="6">
        <v>3000</v>
      </c>
      <c r="O129" s="90">
        <v>2205000</v>
      </c>
      <c r="P129" s="90"/>
      <c r="Q129" s="79" t="s">
        <v>209</v>
      </c>
      <c r="R129" s="79"/>
      <c r="S129" s="79" t="s">
        <v>76</v>
      </c>
      <c r="T129" s="79"/>
      <c r="U129" s="4" t="s">
        <v>50</v>
      </c>
      <c r="V129" s="4" t="s">
        <v>47</v>
      </c>
      <c r="W129" s="4" t="s">
        <v>210</v>
      </c>
      <c r="X129" s="4" t="s">
        <v>44</v>
      </c>
      <c r="Y129" s="6">
        <v>8800</v>
      </c>
      <c r="Z129" s="6">
        <v>2534400</v>
      </c>
      <c r="AA129" s="4" t="s">
        <v>38</v>
      </c>
      <c r="AB129" s="80">
        <v>76032</v>
      </c>
      <c r="AC129" s="80"/>
      <c r="AD129" s="6">
        <v>2458368</v>
      </c>
      <c r="AE129" s="80">
        <v>4663368</v>
      </c>
      <c r="AF129" s="80"/>
      <c r="AG129" s="80" t="s">
        <v>46</v>
      </c>
      <c r="AH129" s="80"/>
      <c r="AI129" s="80">
        <v>4663368</v>
      </c>
      <c r="AJ129" s="80"/>
      <c r="AK129" s="6" t="s">
        <v>46</v>
      </c>
      <c r="AL129" s="4" t="s">
        <v>46</v>
      </c>
    </row>
    <row r="130" spans="3:38" ht="36" customHeight="1" x14ac:dyDescent="0.3">
      <c r="C130" s="7"/>
      <c r="D130" s="5"/>
      <c r="E130" s="5"/>
      <c r="F130" s="5"/>
      <c r="G130" s="91"/>
      <c r="H130" s="91"/>
      <c r="I130" s="4"/>
      <c r="J130" s="5"/>
      <c r="K130" s="5"/>
      <c r="L130" s="5"/>
      <c r="M130" s="5"/>
      <c r="N130" s="6"/>
      <c r="O130" s="90">
        <v>0</v>
      </c>
      <c r="P130" s="90"/>
      <c r="Q130" s="79" t="s">
        <v>211</v>
      </c>
      <c r="R130" s="79"/>
      <c r="S130" s="79" t="s">
        <v>54</v>
      </c>
      <c r="T130" s="79"/>
      <c r="U130" s="4" t="s">
        <v>55</v>
      </c>
      <c r="V130" s="4" t="s">
        <v>47</v>
      </c>
      <c r="W130" s="4" t="s">
        <v>161</v>
      </c>
      <c r="X130" s="4" t="s">
        <v>44</v>
      </c>
      <c r="Y130" s="6">
        <v>8750</v>
      </c>
      <c r="Z130" s="6">
        <v>1750000</v>
      </c>
      <c r="AA130" s="4" t="s">
        <v>52</v>
      </c>
      <c r="AB130" s="80">
        <v>665000</v>
      </c>
      <c r="AC130" s="80"/>
      <c r="AD130" s="6">
        <v>1085000</v>
      </c>
      <c r="AE130" s="80">
        <v>1085000</v>
      </c>
      <c r="AF130" s="80"/>
      <c r="AG130" s="80" t="s">
        <v>46</v>
      </c>
      <c r="AH130" s="80"/>
      <c r="AI130" s="80">
        <v>1085000</v>
      </c>
      <c r="AJ130" s="80"/>
      <c r="AK130" s="6" t="s">
        <v>46</v>
      </c>
      <c r="AL130" s="4" t="s">
        <v>46</v>
      </c>
    </row>
    <row r="131" spans="3:38" ht="36.75" customHeight="1" x14ac:dyDescent="0.3">
      <c r="C131" s="7"/>
      <c r="D131" s="5"/>
      <c r="E131" s="5"/>
      <c r="F131" s="5"/>
      <c r="G131" s="91"/>
      <c r="H131" s="91"/>
      <c r="I131" s="4"/>
      <c r="J131" s="5"/>
      <c r="K131" s="5"/>
      <c r="L131" s="5"/>
      <c r="M131" s="5"/>
      <c r="N131" s="6"/>
      <c r="O131" s="90">
        <v>0</v>
      </c>
      <c r="P131" s="90"/>
      <c r="Q131" s="79" t="s">
        <v>61</v>
      </c>
      <c r="R131" s="79"/>
      <c r="S131" s="79" t="s">
        <v>76</v>
      </c>
      <c r="T131" s="79"/>
      <c r="U131" s="4" t="s">
        <v>50</v>
      </c>
      <c r="V131" s="4" t="s">
        <v>47</v>
      </c>
      <c r="W131" s="4" t="s">
        <v>84</v>
      </c>
      <c r="X131" s="4" t="s">
        <v>44</v>
      </c>
      <c r="Y131" s="6">
        <v>8800</v>
      </c>
      <c r="Z131" s="6">
        <v>440000</v>
      </c>
      <c r="AA131" s="4" t="s">
        <v>38</v>
      </c>
      <c r="AB131" s="80">
        <v>13200</v>
      </c>
      <c r="AC131" s="80"/>
      <c r="AD131" s="6">
        <v>426800</v>
      </c>
      <c r="AE131" s="80">
        <v>426800</v>
      </c>
      <c r="AF131" s="80"/>
      <c r="AG131" s="80" t="s">
        <v>46</v>
      </c>
      <c r="AH131" s="80"/>
      <c r="AI131" s="80">
        <v>426800</v>
      </c>
      <c r="AJ131" s="80"/>
      <c r="AK131" s="6" t="s">
        <v>46</v>
      </c>
      <c r="AL131" s="4" t="s">
        <v>46</v>
      </c>
    </row>
    <row r="132" spans="3:38" ht="36" customHeight="1" x14ac:dyDescent="0.3">
      <c r="C132" s="7"/>
      <c r="D132" s="5"/>
      <c r="E132" s="5"/>
      <c r="F132" s="5"/>
      <c r="G132" s="91"/>
      <c r="H132" s="91"/>
      <c r="I132" s="4"/>
      <c r="J132" s="5"/>
      <c r="K132" s="5"/>
      <c r="L132" s="5"/>
      <c r="M132" s="5"/>
      <c r="N132" s="6"/>
      <c r="O132" s="90">
        <v>0</v>
      </c>
      <c r="P132" s="90"/>
      <c r="Q132" s="79" t="s">
        <v>212</v>
      </c>
      <c r="R132" s="79"/>
      <c r="S132" s="79" t="s">
        <v>119</v>
      </c>
      <c r="T132" s="79"/>
      <c r="U132" s="4" t="s">
        <v>50</v>
      </c>
      <c r="V132" s="4" t="s">
        <v>47</v>
      </c>
      <c r="W132" s="4" t="s">
        <v>213</v>
      </c>
      <c r="X132" s="4" t="s">
        <v>44</v>
      </c>
      <c r="Y132" s="6">
        <v>2650</v>
      </c>
      <c r="Z132" s="6">
        <v>424000</v>
      </c>
      <c r="AA132" s="4" t="s">
        <v>82</v>
      </c>
      <c r="AB132" s="80">
        <v>228960</v>
      </c>
      <c r="AC132" s="80"/>
      <c r="AD132" s="6">
        <v>195040</v>
      </c>
      <c r="AE132" s="80">
        <v>195040</v>
      </c>
      <c r="AF132" s="80"/>
      <c r="AG132" s="80" t="s">
        <v>46</v>
      </c>
      <c r="AH132" s="80"/>
      <c r="AI132" s="80">
        <v>195040</v>
      </c>
      <c r="AJ132" s="80"/>
      <c r="AK132" s="6" t="s">
        <v>46</v>
      </c>
      <c r="AL132" s="4" t="s">
        <v>46</v>
      </c>
    </row>
    <row r="133" spans="3:38" ht="36.75" customHeight="1" x14ac:dyDescent="0.3">
      <c r="C133" s="7"/>
      <c r="D133" s="5"/>
      <c r="E133" s="5"/>
      <c r="F133" s="5"/>
      <c r="G133" s="91"/>
      <c r="H133" s="91"/>
      <c r="I133" s="4"/>
      <c r="J133" s="5"/>
      <c r="K133" s="5"/>
      <c r="L133" s="5"/>
      <c r="M133" s="5"/>
      <c r="N133" s="6"/>
      <c r="O133" s="90">
        <v>0</v>
      </c>
      <c r="P133" s="90"/>
      <c r="Q133" s="79" t="s">
        <v>154</v>
      </c>
      <c r="R133" s="79"/>
      <c r="S133" s="79" t="s">
        <v>119</v>
      </c>
      <c r="T133" s="79"/>
      <c r="U133" s="4" t="s">
        <v>50</v>
      </c>
      <c r="V133" s="4" t="s">
        <v>47</v>
      </c>
      <c r="W133" s="4" t="s">
        <v>214</v>
      </c>
      <c r="X133" s="4" t="s">
        <v>44</v>
      </c>
      <c r="Y133" s="6">
        <v>2650</v>
      </c>
      <c r="Z133" s="6">
        <v>795000</v>
      </c>
      <c r="AA133" s="4" t="s">
        <v>82</v>
      </c>
      <c r="AB133" s="80">
        <v>429300</v>
      </c>
      <c r="AC133" s="80"/>
      <c r="AD133" s="6">
        <v>365700</v>
      </c>
      <c r="AE133" s="80">
        <v>365700</v>
      </c>
      <c r="AF133" s="80"/>
      <c r="AG133" s="80" t="s">
        <v>46</v>
      </c>
      <c r="AH133" s="80"/>
      <c r="AI133" s="80">
        <v>365700</v>
      </c>
      <c r="AJ133" s="80"/>
      <c r="AK133" s="6" t="s">
        <v>46</v>
      </c>
      <c r="AL133" s="4" t="s">
        <v>46</v>
      </c>
    </row>
    <row r="134" spans="3:38" ht="36" customHeight="1" x14ac:dyDescent="0.3">
      <c r="C134" s="3" t="s">
        <v>172</v>
      </c>
      <c r="D134" s="4" t="s">
        <v>63</v>
      </c>
      <c r="E134" s="5"/>
      <c r="F134" s="4" t="s">
        <v>215</v>
      </c>
      <c r="G134" s="79" t="s">
        <v>37</v>
      </c>
      <c r="H134" s="79"/>
      <c r="I134" s="4" t="s">
        <v>35</v>
      </c>
      <c r="J134" s="4" t="s">
        <v>39</v>
      </c>
      <c r="K134" s="4" t="s">
        <v>47</v>
      </c>
      <c r="L134" s="4" t="s">
        <v>39</v>
      </c>
      <c r="M134" s="5">
        <v>200</v>
      </c>
      <c r="N134" s="6">
        <v>1000</v>
      </c>
      <c r="O134" s="90">
        <v>200000</v>
      </c>
      <c r="P134" s="90"/>
      <c r="Q134" s="91"/>
      <c r="R134" s="91"/>
      <c r="S134" s="79" t="s">
        <v>46</v>
      </c>
      <c r="T134" s="79"/>
      <c r="U134" s="4" t="s">
        <v>46</v>
      </c>
      <c r="V134" s="4" t="s">
        <v>46</v>
      </c>
      <c r="W134" s="4" t="s">
        <v>46</v>
      </c>
      <c r="X134" s="4" t="s">
        <v>46</v>
      </c>
      <c r="Y134" s="6" t="s">
        <v>46</v>
      </c>
      <c r="Z134" s="6" t="s">
        <v>46</v>
      </c>
      <c r="AA134" s="4" t="s">
        <v>46</v>
      </c>
      <c r="AB134" s="80" t="s">
        <v>46</v>
      </c>
      <c r="AC134" s="80"/>
      <c r="AD134" s="6" t="s">
        <v>46</v>
      </c>
      <c r="AE134" s="80">
        <v>200000</v>
      </c>
      <c r="AF134" s="80"/>
      <c r="AG134" s="80" t="s">
        <v>46</v>
      </c>
      <c r="AH134" s="80"/>
      <c r="AI134" s="80" t="s">
        <v>46</v>
      </c>
      <c r="AJ134" s="80"/>
      <c r="AK134" s="6">
        <v>200000</v>
      </c>
      <c r="AL134" s="5">
        <v>0.01</v>
      </c>
    </row>
    <row r="135" spans="3:38" ht="36.75" customHeight="1" x14ac:dyDescent="0.3">
      <c r="C135" s="3" t="s">
        <v>53</v>
      </c>
      <c r="D135" s="4" t="s">
        <v>36</v>
      </c>
      <c r="E135" s="5"/>
      <c r="F135" s="4" t="s">
        <v>216</v>
      </c>
      <c r="G135" s="79" t="s">
        <v>37</v>
      </c>
      <c r="H135" s="79"/>
      <c r="I135" s="4" t="s">
        <v>47</v>
      </c>
      <c r="J135" s="4" t="s">
        <v>39</v>
      </c>
      <c r="K135" s="4" t="s">
        <v>39</v>
      </c>
      <c r="L135" s="4" t="s">
        <v>110</v>
      </c>
      <c r="M135" s="5">
        <v>27</v>
      </c>
      <c r="N135" s="6">
        <v>2650</v>
      </c>
      <c r="O135" s="90">
        <v>71550</v>
      </c>
      <c r="P135" s="90"/>
      <c r="Q135" s="79" t="s">
        <v>217</v>
      </c>
      <c r="R135" s="79"/>
      <c r="S135" s="79" t="s">
        <v>123</v>
      </c>
      <c r="T135" s="79"/>
      <c r="U135" s="4" t="s">
        <v>50</v>
      </c>
      <c r="V135" s="4" t="s">
        <v>47</v>
      </c>
      <c r="W135" s="4" t="s">
        <v>137</v>
      </c>
      <c r="X135" s="4" t="s">
        <v>44</v>
      </c>
      <c r="Y135" s="6">
        <v>8600</v>
      </c>
      <c r="Z135" s="6">
        <v>722400</v>
      </c>
      <c r="AA135" s="4" t="s">
        <v>45</v>
      </c>
      <c r="AB135" s="80">
        <v>245616</v>
      </c>
      <c r="AC135" s="80"/>
      <c r="AD135" s="6">
        <v>476784</v>
      </c>
      <c r="AE135" s="80">
        <v>548334</v>
      </c>
      <c r="AF135" s="80"/>
      <c r="AG135" s="80" t="s">
        <v>46</v>
      </c>
      <c r="AH135" s="80"/>
      <c r="AI135" s="80">
        <v>476784</v>
      </c>
      <c r="AJ135" s="80"/>
      <c r="AK135" s="6">
        <v>71550</v>
      </c>
      <c r="AL135" s="5">
        <v>0.02</v>
      </c>
    </row>
    <row r="136" spans="3:38" ht="36.75" customHeight="1" x14ac:dyDescent="0.3">
      <c r="C136" s="7"/>
      <c r="D136" s="5"/>
      <c r="E136" s="5"/>
      <c r="F136" s="5"/>
      <c r="G136" s="91"/>
      <c r="H136" s="91"/>
      <c r="I136" s="4"/>
      <c r="J136" s="5"/>
      <c r="K136" s="5"/>
      <c r="L136" s="5"/>
      <c r="M136" s="5"/>
      <c r="N136" s="6"/>
      <c r="O136" s="90">
        <v>0</v>
      </c>
      <c r="P136" s="90"/>
      <c r="Q136" s="79" t="s">
        <v>44</v>
      </c>
      <c r="R136" s="79"/>
      <c r="S136" s="79" t="s">
        <v>119</v>
      </c>
      <c r="T136" s="79"/>
      <c r="U136" s="4" t="s">
        <v>50</v>
      </c>
      <c r="V136" s="4" t="s">
        <v>47</v>
      </c>
      <c r="W136" s="4" t="s">
        <v>105</v>
      </c>
      <c r="X136" s="4" t="s">
        <v>44</v>
      </c>
      <c r="Y136" s="6">
        <v>2650</v>
      </c>
      <c r="Z136" s="6">
        <v>63600</v>
      </c>
      <c r="AA136" s="4" t="s">
        <v>45</v>
      </c>
      <c r="AB136" s="80">
        <v>21624</v>
      </c>
      <c r="AC136" s="80"/>
      <c r="AD136" s="6">
        <v>41976</v>
      </c>
      <c r="AE136" s="80">
        <v>41976</v>
      </c>
      <c r="AF136" s="80"/>
      <c r="AG136" s="80" t="s">
        <v>46</v>
      </c>
      <c r="AH136" s="80"/>
      <c r="AI136" s="80">
        <v>41976</v>
      </c>
      <c r="AJ136" s="80"/>
      <c r="AK136" s="6" t="s">
        <v>46</v>
      </c>
      <c r="AL136" s="4" t="s">
        <v>46</v>
      </c>
    </row>
    <row r="137" spans="3:38" ht="36" customHeight="1" x14ac:dyDescent="0.3">
      <c r="C137" s="3" t="s">
        <v>166</v>
      </c>
      <c r="D137" s="4" t="s">
        <v>36</v>
      </c>
      <c r="E137" s="5"/>
      <c r="F137" s="4" t="s">
        <v>218</v>
      </c>
      <c r="G137" s="79" t="s">
        <v>37</v>
      </c>
      <c r="H137" s="79"/>
      <c r="I137" s="4" t="s">
        <v>60</v>
      </c>
      <c r="J137" s="4" t="s">
        <v>39</v>
      </c>
      <c r="K137" s="4" t="s">
        <v>39</v>
      </c>
      <c r="L137" s="4" t="s">
        <v>200</v>
      </c>
      <c r="M137" s="5">
        <v>92</v>
      </c>
      <c r="N137" s="6">
        <v>16500</v>
      </c>
      <c r="O137" s="90">
        <v>1518000</v>
      </c>
      <c r="P137" s="90"/>
      <c r="Q137" s="79" t="s">
        <v>219</v>
      </c>
      <c r="R137" s="79"/>
      <c r="S137" s="79" t="s">
        <v>173</v>
      </c>
      <c r="T137" s="79"/>
      <c r="U137" s="4" t="s">
        <v>55</v>
      </c>
      <c r="V137" s="4" t="s">
        <v>46</v>
      </c>
      <c r="W137" s="4" t="s">
        <v>220</v>
      </c>
      <c r="X137" s="4" t="s">
        <v>44</v>
      </c>
      <c r="Y137" s="6">
        <v>8150</v>
      </c>
      <c r="Z137" s="6">
        <v>1043200</v>
      </c>
      <c r="AA137" s="4" t="s">
        <v>118</v>
      </c>
      <c r="AB137" s="80">
        <v>886720</v>
      </c>
      <c r="AC137" s="80"/>
      <c r="AD137" s="6">
        <v>156480</v>
      </c>
      <c r="AE137" s="80">
        <v>1674480</v>
      </c>
      <c r="AF137" s="80"/>
      <c r="AG137" s="80" t="s">
        <v>46</v>
      </c>
      <c r="AH137" s="80"/>
      <c r="AI137" s="80" t="s">
        <v>46</v>
      </c>
      <c r="AJ137" s="80"/>
      <c r="AK137" s="6" t="s">
        <v>46</v>
      </c>
      <c r="AL137" s="4" t="s">
        <v>46</v>
      </c>
    </row>
    <row r="138" spans="3:38" ht="36.75" customHeight="1" x14ac:dyDescent="0.3">
      <c r="C138" s="7"/>
      <c r="D138" s="5"/>
      <c r="E138" s="5"/>
      <c r="F138" s="5"/>
      <c r="G138" s="91"/>
      <c r="H138" s="91"/>
      <c r="I138" s="4"/>
      <c r="J138" s="5"/>
      <c r="K138" s="5"/>
      <c r="L138" s="5"/>
      <c r="M138" s="5"/>
      <c r="N138" s="6"/>
      <c r="O138" s="90"/>
      <c r="P138" s="90"/>
      <c r="Q138" s="91"/>
      <c r="R138" s="91"/>
      <c r="S138" s="79" t="s">
        <v>91</v>
      </c>
      <c r="T138" s="79"/>
      <c r="U138" s="4" t="s">
        <v>46</v>
      </c>
      <c r="V138" s="4" t="s">
        <v>38</v>
      </c>
      <c r="W138" s="4" t="s">
        <v>46</v>
      </c>
      <c r="X138" s="4" t="s">
        <v>84</v>
      </c>
      <c r="Y138" s="6" t="s">
        <v>46</v>
      </c>
      <c r="Z138" s="6" t="s">
        <v>46</v>
      </c>
      <c r="AA138" s="4" t="s">
        <v>46</v>
      </c>
      <c r="AB138" s="80" t="s">
        <v>46</v>
      </c>
      <c r="AC138" s="80"/>
      <c r="AD138" s="6" t="s">
        <v>46</v>
      </c>
      <c r="AE138" s="80" t="s">
        <v>46</v>
      </c>
      <c r="AF138" s="80"/>
      <c r="AG138" s="80">
        <v>837240</v>
      </c>
      <c r="AH138" s="80"/>
      <c r="AI138" s="80" t="s">
        <v>46</v>
      </c>
      <c r="AJ138" s="80"/>
      <c r="AK138" s="6">
        <v>837240</v>
      </c>
      <c r="AL138" s="5">
        <v>0.3</v>
      </c>
    </row>
    <row r="139" spans="3:38" ht="36" customHeight="1" x14ac:dyDescent="0.3">
      <c r="C139" s="7"/>
      <c r="D139" s="5"/>
      <c r="E139" s="5"/>
      <c r="F139" s="5"/>
      <c r="G139" s="91"/>
      <c r="H139" s="91"/>
      <c r="I139" s="4"/>
      <c r="J139" s="5"/>
      <c r="K139" s="5"/>
      <c r="L139" s="5"/>
      <c r="M139" s="5"/>
      <c r="N139" s="6"/>
      <c r="O139" s="90"/>
      <c r="P139" s="90"/>
      <c r="Q139" s="91"/>
      <c r="R139" s="91"/>
      <c r="S139" s="79" t="s">
        <v>92</v>
      </c>
      <c r="T139" s="79"/>
      <c r="U139" s="4" t="s">
        <v>46</v>
      </c>
      <c r="V139" s="4" t="s">
        <v>47</v>
      </c>
      <c r="W139" s="4" t="s">
        <v>46</v>
      </c>
      <c r="X139" s="4" t="s">
        <v>84</v>
      </c>
      <c r="Y139" s="6" t="s">
        <v>46</v>
      </c>
      <c r="Z139" s="6" t="s">
        <v>46</v>
      </c>
      <c r="AA139" s="4" t="s">
        <v>46</v>
      </c>
      <c r="AB139" s="80" t="s">
        <v>46</v>
      </c>
      <c r="AC139" s="80"/>
      <c r="AD139" s="6" t="s">
        <v>46</v>
      </c>
      <c r="AE139" s="80" t="s">
        <v>46</v>
      </c>
      <c r="AF139" s="80"/>
      <c r="AG139" s="80">
        <v>837240</v>
      </c>
      <c r="AH139" s="80"/>
      <c r="AI139" s="80">
        <v>759000</v>
      </c>
      <c r="AJ139" s="80"/>
      <c r="AK139" s="6">
        <v>78240</v>
      </c>
      <c r="AL139" s="5">
        <v>0.02</v>
      </c>
    </row>
    <row r="140" spans="3:38" ht="36.75" customHeight="1" x14ac:dyDescent="0.3">
      <c r="C140" s="3" t="s">
        <v>174</v>
      </c>
      <c r="D140" s="4" t="s">
        <v>63</v>
      </c>
      <c r="E140" s="5"/>
      <c r="F140" s="4" t="s">
        <v>221</v>
      </c>
      <c r="G140" s="79" t="s">
        <v>37</v>
      </c>
      <c r="H140" s="79"/>
      <c r="I140" s="4" t="s">
        <v>35</v>
      </c>
      <c r="J140" s="4" t="s">
        <v>39</v>
      </c>
      <c r="K140" s="4" t="s">
        <v>35</v>
      </c>
      <c r="L140" s="4" t="s">
        <v>71</v>
      </c>
      <c r="M140" s="5">
        <v>140</v>
      </c>
      <c r="N140" s="6">
        <v>7500</v>
      </c>
      <c r="O140" s="90">
        <v>1050000</v>
      </c>
      <c r="P140" s="90"/>
      <c r="Q140" s="91"/>
      <c r="R140" s="91"/>
      <c r="S140" s="79" t="s">
        <v>46</v>
      </c>
      <c r="T140" s="79"/>
      <c r="U140" s="4" t="s">
        <v>46</v>
      </c>
      <c r="V140" s="4" t="s">
        <v>46</v>
      </c>
      <c r="W140" s="4" t="s">
        <v>46</v>
      </c>
      <c r="X140" s="4" t="s">
        <v>46</v>
      </c>
      <c r="Y140" s="6" t="s">
        <v>46</v>
      </c>
      <c r="Z140" s="6" t="s">
        <v>46</v>
      </c>
      <c r="AA140" s="4" t="s">
        <v>46</v>
      </c>
      <c r="AB140" s="80" t="s">
        <v>46</v>
      </c>
      <c r="AC140" s="80"/>
      <c r="AD140" s="6" t="s">
        <v>46</v>
      </c>
      <c r="AE140" s="80">
        <v>1050000</v>
      </c>
      <c r="AF140" s="80"/>
      <c r="AG140" s="80" t="s">
        <v>46</v>
      </c>
      <c r="AH140" s="80"/>
      <c r="AI140" s="80" t="s">
        <v>46</v>
      </c>
      <c r="AJ140" s="80"/>
      <c r="AK140" s="6">
        <v>1050000</v>
      </c>
      <c r="AL140" s="5">
        <v>0.01</v>
      </c>
    </row>
    <row r="141" spans="3:38" ht="36.75" customHeight="1" x14ac:dyDescent="0.3">
      <c r="C141" s="3" t="s">
        <v>72</v>
      </c>
      <c r="D141" s="4" t="s">
        <v>63</v>
      </c>
      <c r="E141" s="5"/>
      <c r="F141" s="4" t="s">
        <v>222</v>
      </c>
      <c r="G141" s="79" t="s">
        <v>37</v>
      </c>
      <c r="H141" s="79"/>
      <c r="I141" s="4" t="s">
        <v>38</v>
      </c>
      <c r="J141" s="4" t="s">
        <v>39</v>
      </c>
      <c r="K141" s="4" t="s">
        <v>35</v>
      </c>
      <c r="L141" s="4" t="s">
        <v>39</v>
      </c>
      <c r="M141" s="5">
        <v>100</v>
      </c>
      <c r="N141" s="6">
        <v>7500</v>
      </c>
      <c r="O141" s="90">
        <v>750000</v>
      </c>
      <c r="P141" s="90"/>
      <c r="Q141" s="79" t="s">
        <v>223</v>
      </c>
      <c r="R141" s="79"/>
      <c r="S141" s="79" t="s">
        <v>97</v>
      </c>
      <c r="T141" s="79"/>
      <c r="U141" s="4" t="s">
        <v>50</v>
      </c>
      <c r="V141" s="4" t="s">
        <v>38</v>
      </c>
      <c r="W141" s="4" t="s">
        <v>66</v>
      </c>
      <c r="X141" s="4" t="s">
        <v>44</v>
      </c>
      <c r="Y141" s="6">
        <v>3600</v>
      </c>
      <c r="Z141" s="6">
        <v>1382400</v>
      </c>
      <c r="AA141" s="4" t="s">
        <v>82</v>
      </c>
      <c r="AB141" s="80">
        <v>746496</v>
      </c>
      <c r="AC141" s="80"/>
      <c r="AD141" s="6">
        <v>635904</v>
      </c>
      <c r="AE141" s="80">
        <v>1385904</v>
      </c>
      <c r="AF141" s="80"/>
      <c r="AG141" s="80" t="s">
        <v>46</v>
      </c>
      <c r="AH141" s="80"/>
      <c r="AI141" s="80" t="s">
        <v>46</v>
      </c>
      <c r="AJ141" s="80"/>
      <c r="AK141" s="6">
        <v>1385904</v>
      </c>
      <c r="AL141" s="5">
        <v>0.3</v>
      </c>
    </row>
    <row r="142" spans="3:38" ht="36" customHeight="1" x14ac:dyDescent="0.3">
      <c r="C142" s="3" t="s">
        <v>177</v>
      </c>
      <c r="D142" s="4" t="s">
        <v>63</v>
      </c>
      <c r="E142" s="5"/>
      <c r="F142" s="4" t="s">
        <v>224</v>
      </c>
      <c r="G142" s="79" t="s">
        <v>37</v>
      </c>
      <c r="H142" s="79"/>
      <c r="I142" s="4" t="s">
        <v>47</v>
      </c>
      <c r="J142" s="4" t="s">
        <v>39</v>
      </c>
      <c r="K142" s="4" t="s">
        <v>39</v>
      </c>
      <c r="L142" s="4" t="s">
        <v>84</v>
      </c>
      <c r="M142" s="5">
        <v>50</v>
      </c>
      <c r="N142" s="6">
        <v>7500</v>
      </c>
      <c r="O142" s="90">
        <v>375000</v>
      </c>
      <c r="P142" s="90"/>
      <c r="Q142" s="91"/>
      <c r="R142" s="91"/>
      <c r="S142" s="79" t="s">
        <v>46</v>
      </c>
      <c r="T142" s="79"/>
      <c r="U142" s="4" t="s">
        <v>46</v>
      </c>
      <c r="V142" s="4" t="s">
        <v>46</v>
      </c>
      <c r="W142" s="4" t="s">
        <v>46</v>
      </c>
      <c r="X142" s="4" t="s">
        <v>46</v>
      </c>
      <c r="Y142" s="6" t="s">
        <v>46</v>
      </c>
      <c r="Z142" s="6" t="s">
        <v>46</v>
      </c>
      <c r="AA142" s="4" t="s">
        <v>46</v>
      </c>
      <c r="AB142" s="80" t="s">
        <v>46</v>
      </c>
      <c r="AC142" s="80"/>
      <c r="AD142" s="6" t="s">
        <v>46</v>
      </c>
      <c r="AE142" s="80">
        <v>375000</v>
      </c>
      <c r="AF142" s="80"/>
      <c r="AG142" s="80" t="s">
        <v>46</v>
      </c>
      <c r="AH142" s="80"/>
      <c r="AI142" s="80">
        <v>375000</v>
      </c>
      <c r="AJ142" s="80"/>
      <c r="AK142" s="6" t="s">
        <v>46</v>
      </c>
      <c r="AL142" s="4" t="s">
        <v>46</v>
      </c>
    </row>
    <row r="143" spans="3:38" ht="36.75" customHeight="1" x14ac:dyDescent="0.3">
      <c r="C143" s="3" t="s">
        <v>43</v>
      </c>
      <c r="D143" s="4" t="s">
        <v>63</v>
      </c>
      <c r="E143" s="5"/>
      <c r="F143" s="4" t="s">
        <v>225</v>
      </c>
      <c r="G143" s="79" t="s">
        <v>37</v>
      </c>
      <c r="H143" s="79"/>
      <c r="I143" s="4" t="s">
        <v>47</v>
      </c>
      <c r="J143" s="4" t="s">
        <v>39</v>
      </c>
      <c r="K143" s="4" t="s">
        <v>35</v>
      </c>
      <c r="L143" s="4" t="s">
        <v>39</v>
      </c>
      <c r="M143" s="5">
        <v>100</v>
      </c>
      <c r="N143" s="6">
        <v>7500</v>
      </c>
      <c r="O143" s="90">
        <v>750000</v>
      </c>
      <c r="P143" s="90"/>
      <c r="Q143" s="91"/>
      <c r="R143" s="91"/>
      <c r="S143" s="79" t="s">
        <v>46</v>
      </c>
      <c r="T143" s="79"/>
      <c r="U143" s="4" t="s">
        <v>46</v>
      </c>
      <c r="V143" s="4" t="s">
        <v>46</v>
      </c>
      <c r="W143" s="4" t="s">
        <v>46</v>
      </c>
      <c r="X143" s="4" t="s">
        <v>46</v>
      </c>
      <c r="Y143" s="6" t="s">
        <v>46</v>
      </c>
      <c r="Z143" s="6" t="s">
        <v>46</v>
      </c>
      <c r="AA143" s="4" t="s">
        <v>46</v>
      </c>
      <c r="AB143" s="80" t="s">
        <v>46</v>
      </c>
      <c r="AC143" s="80"/>
      <c r="AD143" s="6" t="s">
        <v>46</v>
      </c>
      <c r="AE143" s="80">
        <v>750000</v>
      </c>
      <c r="AF143" s="80"/>
      <c r="AG143" s="80" t="s">
        <v>46</v>
      </c>
      <c r="AH143" s="80"/>
      <c r="AI143" s="80">
        <v>750000</v>
      </c>
      <c r="AJ143" s="80"/>
      <c r="AK143" s="6" t="s">
        <v>46</v>
      </c>
      <c r="AL143" s="4" t="s">
        <v>46</v>
      </c>
    </row>
    <row r="144" spans="3:38" ht="36" customHeight="1" x14ac:dyDescent="0.3">
      <c r="C144" s="3" t="s">
        <v>176</v>
      </c>
      <c r="D144" s="4" t="s">
        <v>63</v>
      </c>
      <c r="E144" s="5"/>
      <c r="F144" s="4" t="s">
        <v>226</v>
      </c>
      <c r="G144" s="79" t="s">
        <v>37</v>
      </c>
      <c r="H144" s="79"/>
      <c r="I144" s="4" t="s">
        <v>47</v>
      </c>
      <c r="J144" s="4" t="s">
        <v>39</v>
      </c>
      <c r="K144" s="4" t="s">
        <v>35</v>
      </c>
      <c r="L144" s="4" t="s">
        <v>39</v>
      </c>
      <c r="M144" s="5">
        <v>100</v>
      </c>
      <c r="N144" s="6">
        <v>7500</v>
      </c>
      <c r="O144" s="90">
        <v>750000</v>
      </c>
      <c r="P144" s="90"/>
      <c r="Q144" s="91"/>
      <c r="R144" s="91"/>
      <c r="S144" s="79" t="s">
        <v>46</v>
      </c>
      <c r="T144" s="79"/>
      <c r="U144" s="4" t="s">
        <v>46</v>
      </c>
      <c r="V144" s="4" t="s">
        <v>46</v>
      </c>
      <c r="W144" s="4" t="s">
        <v>46</v>
      </c>
      <c r="X144" s="4" t="s">
        <v>46</v>
      </c>
      <c r="Y144" s="6" t="s">
        <v>46</v>
      </c>
      <c r="Z144" s="6" t="s">
        <v>46</v>
      </c>
      <c r="AA144" s="4" t="s">
        <v>46</v>
      </c>
      <c r="AB144" s="80" t="s">
        <v>46</v>
      </c>
      <c r="AC144" s="80"/>
      <c r="AD144" s="6" t="s">
        <v>46</v>
      </c>
      <c r="AE144" s="80">
        <v>750000</v>
      </c>
      <c r="AF144" s="80"/>
      <c r="AG144" s="80" t="s">
        <v>46</v>
      </c>
      <c r="AH144" s="80"/>
      <c r="AI144" s="80">
        <v>750000</v>
      </c>
      <c r="AJ144" s="80"/>
      <c r="AK144" s="6" t="s">
        <v>46</v>
      </c>
      <c r="AL144" s="4" t="s">
        <v>46</v>
      </c>
    </row>
    <row r="145" spans="3:38" ht="36.75" customHeight="1" x14ac:dyDescent="0.3">
      <c r="C145" s="3" t="s">
        <v>178</v>
      </c>
      <c r="D145" s="4" t="s">
        <v>63</v>
      </c>
      <c r="E145" s="5"/>
      <c r="F145" s="4" t="s">
        <v>227</v>
      </c>
      <c r="G145" s="79" t="s">
        <v>37</v>
      </c>
      <c r="H145" s="79"/>
      <c r="I145" s="4" t="s">
        <v>38</v>
      </c>
      <c r="J145" s="4" t="s">
        <v>39</v>
      </c>
      <c r="K145" s="4" t="s">
        <v>35</v>
      </c>
      <c r="L145" s="4" t="s">
        <v>94</v>
      </c>
      <c r="M145" s="5">
        <v>115</v>
      </c>
      <c r="N145" s="6">
        <v>1300</v>
      </c>
      <c r="O145" s="90">
        <v>149500</v>
      </c>
      <c r="P145" s="90"/>
      <c r="Q145" s="79" t="s">
        <v>228</v>
      </c>
      <c r="R145" s="79"/>
      <c r="S145" s="79" t="s">
        <v>229</v>
      </c>
      <c r="T145" s="79"/>
      <c r="U145" s="4" t="s">
        <v>50</v>
      </c>
      <c r="V145" s="4" t="s">
        <v>38</v>
      </c>
      <c r="W145" s="4" t="s">
        <v>230</v>
      </c>
      <c r="X145" s="4" t="s">
        <v>44</v>
      </c>
      <c r="Y145" s="6">
        <v>5750</v>
      </c>
      <c r="Z145" s="6">
        <v>1449000</v>
      </c>
      <c r="AA145" s="4" t="s">
        <v>82</v>
      </c>
      <c r="AB145" s="80">
        <v>782460</v>
      </c>
      <c r="AC145" s="80"/>
      <c r="AD145" s="6">
        <v>666540</v>
      </c>
      <c r="AE145" s="80">
        <v>816040</v>
      </c>
      <c r="AF145" s="80"/>
      <c r="AG145" s="80" t="s">
        <v>46</v>
      </c>
      <c r="AH145" s="80"/>
      <c r="AI145" s="80" t="s">
        <v>46</v>
      </c>
      <c r="AJ145" s="80"/>
      <c r="AK145" s="6">
        <v>816040</v>
      </c>
      <c r="AL145" s="5">
        <v>0.3</v>
      </c>
    </row>
    <row r="146" spans="3:38" ht="36.75" customHeight="1" x14ac:dyDescent="0.3">
      <c r="C146" s="3" t="s">
        <v>179</v>
      </c>
      <c r="D146" s="4" t="s">
        <v>63</v>
      </c>
      <c r="E146" s="5"/>
      <c r="F146" s="4" t="s">
        <v>231</v>
      </c>
      <c r="G146" s="79" t="s">
        <v>37</v>
      </c>
      <c r="H146" s="79"/>
      <c r="I146" s="4" t="s">
        <v>38</v>
      </c>
      <c r="J146" s="4" t="s">
        <v>39</v>
      </c>
      <c r="K146" s="4" t="s">
        <v>35</v>
      </c>
      <c r="L146" s="4" t="s">
        <v>115</v>
      </c>
      <c r="M146" s="5">
        <v>129</v>
      </c>
      <c r="N146" s="6">
        <v>1300</v>
      </c>
      <c r="O146" s="90">
        <v>167700</v>
      </c>
      <c r="P146" s="90"/>
      <c r="Q146" s="79" t="s">
        <v>232</v>
      </c>
      <c r="R146" s="79"/>
      <c r="S146" s="79" t="s">
        <v>229</v>
      </c>
      <c r="T146" s="79"/>
      <c r="U146" s="4" t="s">
        <v>50</v>
      </c>
      <c r="V146" s="4" t="s">
        <v>38</v>
      </c>
      <c r="W146" s="4" t="s">
        <v>77</v>
      </c>
      <c r="X146" s="4" t="s">
        <v>44</v>
      </c>
      <c r="Y146" s="6">
        <v>5750</v>
      </c>
      <c r="Z146" s="6">
        <v>805000</v>
      </c>
      <c r="AA146" s="4" t="s">
        <v>82</v>
      </c>
      <c r="AB146" s="80">
        <v>434700</v>
      </c>
      <c r="AC146" s="80"/>
      <c r="AD146" s="6">
        <v>370300</v>
      </c>
      <c r="AE146" s="80">
        <v>538000</v>
      </c>
      <c r="AF146" s="80"/>
      <c r="AG146" s="80" t="s">
        <v>46</v>
      </c>
      <c r="AH146" s="80"/>
      <c r="AI146" s="80" t="s">
        <v>46</v>
      </c>
      <c r="AJ146" s="80"/>
      <c r="AK146" s="6">
        <v>538000</v>
      </c>
      <c r="AL146" s="5">
        <v>0.3</v>
      </c>
    </row>
    <row r="147" spans="3:38" ht="36" customHeight="1" x14ac:dyDescent="0.3">
      <c r="C147" s="3" t="s">
        <v>137</v>
      </c>
      <c r="D147" s="4" t="s">
        <v>63</v>
      </c>
      <c r="E147" s="5"/>
      <c r="F147" s="4" t="s">
        <v>233</v>
      </c>
      <c r="G147" s="79" t="s">
        <v>37</v>
      </c>
      <c r="H147" s="79"/>
      <c r="I147" s="4" t="s">
        <v>38</v>
      </c>
      <c r="J147" s="4" t="s">
        <v>39</v>
      </c>
      <c r="K147" s="4" t="s">
        <v>39</v>
      </c>
      <c r="L147" s="4" t="s">
        <v>52</v>
      </c>
      <c r="M147" s="5">
        <v>12</v>
      </c>
      <c r="N147" s="6">
        <v>1000</v>
      </c>
      <c r="O147" s="90">
        <v>12000</v>
      </c>
      <c r="P147" s="90"/>
      <c r="Q147" s="79" t="s">
        <v>234</v>
      </c>
      <c r="R147" s="79"/>
      <c r="S147" s="79" t="s">
        <v>76</v>
      </c>
      <c r="T147" s="79"/>
      <c r="U147" s="4" t="s">
        <v>50</v>
      </c>
      <c r="V147" s="4" t="s">
        <v>38</v>
      </c>
      <c r="W147" s="4" t="s">
        <v>105</v>
      </c>
      <c r="X147" s="4" t="s">
        <v>44</v>
      </c>
      <c r="Y147" s="6">
        <v>8800</v>
      </c>
      <c r="Z147" s="6">
        <v>211200</v>
      </c>
      <c r="AA147" s="4" t="s">
        <v>45</v>
      </c>
      <c r="AB147" s="80">
        <v>71808</v>
      </c>
      <c r="AC147" s="80"/>
      <c r="AD147" s="6">
        <v>139392</v>
      </c>
      <c r="AE147" s="80">
        <v>151392</v>
      </c>
      <c r="AF147" s="80"/>
      <c r="AG147" s="80" t="s">
        <v>46</v>
      </c>
      <c r="AH147" s="80"/>
      <c r="AI147" s="80" t="s">
        <v>46</v>
      </c>
      <c r="AJ147" s="80"/>
      <c r="AK147" s="6">
        <v>151392</v>
      </c>
      <c r="AL147" s="5">
        <v>0.3</v>
      </c>
    </row>
    <row r="148" spans="3:38" ht="36.75" customHeight="1" x14ac:dyDescent="0.3">
      <c r="C148" s="3" t="s">
        <v>180</v>
      </c>
      <c r="D148" s="4" t="s">
        <v>196</v>
      </c>
      <c r="E148" s="5"/>
      <c r="F148" s="4" t="s">
        <v>235</v>
      </c>
      <c r="G148" s="79" t="s">
        <v>37</v>
      </c>
      <c r="H148" s="79"/>
      <c r="I148" s="4" t="s">
        <v>57</v>
      </c>
      <c r="J148" s="4" t="s">
        <v>39</v>
      </c>
      <c r="K148" s="4" t="s">
        <v>35</v>
      </c>
      <c r="L148" s="4" t="s">
        <v>71</v>
      </c>
      <c r="M148" s="5">
        <v>140</v>
      </c>
      <c r="N148" s="6">
        <v>2000</v>
      </c>
      <c r="O148" s="90">
        <v>280000</v>
      </c>
      <c r="P148" s="90"/>
      <c r="Q148" s="91"/>
      <c r="R148" s="91"/>
      <c r="S148" s="79" t="s">
        <v>46</v>
      </c>
      <c r="T148" s="79"/>
      <c r="U148" s="4" t="s">
        <v>46</v>
      </c>
      <c r="V148" s="4" t="s">
        <v>46</v>
      </c>
      <c r="W148" s="4" t="s">
        <v>46</v>
      </c>
      <c r="X148" s="4" t="s">
        <v>46</v>
      </c>
      <c r="Y148" s="6" t="s">
        <v>46</v>
      </c>
      <c r="Z148" s="6" t="s">
        <v>46</v>
      </c>
      <c r="AA148" s="4" t="s">
        <v>46</v>
      </c>
      <c r="AB148" s="80" t="s">
        <v>46</v>
      </c>
      <c r="AC148" s="80"/>
      <c r="AD148" s="6" t="s">
        <v>46</v>
      </c>
      <c r="AE148" s="80">
        <v>280000</v>
      </c>
      <c r="AF148" s="80"/>
      <c r="AG148" s="80" t="s">
        <v>46</v>
      </c>
      <c r="AH148" s="80"/>
      <c r="AI148" s="80" t="s">
        <v>46</v>
      </c>
      <c r="AJ148" s="80"/>
      <c r="AK148" s="6">
        <v>280000</v>
      </c>
      <c r="AL148" s="5">
        <v>0.3</v>
      </c>
    </row>
    <row r="149" spans="3:38" ht="36" customHeight="1" x14ac:dyDescent="0.3">
      <c r="C149" s="3" t="s">
        <v>182</v>
      </c>
      <c r="D149" s="4" t="s">
        <v>196</v>
      </c>
      <c r="E149" s="4" t="s">
        <v>187</v>
      </c>
      <c r="F149" s="4" t="s">
        <v>236</v>
      </c>
      <c r="G149" s="79" t="s">
        <v>37</v>
      </c>
      <c r="H149" s="79"/>
      <c r="I149" s="4" t="s">
        <v>35</v>
      </c>
      <c r="J149" s="4" t="s">
        <v>99</v>
      </c>
      <c r="K149" s="4" t="s">
        <v>35</v>
      </c>
      <c r="L149" s="4" t="s">
        <v>43</v>
      </c>
      <c r="M149" s="5">
        <v>6980</v>
      </c>
      <c r="N149" s="6">
        <v>1300</v>
      </c>
      <c r="O149" s="90">
        <v>9074000</v>
      </c>
      <c r="P149" s="90"/>
      <c r="Q149" s="91"/>
      <c r="R149" s="91"/>
      <c r="S149" s="79" t="s">
        <v>46</v>
      </c>
      <c r="T149" s="79"/>
      <c r="U149" s="4" t="s">
        <v>46</v>
      </c>
      <c r="V149" s="4" t="s">
        <v>46</v>
      </c>
      <c r="W149" s="4" t="s">
        <v>46</v>
      </c>
      <c r="X149" s="4" t="s">
        <v>46</v>
      </c>
      <c r="Y149" s="6" t="s">
        <v>46</v>
      </c>
      <c r="Z149" s="6" t="s">
        <v>46</v>
      </c>
      <c r="AA149" s="4" t="s">
        <v>46</v>
      </c>
      <c r="AB149" s="80" t="s">
        <v>46</v>
      </c>
      <c r="AC149" s="80"/>
      <c r="AD149" s="6" t="s">
        <v>46</v>
      </c>
      <c r="AE149" s="80">
        <v>9074000</v>
      </c>
      <c r="AF149" s="80"/>
      <c r="AG149" s="80" t="s">
        <v>46</v>
      </c>
      <c r="AH149" s="80"/>
      <c r="AI149" s="80">
        <v>9074000</v>
      </c>
      <c r="AJ149" s="80"/>
      <c r="AK149" s="6" t="s">
        <v>46</v>
      </c>
      <c r="AL149" s="4" t="s">
        <v>46</v>
      </c>
    </row>
    <row r="150" spans="3:38" ht="36.75" customHeight="1" x14ac:dyDescent="0.3">
      <c r="C150" s="3" t="s">
        <v>187</v>
      </c>
      <c r="D150" s="4" t="s">
        <v>196</v>
      </c>
      <c r="E150" s="4" t="s">
        <v>237</v>
      </c>
      <c r="F150" s="4" t="s">
        <v>238</v>
      </c>
      <c r="G150" s="79" t="s">
        <v>37</v>
      </c>
      <c r="H150" s="79"/>
      <c r="I150" s="4" t="s">
        <v>38</v>
      </c>
      <c r="J150" s="4" t="s">
        <v>39</v>
      </c>
      <c r="K150" s="4" t="s">
        <v>35</v>
      </c>
      <c r="L150" s="4" t="s">
        <v>73</v>
      </c>
      <c r="M150" s="5">
        <v>148</v>
      </c>
      <c r="N150" s="6">
        <v>16500</v>
      </c>
      <c r="O150" s="90">
        <v>2442000</v>
      </c>
      <c r="P150" s="90"/>
      <c r="Q150" s="79" t="s">
        <v>239</v>
      </c>
      <c r="R150" s="79"/>
      <c r="S150" s="79" t="s">
        <v>86</v>
      </c>
      <c r="T150" s="79"/>
      <c r="U150" s="4" t="s">
        <v>50</v>
      </c>
      <c r="V150" s="4" t="s">
        <v>38</v>
      </c>
      <c r="W150" s="4" t="s">
        <v>240</v>
      </c>
      <c r="X150" s="4" t="s">
        <v>44</v>
      </c>
      <c r="Y150" s="6">
        <v>8600</v>
      </c>
      <c r="Z150" s="6">
        <v>1548000</v>
      </c>
      <c r="AA150" s="4" t="s">
        <v>45</v>
      </c>
      <c r="AB150" s="80">
        <v>526320</v>
      </c>
      <c r="AC150" s="80"/>
      <c r="AD150" s="6">
        <v>1021680</v>
      </c>
      <c r="AE150" s="80">
        <v>3463680</v>
      </c>
      <c r="AF150" s="80"/>
      <c r="AG150" s="80" t="s">
        <v>46</v>
      </c>
      <c r="AH150" s="80"/>
      <c r="AI150" s="80" t="s">
        <v>46</v>
      </c>
      <c r="AJ150" s="80"/>
      <c r="AK150" s="6">
        <v>3463680</v>
      </c>
      <c r="AL150" s="5">
        <v>0.3</v>
      </c>
    </row>
    <row r="151" spans="3:38" ht="36.75" customHeight="1" x14ac:dyDescent="0.3">
      <c r="C151" s="3" t="s">
        <v>127</v>
      </c>
      <c r="D151" s="4" t="s">
        <v>196</v>
      </c>
      <c r="E151" s="4" t="s">
        <v>241</v>
      </c>
      <c r="F151" s="4" t="s">
        <v>242</v>
      </c>
      <c r="G151" s="79" t="s">
        <v>37</v>
      </c>
      <c r="H151" s="79"/>
      <c r="I151" s="4" t="s">
        <v>60</v>
      </c>
      <c r="J151" s="4" t="s">
        <v>39</v>
      </c>
      <c r="K151" s="4" t="s">
        <v>39</v>
      </c>
      <c r="L151" s="4" t="s">
        <v>114</v>
      </c>
      <c r="M151" s="5">
        <v>64</v>
      </c>
      <c r="N151" s="6">
        <v>16500</v>
      </c>
      <c r="O151" s="90">
        <v>1056000</v>
      </c>
      <c r="P151" s="90"/>
      <c r="Q151" s="79" t="s">
        <v>243</v>
      </c>
      <c r="R151" s="79"/>
      <c r="S151" s="79" t="s">
        <v>86</v>
      </c>
      <c r="T151" s="79"/>
      <c r="U151" s="4" t="s">
        <v>50</v>
      </c>
      <c r="V151" s="4" t="s">
        <v>46</v>
      </c>
      <c r="W151" s="4" t="s">
        <v>244</v>
      </c>
      <c r="X151" s="4" t="s">
        <v>44</v>
      </c>
      <c r="Y151" s="6">
        <v>8600</v>
      </c>
      <c r="Z151" s="6">
        <v>2201600</v>
      </c>
      <c r="AA151" s="4" t="s">
        <v>118</v>
      </c>
      <c r="AB151" s="80">
        <v>1144832</v>
      </c>
      <c r="AC151" s="80"/>
      <c r="AD151" s="6">
        <v>1056768</v>
      </c>
      <c r="AE151" s="80">
        <v>2112768</v>
      </c>
      <c r="AF151" s="80"/>
      <c r="AG151" s="80" t="s">
        <v>46</v>
      </c>
      <c r="AH151" s="80"/>
      <c r="AI151" s="80" t="s">
        <v>46</v>
      </c>
      <c r="AJ151" s="80"/>
      <c r="AK151" s="6" t="s">
        <v>46</v>
      </c>
      <c r="AL151" s="4" t="s">
        <v>46</v>
      </c>
    </row>
    <row r="152" spans="3:38" ht="36" customHeight="1" x14ac:dyDescent="0.3">
      <c r="C152" s="7"/>
      <c r="D152" s="5"/>
      <c r="E152" s="5"/>
      <c r="F152" s="5"/>
      <c r="G152" s="91"/>
      <c r="H152" s="91"/>
      <c r="I152" s="4"/>
      <c r="J152" s="5"/>
      <c r="K152" s="5"/>
      <c r="L152" s="5"/>
      <c r="M152" s="5"/>
      <c r="N152" s="6"/>
      <c r="O152" s="90"/>
      <c r="P152" s="90"/>
      <c r="Q152" s="91"/>
      <c r="R152" s="91"/>
      <c r="S152" s="79" t="s">
        <v>91</v>
      </c>
      <c r="T152" s="79"/>
      <c r="U152" s="4" t="s">
        <v>46</v>
      </c>
      <c r="V152" s="4" t="s">
        <v>38</v>
      </c>
      <c r="W152" s="4" t="s">
        <v>46</v>
      </c>
      <c r="X152" s="4" t="s">
        <v>84</v>
      </c>
      <c r="Y152" s="6" t="s">
        <v>46</v>
      </c>
      <c r="Z152" s="6" t="s">
        <v>46</v>
      </c>
      <c r="AA152" s="4" t="s">
        <v>46</v>
      </c>
      <c r="AB152" s="80" t="s">
        <v>46</v>
      </c>
      <c r="AC152" s="80"/>
      <c r="AD152" s="6" t="s">
        <v>46</v>
      </c>
      <c r="AE152" s="80" t="s">
        <v>46</v>
      </c>
      <c r="AF152" s="80"/>
      <c r="AG152" s="80">
        <v>1056384</v>
      </c>
      <c r="AH152" s="80"/>
      <c r="AI152" s="80" t="s">
        <v>46</v>
      </c>
      <c r="AJ152" s="80"/>
      <c r="AK152" s="6">
        <v>1056384</v>
      </c>
      <c r="AL152" s="5">
        <v>0.3</v>
      </c>
    </row>
    <row r="153" spans="3:38" ht="36.75" customHeight="1" x14ac:dyDescent="0.3">
      <c r="C153" s="7"/>
      <c r="D153" s="5"/>
      <c r="E153" s="5"/>
      <c r="F153" s="5"/>
      <c r="G153" s="91"/>
      <c r="H153" s="91"/>
      <c r="I153" s="4"/>
      <c r="J153" s="5"/>
      <c r="K153" s="5"/>
      <c r="L153" s="5"/>
      <c r="M153" s="5"/>
      <c r="N153" s="6"/>
      <c r="O153" s="90"/>
      <c r="P153" s="90"/>
      <c r="Q153" s="91"/>
      <c r="R153" s="91"/>
      <c r="S153" s="79" t="s">
        <v>92</v>
      </c>
      <c r="T153" s="79"/>
      <c r="U153" s="4" t="s">
        <v>46</v>
      </c>
      <c r="V153" s="4" t="s">
        <v>47</v>
      </c>
      <c r="W153" s="4" t="s">
        <v>46</v>
      </c>
      <c r="X153" s="4" t="s">
        <v>84</v>
      </c>
      <c r="Y153" s="6" t="s">
        <v>46</v>
      </c>
      <c r="Z153" s="6" t="s">
        <v>46</v>
      </c>
      <c r="AA153" s="4" t="s">
        <v>46</v>
      </c>
      <c r="AB153" s="80" t="s">
        <v>46</v>
      </c>
      <c r="AC153" s="80"/>
      <c r="AD153" s="6" t="s">
        <v>46</v>
      </c>
      <c r="AE153" s="80" t="s">
        <v>46</v>
      </c>
      <c r="AF153" s="80"/>
      <c r="AG153" s="80">
        <v>1056384</v>
      </c>
      <c r="AH153" s="80"/>
      <c r="AI153" s="80" t="s">
        <v>46</v>
      </c>
      <c r="AJ153" s="80"/>
      <c r="AK153" s="6">
        <v>1056384</v>
      </c>
      <c r="AL153" s="5">
        <v>0.02</v>
      </c>
    </row>
    <row r="154" spans="3:38" ht="36" customHeight="1" x14ac:dyDescent="0.3">
      <c r="C154" s="3" t="s">
        <v>121</v>
      </c>
      <c r="D154" s="4" t="s">
        <v>196</v>
      </c>
      <c r="E154" s="4" t="s">
        <v>245</v>
      </c>
      <c r="F154" s="4" t="s">
        <v>246</v>
      </c>
      <c r="G154" s="79" t="s">
        <v>37</v>
      </c>
      <c r="H154" s="79"/>
      <c r="I154" s="4" t="s">
        <v>35</v>
      </c>
      <c r="J154" s="4" t="s">
        <v>147</v>
      </c>
      <c r="K154" s="4" t="s">
        <v>35</v>
      </c>
      <c r="L154" s="4" t="s">
        <v>48</v>
      </c>
      <c r="M154" s="5">
        <v>20546</v>
      </c>
      <c r="N154" s="6">
        <v>1300</v>
      </c>
      <c r="O154" s="90">
        <v>26709800</v>
      </c>
      <c r="P154" s="90"/>
      <c r="Q154" s="91"/>
      <c r="R154" s="91"/>
      <c r="S154" s="79" t="s">
        <v>46</v>
      </c>
      <c r="T154" s="79"/>
      <c r="U154" s="4" t="s">
        <v>46</v>
      </c>
      <c r="V154" s="4" t="s">
        <v>46</v>
      </c>
      <c r="W154" s="4" t="s">
        <v>46</v>
      </c>
      <c r="X154" s="4" t="s">
        <v>46</v>
      </c>
      <c r="Y154" s="6" t="s">
        <v>46</v>
      </c>
      <c r="Z154" s="6" t="s">
        <v>46</v>
      </c>
      <c r="AA154" s="4" t="s">
        <v>46</v>
      </c>
      <c r="AB154" s="80" t="s">
        <v>46</v>
      </c>
      <c r="AC154" s="80"/>
      <c r="AD154" s="6" t="s">
        <v>46</v>
      </c>
      <c r="AE154" s="80">
        <v>26709800</v>
      </c>
      <c r="AF154" s="80"/>
      <c r="AG154" s="80" t="s">
        <v>46</v>
      </c>
      <c r="AH154" s="80"/>
      <c r="AI154" s="80" t="s">
        <v>46</v>
      </c>
      <c r="AJ154" s="80"/>
      <c r="AK154" s="6">
        <v>26709800</v>
      </c>
      <c r="AL154" s="5">
        <v>0.01</v>
      </c>
    </row>
    <row r="155" spans="3:38" ht="36.75" customHeight="1" x14ac:dyDescent="0.3">
      <c r="C155" s="3" t="s">
        <v>160</v>
      </c>
      <c r="D155" s="4" t="s">
        <v>196</v>
      </c>
      <c r="E155" s="4" t="s">
        <v>247</v>
      </c>
      <c r="F155" s="4" t="s">
        <v>248</v>
      </c>
      <c r="G155" s="79" t="s">
        <v>37</v>
      </c>
      <c r="H155" s="79"/>
      <c r="I155" s="4" t="s">
        <v>38</v>
      </c>
      <c r="J155" s="4" t="s">
        <v>39</v>
      </c>
      <c r="K155" s="4" t="s">
        <v>39</v>
      </c>
      <c r="L155" s="4" t="s">
        <v>64</v>
      </c>
      <c r="M155" s="5">
        <v>20</v>
      </c>
      <c r="N155" s="6">
        <v>16500</v>
      </c>
      <c r="O155" s="90">
        <v>330000</v>
      </c>
      <c r="P155" s="90"/>
      <c r="Q155" s="79" t="s">
        <v>183</v>
      </c>
      <c r="R155" s="79"/>
      <c r="S155" s="79" t="s">
        <v>86</v>
      </c>
      <c r="T155" s="79"/>
      <c r="U155" s="4" t="s">
        <v>50</v>
      </c>
      <c r="V155" s="4" t="s">
        <v>38</v>
      </c>
      <c r="W155" s="4" t="s">
        <v>213</v>
      </c>
      <c r="X155" s="4" t="s">
        <v>44</v>
      </c>
      <c r="Y155" s="6">
        <v>8600</v>
      </c>
      <c r="Z155" s="6">
        <v>1376000</v>
      </c>
      <c r="AA155" s="4" t="s">
        <v>52</v>
      </c>
      <c r="AB155" s="80">
        <v>192640</v>
      </c>
      <c r="AC155" s="80"/>
      <c r="AD155" s="6">
        <v>1183360</v>
      </c>
      <c r="AE155" s="80">
        <v>1513360</v>
      </c>
      <c r="AF155" s="80"/>
      <c r="AG155" s="80" t="s">
        <v>46</v>
      </c>
      <c r="AH155" s="80"/>
      <c r="AI155" s="80" t="s">
        <v>46</v>
      </c>
      <c r="AJ155" s="80"/>
      <c r="AK155" s="6">
        <v>1513360</v>
      </c>
      <c r="AL155" s="5">
        <v>0.3</v>
      </c>
    </row>
    <row r="156" spans="3:38" ht="36.75" customHeight="1" x14ac:dyDescent="0.3">
      <c r="C156" s="7"/>
      <c r="D156" s="5"/>
      <c r="E156" s="5"/>
      <c r="F156" s="5"/>
      <c r="G156" s="91"/>
      <c r="H156" s="91"/>
      <c r="I156" s="4" t="s">
        <v>47</v>
      </c>
      <c r="J156" s="4" t="s">
        <v>39</v>
      </c>
      <c r="K156" s="4" t="s">
        <v>39</v>
      </c>
      <c r="L156" s="4" t="s">
        <v>112</v>
      </c>
      <c r="M156" s="5">
        <v>42</v>
      </c>
      <c r="N156" s="6">
        <v>16500</v>
      </c>
      <c r="O156" s="90">
        <v>693000</v>
      </c>
      <c r="P156" s="90"/>
      <c r="Q156" s="79" t="s">
        <v>249</v>
      </c>
      <c r="R156" s="79"/>
      <c r="S156" s="79" t="s">
        <v>250</v>
      </c>
      <c r="T156" s="79"/>
      <c r="U156" s="4" t="s">
        <v>50</v>
      </c>
      <c r="V156" s="4" t="s">
        <v>47</v>
      </c>
      <c r="W156" s="4" t="s">
        <v>56</v>
      </c>
      <c r="X156" s="4" t="s">
        <v>44</v>
      </c>
      <c r="Y156" s="6">
        <v>8600</v>
      </c>
      <c r="Z156" s="6">
        <v>516000</v>
      </c>
      <c r="AA156" s="4" t="s">
        <v>52</v>
      </c>
      <c r="AB156" s="80">
        <v>72240</v>
      </c>
      <c r="AC156" s="80"/>
      <c r="AD156" s="6">
        <v>443760</v>
      </c>
      <c r="AE156" s="80">
        <v>1136760</v>
      </c>
      <c r="AF156" s="80"/>
      <c r="AG156" s="80" t="s">
        <v>46</v>
      </c>
      <c r="AH156" s="80"/>
      <c r="AI156" s="80">
        <v>1136760</v>
      </c>
      <c r="AJ156" s="80"/>
      <c r="AK156" s="6" t="s">
        <v>46</v>
      </c>
      <c r="AL156" s="4" t="s">
        <v>46</v>
      </c>
    </row>
    <row r="157" spans="3:38" ht="36" customHeight="1" x14ac:dyDescent="0.3">
      <c r="C157" s="3" t="s">
        <v>168</v>
      </c>
      <c r="D157" s="4" t="s">
        <v>196</v>
      </c>
      <c r="E157" s="4" t="s">
        <v>220</v>
      </c>
      <c r="F157" s="4" t="s">
        <v>251</v>
      </c>
      <c r="G157" s="79" t="s">
        <v>37</v>
      </c>
      <c r="H157" s="79"/>
      <c r="I157" s="4" t="s">
        <v>47</v>
      </c>
      <c r="J157" s="4" t="s">
        <v>39</v>
      </c>
      <c r="K157" s="4" t="s">
        <v>39</v>
      </c>
      <c r="L157" s="4" t="s">
        <v>169</v>
      </c>
      <c r="M157" s="5">
        <v>72</v>
      </c>
      <c r="N157" s="6">
        <v>16500</v>
      </c>
      <c r="O157" s="90">
        <v>1188000</v>
      </c>
      <c r="P157" s="90"/>
      <c r="Q157" s="79" t="s">
        <v>252</v>
      </c>
      <c r="R157" s="79"/>
      <c r="S157" s="79" t="s">
        <v>253</v>
      </c>
      <c r="T157" s="79"/>
      <c r="U157" s="4" t="s">
        <v>42</v>
      </c>
      <c r="V157" s="4" t="s">
        <v>47</v>
      </c>
      <c r="W157" s="4" t="s">
        <v>240</v>
      </c>
      <c r="X157" s="4" t="s">
        <v>44</v>
      </c>
      <c r="Y157" s="6">
        <v>8650</v>
      </c>
      <c r="Z157" s="6">
        <v>1557000</v>
      </c>
      <c r="AA157" s="4" t="s">
        <v>45</v>
      </c>
      <c r="AB157" s="80">
        <v>1448010</v>
      </c>
      <c r="AC157" s="80"/>
      <c r="AD157" s="6">
        <v>108990</v>
      </c>
      <c r="AE157" s="80">
        <v>1296990</v>
      </c>
      <c r="AF157" s="80"/>
      <c r="AG157" s="80" t="s">
        <v>46</v>
      </c>
      <c r="AH157" s="80"/>
      <c r="AI157" s="80">
        <v>1296990</v>
      </c>
      <c r="AJ157" s="80"/>
      <c r="AK157" s="6" t="s">
        <v>46</v>
      </c>
      <c r="AL157" s="4" t="s">
        <v>46</v>
      </c>
    </row>
    <row r="158" spans="3:38" ht="36.75" customHeight="1" x14ac:dyDescent="0.3">
      <c r="C158" s="3" t="s">
        <v>200</v>
      </c>
      <c r="D158" s="4" t="s">
        <v>196</v>
      </c>
      <c r="E158" s="4" t="s">
        <v>38</v>
      </c>
      <c r="F158" s="4" t="s">
        <v>254</v>
      </c>
      <c r="G158" s="79" t="s">
        <v>37</v>
      </c>
      <c r="H158" s="79"/>
      <c r="I158" s="4" t="s">
        <v>47</v>
      </c>
      <c r="J158" s="4" t="s">
        <v>39</v>
      </c>
      <c r="K158" s="4" t="s">
        <v>38</v>
      </c>
      <c r="L158" s="4" t="s">
        <v>157</v>
      </c>
      <c r="M158" s="5">
        <v>359</v>
      </c>
      <c r="N158" s="6">
        <v>4000</v>
      </c>
      <c r="O158" s="90">
        <v>1436000</v>
      </c>
      <c r="P158" s="90"/>
      <c r="Q158" s="79" t="s">
        <v>255</v>
      </c>
      <c r="R158" s="79"/>
      <c r="S158" s="79" t="s">
        <v>70</v>
      </c>
      <c r="T158" s="79"/>
      <c r="U158" s="4" t="s">
        <v>50</v>
      </c>
      <c r="V158" s="4" t="s">
        <v>47</v>
      </c>
      <c r="W158" s="4" t="s">
        <v>61</v>
      </c>
      <c r="X158" s="4" t="s">
        <v>44</v>
      </c>
      <c r="Y158" s="6">
        <v>8750</v>
      </c>
      <c r="Z158" s="6">
        <v>840000</v>
      </c>
      <c r="AA158" s="4" t="s">
        <v>45</v>
      </c>
      <c r="AB158" s="80">
        <v>285600</v>
      </c>
      <c r="AC158" s="80"/>
      <c r="AD158" s="6">
        <v>554400</v>
      </c>
      <c r="AE158" s="80">
        <v>1990400</v>
      </c>
      <c r="AF158" s="80"/>
      <c r="AG158" s="80" t="s">
        <v>46</v>
      </c>
      <c r="AH158" s="80"/>
      <c r="AI158" s="80">
        <v>1990400</v>
      </c>
      <c r="AJ158" s="80"/>
      <c r="AK158" s="6" t="s">
        <v>46</v>
      </c>
      <c r="AL158" s="4" t="s">
        <v>46</v>
      </c>
    </row>
    <row r="159" spans="3:38" ht="36" customHeight="1" x14ac:dyDescent="0.3">
      <c r="C159" s="3" t="s">
        <v>206</v>
      </c>
      <c r="D159" s="4" t="s">
        <v>196</v>
      </c>
      <c r="E159" s="4" t="s">
        <v>67</v>
      </c>
      <c r="F159" s="4" t="s">
        <v>256</v>
      </c>
      <c r="G159" s="79" t="s">
        <v>37</v>
      </c>
      <c r="H159" s="79"/>
      <c r="I159" s="4" t="s">
        <v>57</v>
      </c>
      <c r="J159" s="4" t="s">
        <v>47</v>
      </c>
      <c r="K159" s="4" t="s">
        <v>35</v>
      </c>
      <c r="L159" s="4" t="s">
        <v>64</v>
      </c>
      <c r="M159" s="5">
        <v>920</v>
      </c>
      <c r="N159" s="6">
        <v>6250</v>
      </c>
      <c r="O159" s="90">
        <v>5750000</v>
      </c>
      <c r="P159" s="90"/>
      <c r="Q159" s="79" t="s">
        <v>175</v>
      </c>
      <c r="R159" s="79"/>
      <c r="S159" s="79" t="s">
        <v>257</v>
      </c>
      <c r="T159" s="79"/>
      <c r="U159" s="4" t="s">
        <v>50</v>
      </c>
      <c r="V159" s="4" t="s">
        <v>57</v>
      </c>
      <c r="W159" s="4" t="s">
        <v>161</v>
      </c>
      <c r="X159" s="4" t="s">
        <v>44</v>
      </c>
      <c r="Y159" s="6">
        <v>6350</v>
      </c>
      <c r="Z159" s="6">
        <v>1270000</v>
      </c>
      <c r="AA159" s="4" t="s">
        <v>52</v>
      </c>
      <c r="AB159" s="80">
        <v>177800</v>
      </c>
      <c r="AC159" s="80"/>
      <c r="AD159" s="6">
        <v>1092200</v>
      </c>
      <c r="AE159" s="80">
        <v>6842200</v>
      </c>
      <c r="AF159" s="80"/>
      <c r="AG159" s="80" t="s">
        <v>46</v>
      </c>
      <c r="AH159" s="80"/>
      <c r="AI159" s="80" t="s">
        <v>46</v>
      </c>
      <c r="AJ159" s="80"/>
      <c r="AK159" s="6">
        <v>6842200</v>
      </c>
      <c r="AL159" s="5">
        <v>0.3</v>
      </c>
    </row>
    <row r="160" spans="3:38" ht="36.75" customHeight="1" x14ac:dyDescent="0.3">
      <c r="C160" s="3" t="s">
        <v>209</v>
      </c>
      <c r="D160" s="4" t="s">
        <v>196</v>
      </c>
      <c r="E160" s="4" t="s">
        <v>75</v>
      </c>
      <c r="F160" s="4" t="s">
        <v>258</v>
      </c>
      <c r="G160" s="79" t="s">
        <v>37</v>
      </c>
      <c r="H160" s="79"/>
      <c r="I160" s="4" t="s">
        <v>38</v>
      </c>
      <c r="J160" s="4" t="s">
        <v>39</v>
      </c>
      <c r="K160" s="4" t="s">
        <v>38</v>
      </c>
      <c r="L160" s="4" t="s">
        <v>200</v>
      </c>
      <c r="M160" s="5">
        <v>392</v>
      </c>
      <c r="N160" s="6">
        <v>2250</v>
      </c>
      <c r="O160" s="90">
        <v>882000</v>
      </c>
      <c r="P160" s="90"/>
      <c r="Q160" s="79" t="s">
        <v>259</v>
      </c>
      <c r="R160" s="79"/>
      <c r="S160" s="79" t="s">
        <v>260</v>
      </c>
      <c r="T160" s="79"/>
      <c r="U160" s="4" t="s">
        <v>50</v>
      </c>
      <c r="V160" s="4" t="s">
        <v>38</v>
      </c>
      <c r="W160" s="4" t="s">
        <v>261</v>
      </c>
      <c r="X160" s="4" t="s">
        <v>44</v>
      </c>
      <c r="Y160" s="6">
        <v>9950</v>
      </c>
      <c r="Z160" s="6">
        <v>3979900.5</v>
      </c>
      <c r="AA160" s="4" t="s">
        <v>52</v>
      </c>
      <c r="AB160" s="80">
        <v>557186.06999999995</v>
      </c>
      <c r="AC160" s="80"/>
      <c r="AD160" s="6">
        <v>3422714.43</v>
      </c>
      <c r="AE160" s="80">
        <v>4304714.43</v>
      </c>
      <c r="AF160" s="80"/>
      <c r="AG160" s="80" t="s">
        <v>46</v>
      </c>
      <c r="AH160" s="80"/>
      <c r="AI160" s="80" t="s">
        <v>46</v>
      </c>
      <c r="AJ160" s="80"/>
      <c r="AK160" s="6">
        <v>4304714.43</v>
      </c>
      <c r="AL160" s="5">
        <v>0.3</v>
      </c>
    </row>
    <row r="161" spans="3:38" ht="36" customHeight="1" x14ac:dyDescent="0.3">
      <c r="C161" s="3" t="s">
        <v>211</v>
      </c>
      <c r="D161" s="4" t="s">
        <v>196</v>
      </c>
      <c r="E161" s="4" t="s">
        <v>69</v>
      </c>
      <c r="F161" s="4" t="s">
        <v>262</v>
      </c>
      <c r="G161" s="79" t="s">
        <v>37</v>
      </c>
      <c r="H161" s="79"/>
      <c r="I161" s="4" t="s">
        <v>38</v>
      </c>
      <c r="J161" s="4" t="s">
        <v>39</v>
      </c>
      <c r="K161" s="4" t="s">
        <v>38</v>
      </c>
      <c r="L161" s="4" t="s">
        <v>74</v>
      </c>
      <c r="M161" s="5">
        <v>356</v>
      </c>
      <c r="N161" s="6">
        <v>5000</v>
      </c>
      <c r="O161" s="90">
        <v>1780000</v>
      </c>
      <c r="P161" s="90"/>
      <c r="Q161" s="79" t="s">
        <v>263</v>
      </c>
      <c r="R161" s="79"/>
      <c r="S161" s="79" t="s">
        <v>86</v>
      </c>
      <c r="T161" s="79"/>
      <c r="U161" s="4" t="s">
        <v>50</v>
      </c>
      <c r="V161" s="4" t="s">
        <v>38</v>
      </c>
      <c r="W161" s="4" t="s">
        <v>234</v>
      </c>
      <c r="X161" s="4" t="s">
        <v>44</v>
      </c>
      <c r="Y161" s="6">
        <v>8600</v>
      </c>
      <c r="Z161" s="6">
        <v>903000</v>
      </c>
      <c r="AA161" s="4" t="s">
        <v>45</v>
      </c>
      <c r="AB161" s="80">
        <v>307020</v>
      </c>
      <c r="AC161" s="80"/>
      <c r="AD161" s="6">
        <v>595980</v>
      </c>
      <c r="AE161" s="80">
        <v>2375980</v>
      </c>
      <c r="AF161" s="80"/>
      <c r="AG161" s="80" t="s">
        <v>46</v>
      </c>
      <c r="AH161" s="80"/>
      <c r="AI161" s="80" t="s">
        <v>46</v>
      </c>
      <c r="AJ161" s="80"/>
      <c r="AK161" s="6">
        <v>2375980</v>
      </c>
      <c r="AL161" s="5">
        <v>0.3</v>
      </c>
    </row>
    <row r="162" spans="3:38" ht="36.75" customHeight="1" x14ac:dyDescent="0.3">
      <c r="C162" s="3" t="s">
        <v>61</v>
      </c>
      <c r="D162" s="4" t="s">
        <v>196</v>
      </c>
      <c r="E162" s="4" t="s">
        <v>85</v>
      </c>
      <c r="F162" s="4" t="s">
        <v>264</v>
      </c>
      <c r="G162" s="79" t="s">
        <v>37</v>
      </c>
      <c r="H162" s="79"/>
      <c r="I162" s="4" t="s">
        <v>35</v>
      </c>
      <c r="J162" s="4" t="s">
        <v>35</v>
      </c>
      <c r="K162" s="4" t="s">
        <v>39</v>
      </c>
      <c r="L162" s="4" t="s">
        <v>103</v>
      </c>
      <c r="M162" s="5">
        <v>421</v>
      </c>
      <c r="N162" s="6">
        <v>2650</v>
      </c>
      <c r="O162" s="90">
        <v>1115650</v>
      </c>
      <c r="P162" s="90"/>
      <c r="Q162" s="91"/>
      <c r="R162" s="91"/>
      <c r="S162" s="79" t="s">
        <v>46</v>
      </c>
      <c r="T162" s="79"/>
      <c r="U162" s="4" t="s">
        <v>46</v>
      </c>
      <c r="V162" s="4" t="s">
        <v>46</v>
      </c>
      <c r="W162" s="4" t="s">
        <v>46</v>
      </c>
      <c r="X162" s="4" t="s">
        <v>46</v>
      </c>
      <c r="Y162" s="6" t="s">
        <v>46</v>
      </c>
      <c r="Z162" s="6" t="s">
        <v>46</v>
      </c>
      <c r="AA162" s="4" t="s">
        <v>46</v>
      </c>
      <c r="AB162" s="80" t="s">
        <v>46</v>
      </c>
      <c r="AC162" s="80"/>
      <c r="AD162" s="6" t="s">
        <v>46</v>
      </c>
      <c r="AE162" s="80">
        <v>1115650</v>
      </c>
      <c r="AF162" s="80"/>
      <c r="AG162" s="80" t="s">
        <v>46</v>
      </c>
      <c r="AH162" s="80"/>
      <c r="AI162" s="80">
        <v>1115650</v>
      </c>
      <c r="AJ162" s="80"/>
      <c r="AK162" s="6" t="s">
        <v>46</v>
      </c>
      <c r="AL162" s="4" t="s">
        <v>46</v>
      </c>
    </row>
    <row r="163" spans="3:38" ht="36.75" customHeight="1" x14ac:dyDescent="0.3">
      <c r="C163" s="3" t="s">
        <v>212</v>
      </c>
      <c r="D163" s="4" t="s">
        <v>196</v>
      </c>
      <c r="E163" s="4" t="s">
        <v>100</v>
      </c>
      <c r="F163" s="4" t="s">
        <v>265</v>
      </c>
      <c r="G163" s="79" t="s">
        <v>37</v>
      </c>
      <c r="H163" s="79"/>
      <c r="I163" s="4" t="s">
        <v>47</v>
      </c>
      <c r="J163" s="4" t="s">
        <v>39</v>
      </c>
      <c r="K163" s="4" t="s">
        <v>39</v>
      </c>
      <c r="L163" s="4" t="s">
        <v>217</v>
      </c>
      <c r="M163" s="5">
        <v>99</v>
      </c>
      <c r="N163" s="6">
        <v>2000</v>
      </c>
      <c r="O163" s="90">
        <v>198000</v>
      </c>
      <c r="P163" s="90"/>
      <c r="Q163" s="79" t="s">
        <v>266</v>
      </c>
      <c r="R163" s="79"/>
      <c r="S163" s="79" t="s">
        <v>76</v>
      </c>
      <c r="T163" s="79"/>
      <c r="U163" s="4" t="s">
        <v>50</v>
      </c>
      <c r="V163" s="4" t="s">
        <v>47</v>
      </c>
      <c r="W163" s="4" t="s">
        <v>124</v>
      </c>
      <c r="X163" s="4" t="s">
        <v>44</v>
      </c>
      <c r="Y163" s="6">
        <v>8800</v>
      </c>
      <c r="Z163" s="6">
        <v>1056000</v>
      </c>
      <c r="AA163" s="4" t="s">
        <v>45</v>
      </c>
      <c r="AB163" s="80">
        <v>359040</v>
      </c>
      <c r="AC163" s="80"/>
      <c r="AD163" s="6">
        <v>696960</v>
      </c>
      <c r="AE163" s="80">
        <v>894960</v>
      </c>
      <c r="AF163" s="80"/>
      <c r="AG163" s="80" t="s">
        <v>46</v>
      </c>
      <c r="AH163" s="80"/>
      <c r="AI163" s="80">
        <v>894960</v>
      </c>
      <c r="AJ163" s="80"/>
      <c r="AK163" s="6" t="s">
        <v>46</v>
      </c>
      <c r="AL163" s="4" t="s">
        <v>46</v>
      </c>
    </row>
    <row r="164" spans="3:38" ht="36" customHeight="1" x14ac:dyDescent="0.3">
      <c r="C164" s="3" t="s">
        <v>154</v>
      </c>
      <c r="D164" s="4" t="s">
        <v>196</v>
      </c>
      <c r="E164" s="4" t="s">
        <v>104</v>
      </c>
      <c r="F164" s="4" t="s">
        <v>267</v>
      </c>
      <c r="G164" s="79" t="s">
        <v>37</v>
      </c>
      <c r="H164" s="79"/>
      <c r="I164" s="4" t="s">
        <v>47</v>
      </c>
      <c r="J164" s="4" t="s">
        <v>39</v>
      </c>
      <c r="K164" s="4" t="s">
        <v>35</v>
      </c>
      <c r="L164" s="4" t="s">
        <v>200</v>
      </c>
      <c r="M164" s="5">
        <v>192</v>
      </c>
      <c r="N164" s="6">
        <v>8750</v>
      </c>
      <c r="O164" s="90">
        <v>1680000</v>
      </c>
      <c r="P164" s="90"/>
      <c r="Q164" s="79" t="s">
        <v>268</v>
      </c>
      <c r="R164" s="79"/>
      <c r="S164" s="79" t="s">
        <v>59</v>
      </c>
      <c r="T164" s="79"/>
      <c r="U164" s="4" t="s">
        <v>50</v>
      </c>
      <c r="V164" s="4" t="s">
        <v>47</v>
      </c>
      <c r="W164" s="4" t="s">
        <v>96</v>
      </c>
      <c r="X164" s="4" t="s">
        <v>44</v>
      </c>
      <c r="Y164" s="6">
        <v>8050</v>
      </c>
      <c r="Z164" s="6">
        <v>128800</v>
      </c>
      <c r="AA164" s="4" t="s">
        <v>52</v>
      </c>
      <c r="AB164" s="80">
        <v>18032</v>
      </c>
      <c r="AC164" s="80"/>
      <c r="AD164" s="6">
        <v>110768</v>
      </c>
      <c r="AE164" s="80">
        <v>1790768</v>
      </c>
      <c r="AF164" s="80"/>
      <c r="AG164" s="80" t="s">
        <v>46</v>
      </c>
      <c r="AH164" s="80"/>
      <c r="AI164" s="80">
        <v>1790768</v>
      </c>
      <c r="AJ164" s="80"/>
      <c r="AK164" s="6" t="s">
        <v>46</v>
      </c>
      <c r="AL164" s="4" t="s">
        <v>46</v>
      </c>
    </row>
    <row r="165" spans="3:38" ht="36.75" customHeight="1" x14ac:dyDescent="0.3">
      <c r="C165" s="3" t="s">
        <v>217</v>
      </c>
      <c r="D165" s="4" t="s">
        <v>196</v>
      </c>
      <c r="E165" s="4" t="s">
        <v>105</v>
      </c>
      <c r="F165" s="4" t="s">
        <v>269</v>
      </c>
      <c r="G165" s="79" t="s">
        <v>37</v>
      </c>
      <c r="H165" s="79"/>
      <c r="I165" s="4" t="s">
        <v>38</v>
      </c>
      <c r="J165" s="4" t="s">
        <v>39</v>
      </c>
      <c r="K165" s="4" t="s">
        <v>39</v>
      </c>
      <c r="L165" s="4" t="s">
        <v>114</v>
      </c>
      <c r="M165" s="5">
        <v>64</v>
      </c>
      <c r="N165" s="6">
        <v>8750</v>
      </c>
      <c r="O165" s="90">
        <v>560000</v>
      </c>
      <c r="P165" s="90"/>
      <c r="Q165" s="79" t="s">
        <v>270</v>
      </c>
      <c r="R165" s="79"/>
      <c r="S165" s="79" t="s">
        <v>76</v>
      </c>
      <c r="T165" s="79"/>
      <c r="U165" s="4" t="s">
        <v>50</v>
      </c>
      <c r="V165" s="4" t="s">
        <v>38</v>
      </c>
      <c r="W165" s="4" t="s">
        <v>114</v>
      </c>
      <c r="X165" s="4" t="s">
        <v>44</v>
      </c>
      <c r="Y165" s="6">
        <v>8800</v>
      </c>
      <c r="Z165" s="6">
        <v>563200</v>
      </c>
      <c r="AA165" s="4" t="s">
        <v>52</v>
      </c>
      <c r="AB165" s="80">
        <v>78848</v>
      </c>
      <c r="AC165" s="80"/>
      <c r="AD165" s="6">
        <v>484352</v>
      </c>
      <c r="AE165" s="80">
        <v>1044352</v>
      </c>
      <c r="AF165" s="80"/>
      <c r="AG165" s="80" t="s">
        <v>46</v>
      </c>
      <c r="AH165" s="80"/>
      <c r="AI165" s="80" t="s">
        <v>46</v>
      </c>
      <c r="AJ165" s="80"/>
      <c r="AK165" s="6">
        <v>1044352</v>
      </c>
      <c r="AL165" s="5">
        <v>0.3</v>
      </c>
    </row>
    <row r="166" spans="3:38" ht="36" customHeight="1" x14ac:dyDescent="0.3">
      <c r="C166" s="3" t="s">
        <v>44</v>
      </c>
      <c r="D166" s="4" t="s">
        <v>196</v>
      </c>
      <c r="E166" s="4" t="s">
        <v>110</v>
      </c>
      <c r="F166" s="4" t="s">
        <v>271</v>
      </c>
      <c r="G166" s="79" t="s">
        <v>37</v>
      </c>
      <c r="H166" s="79"/>
      <c r="I166" s="4" t="s">
        <v>47</v>
      </c>
      <c r="J166" s="4" t="s">
        <v>35</v>
      </c>
      <c r="K166" s="4" t="s">
        <v>39</v>
      </c>
      <c r="L166" s="4" t="s">
        <v>39</v>
      </c>
      <c r="M166" s="5">
        <v>400</v>
      </c>
      <c r="N166" s="6">
        <v>7500</v>
      </c>
      <c r="O166" s="90">
        <v>3000000</v>
      </c>
      <c r="P166" s="90"/>
      <c r="Q166" s="79" t="s">
        <v>237</v>
      </c>
      <c r="R166" s="79"/>
      <c r="S166" s="79" t="s">
        <v>76</v>
      </c>
      <c r="T166" s="79"/>
      <c r="U166" s="4" t="s">
        <v>50</v>
      </c>
      <c r="V166" s="4" t="s">
        <v>47</v>
      </c>
      <c r="W166" s="4" t="s">
        <v>144</v>
      </c>
      <c r="X166" s="4" t="s">
        <v>44</v>
      </c>
      <c r="Y166" s="6">
        <v>8800</v>
      </c>
      <c r="Z166" s="6">
        <v>1689600</v>
      </c>
      <c r="AA166" s="4" t="s">
        <v>52</v>
      </c>
      <c r="AB166" s="80">
        <v>236544</v>
      </c>
      <c r="AC166" s="80"/>
      <c r="AD166" s="6">
        <v>1453056</v>
      </c>
      <c r="AE166" s="80">
        <v>4453056</v>
      </c>
      <c r="AF166" s="80"/>
      <c r="AG166" s="80" t="s">
        <v>46</v>
      </c>
      <c r="AH166" s="80"/>
      <c r="AI166" s="80">
        <v>4453056</v>
      </c>
      <c r="AJ166" s="80"/>
      <c r="AK166" s="6" t="s">
        <v>46</v>
      </c>
      <c r="AL166" s="4" t="s">
        <v>46</v>
      </c>
    </row>
    <row r="167" spans="3:38" ht="36.75" customHeight="1" x14ac:dyDescent="0.3">
      <c r="C167" s="7"/>
      <c r="D167" s="5"/>
      <c r="E167" s="5"/>
      <c r="F167" s="5"/>
      <c r="G167" s="91"/>
      <c r="H167" s="91"/>
      <c r="I167" s="4"/>
      <c r="J167" s="5"/>
      <c r="K167" s="5"/>
      <c r="L167" s="5"/>
      <c r="M167" s="5"/>
      <c r="N167" s="6"/>
      <c r="O167" s="90">
        <v>0</v>
      </c>
      <c r="P167" s="90"/>
      <c r="Q167" s="79" t="s">
        <v>241</v>
      </c>
      <c r="R167" s="79"/>
      <c r="S167" s="79" t="s">
        <v>54</v>
      </c>
      <c r="T167" s="79"/>
      <c r="U167" s="4" t="s">
        <v>55</v>
      </c>
      <c r="V167" s="4" t="s">
        <v>47</v>
      </c>
      <c r="W167" s="4" t="s">
        <v>80</v>
      </c>
      <c r="X167" s="4" t="s">
        <v>44</v>
      </c>
      <c r="Y167" s="6">
        <v>8750</v>
      </c>
      <c r="Z167" s="6">
        <v>1312500</v>
      </c>
      <c r="AA167" s="4" t="s">
        <v>52</v>
      </c>
      <c r="AB167" s="80">
        <v>498750</v>
      </c>
      <c r="AC167" s="80"/>
      <c r="AD167" s="6">
        <v>813750</v>
      </c>
      <c r="AE167" s="80">
        <v>813750</v>
      </c>
      <c r="AF167" s="80"/>
      <c r="AG167" s="80" t="s">
        <v>46</v>
      </c>
      <c r="AH167" s="80"/>
      <c r="AI167" s="80">
        <v>813750</v>
      </c>
      <c r="AJ167" s="80"/>
      <c r="AK167" s="6" t="s">
        <v>46</v>
      </c>
      <c r="AL167" s="4" t="s">
        <v>46</v>
      </c>
    </row>
    <row r="168" spans="3:38" ht="36.75" customHeight="1" x14ac:dyDescent="0.3">
      <c r="C168" s="7"/>
      <c r="D168" s="5"/>
      <c r="E168" s="5"/>
      <c r="F168" s="5"/>
      <c r="G168" s="91"/>
      <c r="H168" s="91"/>
      <c r="I168" s="4"/>
      <c r="J168" s="5"/>
      <c r="K168" s="5"/>
      <c r="L168" s="5"/>
      <c r="M168" s="5"/>
      <c r="N168" s="6"/>
      <c r="O168" s="90">
        <v>0</v>
      </c>
      <c r="P168" s="90"/>
      <c r="Q168" s="79" t="s">
        <v>124</v>
      </c>
      <c r="R168" s="79"/>
      <c r="S168" s="79" t="s">
        <v>119</v>
      </c>
      <c r="T168" s="79"/>
      <c r="U168" s="4" t="s">
        <v>50</v>
      </c>
      <c r="V168" s="4" t="s">
        <v>47</v>
      </c>
      <c r="W168" s="4" t="s">
        <v>61</v>
      </c>
      <c r="X168" s="4" t="s">
        <v>44</v>
      </c>
      <c r="Y168" s="6">
        <v>2650</v>
      </c>
      <c r="Z168" s="6">
        <v>254400</v>
      </c>
      <c r="AA168" s="4" t="s">
        <v>52</v>
      </c>
      <c r="AB168" s="80">
        <v>35616</v>
      </c>
      <c r="AC168" s="80"/>
      <c r="AD168" s="6">
        <v>218784</v>
      </c>
      <c r="AE168" s="80">
        <v>218784</v>
      </c>
      <c r="AF168" s="80"/>
      <c r="AG168" s="80" t="s">
        <v>46</v>
      </c>
      <c r="AH168" s="80"/>
      <c r="AI168" s="80">
        <v>218784</v>
      </c>
      <c r="AJ168" s="80"/>
      <c r="AK168" s="6" t="s">
        <v>46</v>
      </c>
      <c r="AL168" s="4" t="s">
        <v>46</v>
      </c>
    </row>
    <row r="169" spans="3:38" ht="36" customHeight="1" x14ac:dyDescent="0.3">
      <c r="C169" s="3" t="s">
        <v>219</v>
      </c>
      <c r="D169" s="4" t="s">
        <v>196</v>
      </c>
      <c r="E169" s="4" t="s">
        <v>82</v>
      </c>
      <c r="F169" s="4" t="s">
        <v>272</v>
      </c>
      <c r="G169" s="79" t="s">
        <v>37</v>
      </c>
      <c r="H169" s="79"/>
      <c r="I169" s="4" t="s">
        <v>35</v>
      </c>
      <c r="J169" s="4" t="s">
        <v>39</v>
      </c>
      <c r="K169" s="4" t="s">
        <v>47</v>
      </c>
      <c r="L169" s="4" t="s">
        <v>101</v>
      </c>
      <c r="M169" s="5">
        <v>228</v>
      </c>
      <c r="N169" s="6">
        <v>3000</v>
      </c>
      <c r="O169" s="90">
        <v>684000</v>
      </c>
      <c r="P169" s="90"/>
      <c r="Q169" s="91"/>
      <c r="R169" s="91"/>
      <c r="S169" s="79" t="s">
        <v>46</v>
      </c>
      <c r="T169" s="79"/>
      <c r="U169" s="4" t="s">
        <v>46</v>
      </c>
      <c r="V169" s="4" t="s">
        <v>46</v>
      </c>
      <c r="W169" s="4" t="s">
        <v>46</v>
      </c>
      <c r="X169" s="4" t="s">
        <v>46</v>
      </c>
      <c r="Y169" s="6" t="s">
        <v>46</v>
      </c>
      <c r="Z169" s="6" t="s">
        <v>46</v>
      </c>
      <c r="AA169" s="4" t="s">
        <v>46</v>
      </c>
      <c r="AB169" s="80" t="s">
        <v>46</v>
      </c>
      <c r="AC169" s="80"/>
      <c r="AD169" s="6" t="s">
        <v>46</v>
      </c>
      <c r="AE169" s="80">
        <v>684000</v>
      </c>
      <c r="AF169" s="80"/>
      <c r="AG169" s="80" t="s">
        <v>46</v>
      </c>
      <c r="AH169" s="80"/>
      <c r="AI169" s="80">
        <v>684000</v>
      </c>
      <c r="AJ169" s="80"/>
      <c r="AK169" s="6" t="s">
        <v>46</v>
      </c>
      <c r="AL169" s="4" t="s">
        <v>46</v>
      </c>
    </row>
    <row r="170" spans="3:38" ht="36.75" customHeight="1" x14ac:dyDescent="0.3">
      <c r="C170" s="3" t="s">
        <v>223</v>
      </c>
      <c r="D170" s="4" t="s">
        <v>196</v>
      </c>
      <c r="E170" s="4" t="s">
        <v>128</v>
      </c>
      <c r="F170" s="4" t="s">
        <v>273</v>
      </c>
      <c r="G170" s="79" t="s">
        <v>37</v>
      </c>
      <c r="H170" s="79"/>
      <c r="I170" s="4" t="s">
        <v>35</v>
      </c>
      <c r="J170" s="4" t="s">
        <v>39</v>
      </c>
      <c r="K170" s="4" t="s">
        <v>35</v>
      </c>
      <c r="L170" s="4" t="s">
        <v>168</v>
      </c>
      <c r="M170" s="5">
        <v>191</v>
      </c>
      <c r="N170" s="6">
        <v>2000</v>
      </c>
      <c r="O170" s="90">
        <v>382000</v>
      </c>
      <c r="P170" s="90"/>
      <c r="Q170" s="91"/>
      <c r="R170" s="91"/>
      <c r="S170" s="79" t="s">
        <v>46</v>
      </c>
      <c r="T170" s="79"/>
      <c r="U170" s="4" t="s">
        <v>46</v>
      </c>
      <c r="V170" s="4" t="s">
        <v>46</v>
      </c>
      <c r="W170" s="4" t="s">
        <v>46</v>
      </c>
      <c r="X170" s="4" t="s">
        <v>46</v>
      </c>
      <c r="Y170" s="6" t="s">
        <v>46</v>
      </c>
      <c r="Z170" s="6" t="s">
        <v>46</v>
      </c>
      <c r="AA170" s="4" t="s">
        <v>46</v>
      </c>
      <c r="AB170" s="80" t="s">
        <v>46</v>
      </c>
      <c r="AC170" s="80"/>
      <c r="AD170" s="6" t="s">
        <v>46</v>
      </c>
      <c r="AE170" s="80">
        <v>382000</v>
      </c>
      <c r="AF170" s="80"/>
      <c r="AG170" s="80" t="s">
        <v>46</v>
      </c>
      <c r="AH170" s="80"/>
      <c r="AI170" s="80">
        <v>382000</v>
      </c>
      <c r="AJ170" s="80"/>
      <c r="AK170" s="6" t="s">
        <v>46</v>
      </c>
      <c r="AL170" s="4" t="s">
        <v>46</v>
      </c>
    </row>
    <row r="171" spans="3:38" ht="36" customHeight="1" x14ac:dyDescent="0.3">
      <c r="C171" s="3" t="s">
        <v>228</v>
      </c>
      <c r="D171" s="4" t="s">
        <v>196</v>
      </c>
      <c r="E171" s="4" t="s">
        <v>130</v>
      </c>
      <c r="F171" s="4" t="s">
        <v>274</v>
      </c>
      <c r="G171" s="79" t="s">
        <v>37</v>
      </c>
      <c r="H171" s="79"/>
      <c r="I171" s="4" t="s">
        <v>35</v>
      </c>
      <c r="J171" s="4" t="s">
        <v>35</v>
      </c>
      <c r="K171" s="4" t="s">
        <v>39</v>
      </c>
      <c r="L171" s="4" t="s">
        <v>57</v>
      </c>
      <c r="M171" s="5">
        <v>404</v>
      </c>
      <c r="N171" s="6">
        <v>2000</v>
      </c>
      <c r="O171" s="90">
        <v>808000</v>
      </c>
      <c r="P171" s="90"/>
      <c r="Q171" s="91"/>
      <c r="R171" s="91"/>
      <c r="S171" s="79" t="s">
        <v>46</v>
      </c>
      <c r="T171" s="79"/>
      <c r="U171" s="4" t="s">
        <v>46</v>
      </c>
      <c r="V171" s="4" t="s">
        <v>46</v>
      </c>
      <c r="W171" s="4" t="s">
        <v>46</v>
      </c>
      <c r="X171" s="4" t="s">
        <v>46</v>
      </c>
      <c r="Y171" s="6" t="s">
        <v>46</v>
      </c>
      <c r="Z171" s="6" t="s">
        <v>46</v>
      </c>
      <c r="AA171" s="4" t="s">
        <v>46</v>
      </c>
      <c r="AB171" s="80" t="s">
        <v>46</v>
      </c>
      <c r="AC171" s="80"/>
      <c r="AD171" s="6" t="s">
        <v>46</v>
      </c>
      <c r="AE171" s="80">
        <v>808000</v>
      </c>
      <c r="AF171" s="80"/>
      <c r="AG171" s="80" t="s">
        <v>46</v>
      </c>
      <c r="AH171" s="80"/>
      <c r="AI171" s="80">
        <v>808000</v>
      </c>
      <c r="AJ171" s="80"/>
      <c r="AK171" s="6" t="s">
        <v>46</v>
      </c>
      <c r="AL171" s="4" t="s">
        <v>46</v>
      </c>
    </row>
    <row r="172" spans="3:38" ht="36.75" customHeight="1" x14ac:dyDescent="0.3">
      <c r="C172" s="3" t="s">
        <v>232</v>
      </c>
      <c r="D172" s="4" t="s">
        <v>196</v>
      </c>
      <c r="E172" s="4" t="s">
        <v>134</v>
      </c>
      <c r="F172" s="4" t="s">
        <v>275</v>
      </c>
      <c r="G172" s="79" t="s">
        <v>37</v>
      </c>
      <c r="H172" s="79"/>
      <c r="I172" s="4" t="s">
        <v>35</v>
      </c>
      <c r="J172" s="4" t="s">
        <v>39</v>
      </c>
      <c r="K172" s="4" t="s">
        <v>47</v>
      </c>
      <c r="L172" s="4" t="s">
        <v>60</v>
      </c>
      <c r="M172" s="5">
        <v>205</v>
      </c>
      <c r="N172" s="6">
        <v>2000</v>
      </c>
      <c r="O172" s="90">
        <v>410000</v>
      </c>
      <c r="P172" s="90"/>
      <c r="Q172" s="91"/>
      <c r="R172" s="91"/>
      <c r="S172" s="79" t="s">
        <v>46</v>
      </c>
      <c r="T172" s="79"/>
      <c r="U172" s="4" t="s">
        <v>46</v>
      </c>
      <c r="V172" s="4" t="s">
        <v>46</v>
      </c>
      <c r="W172" s="4" t="s">
        <v>46</v>
      </c>
      <c r="X172" s="4" t="s">
        <v>46</v>
      </c>
      <c r="Y172" s="6" t="s">
        <v>46</v>
      </c>
      <c r="Z172" s="6" t="s">
        <v>46</v>
      </c>
      <c r="AA172" s="4" t="s">
        <v>46</v>
      </c>
      <c r="AB172" s="80" t="s">
        <v>46</v>
      </c>
      <c r="AC172" s="80"/>
      <c r="AD172" s="6" t="s">
        <v>46</v>
      </c>
      <c r="AE172" s="80">
        <v>410000</v>
      </c>
      <c r="AF172" s="80"/>
      <c r="AG172" s="80" t="s">
        <v>46</v>
      </c>
      <c r="AH172" s="80"/>
      <c r="AI172" s="80">
        <v>410000</v>
      </c>
      <c r="AJ172" s="80"/>
      <c r="AK172" s="6" t="s">
        <v>46</v>
      </c>
      <c r="AL172" s="4" t="s">
        <v>46</v>
      </c>
    </row>
    <row r="173" spans="3:38" ht="36.75" customHeight="1" x14ac:dyDescent="0.3">
      <c r="C173" s="3" t="s">
        <v>234</v>
      </c>
      <c r="D173" s="4" t="s">
        <v>196</v>
      </c>
      <c r="E173" s="4" t="s">
        <v>71</v>
      </c>
      <c r="F173" s="4" t="s">
        <v>276</v>
      </c>
      <c r="G173" s="79" t="s">
        <v>37</v>
      </c>
      <c r="H173" s="79"/>
      <c r="I173" s="4" t="s">
        <v>35</v>
      </c>
      <c r="J173" s="4" t="s">
        <v>39</v>
      </c>
      <c r="K173" s="4" t="s">
        <v>35</v>
      </c>
      <c r="L173" s="4" t="s">
        <v>182</v>
      </c>
      <c r="M173" s="5">
        <v>186</v>
      </c>
      <c r="N173" s="6">
        <v>2000</v>
      </c>
      <c r="O173" s="90">
        <v>372000</v>
      </c>
      <c r="P173" s="90"/>
      <c r="Q173" s="91"/>
      <c r="R173" s="91"/>
      <c r="S173" s="79" t="s">
        <v>46</v>
      </c>
      <c r="T173" s="79"/>
      <c r="U173" s="4" t="s">
        <v>46</v>
      </c>
      <c r="V173" s="4" t="s">
        <v>46</v>
      </c>
      <c r="W173" s="4" t="s">
        <v>46</v>
      </c>
      <c r="X173" s="4" t="s">
        <v>46</v>
      </c>
      <c r="Y173" s="6" t="s">
        <v>46</v>
      </c>
      <c r="Z173" s="6" t="s">
        <v>46</v>
      </c>
      <c r="AA173" s="4" t="s">
        <v>46</v>
      </c>
      <c r="AB173" s="80" t="s">
        <v>46</v>
      </c>
      <c r="AC173" s="80"/>
      <c r="AD173" s="6" t="s">
        <v>46</v>
      </c>
      <c r="AE173" s="80">
        <v>372000</v>
      </c>
      <c r="AF173" s="80"/>
      <c r="AG173" s="80" t="s">
        <v>46</v>
      </c>
      <c r="AH173" s="80"/>
      <c r="AI173" s="80">
        <v>372000</v>
      </c>
      <c r="AJ173" s="80"/>
      <c r="AK173" s="6" t="s">
        <v>46</v>
      </c>
      <c r="AL173" s="4" t="s">
        <v>46</v>
      </c>
    </row>
    <row r="174" spans="3:38" ht="36" customHeight="1" x14ac:dyDescent="0.3">
      <c r="C174" s="3" t="s">
        <v>239</v>
      </c>
      <c r="D174" s="4" t="s">
        <v>196</v>
      </c>
      <c r="E174" s="4" t="s">
        <v>141</v>
      </c>
      <c r="F174" s="4" t="s">
        <v>277</v>
      </c>
      <c r="G174" s="79" t="s">
        <v>37</v>
      </c>
      <c r="H174" s="79"/>
      <c r="I174" s="4" t="s">
        <v>38</v>
      </c>
      <c r="J174" s="4" t="s">
        <v>39</v>
      </c>
      <c r="K174" s="4" t="s">
        <v>35</v>
      </c>
      <c r="L174" s="4" t="s">
        <v>90</v>
      </c>
      <c r="M174" s="5">
        <v>114</v>
      </c>
      <c r="N174" s="6">
        <v>16500</v>
      </c>
      <c r="O174" s="90">
        <v>1881000</v>
      </c>
      <c r="P174" s="90"/>
      <c r="Q174" s="79" t="s">
        <v>278</v>
      </c>
      <c r="R174" s="79"/>
      <c r="S174" s="79" t="s">
        <v>76</v>
      </c>
      <c r="T174" s="79"/>
      <c r="U174" s="4" t="s">
        <v>50</v>
      </c>
      <c r="V174" s="4" t="s">
        <v>38</v>
      </c>
      <c r="W174" s="4" t="s">
        <v>61</v>
      </c>
      <c r="X174" s="4" t="s">
        <v>44</v>
      </c>
      <c r="Y174" s="6">
        <v>8800</v>
      </c>
      <c r="Z174" s="6">
        <v>844800</v>
      </c>
      <c r="AA174" s="4" t="s">
        <v>57</v>
      </c>
      <c r="AB174" s="80">
        <v>33792</v>
      </c>
      <c r="AC174" s="80"/>
      <c r="AD174" s="6">
        <v>811008</v>
      </c>
      <c r="AE174" s="80">
        <v>2692008</v>
      </c>
      <c r="AF174" s="80"/>
      <c r="AG174" s="80" t="s">
        <v>46</v>
      </c>
      <c r="AH174" s="80"/>
      <c r="AI174" s="80" t="s">
        <v>46</v>
      </c>
      <c r="AJ174" s="80"/>
      <c r="AK174" s="6">
        <v>2692008</v>
      </c>
      <c r="AL174" s="5">
        <v>0.3</v>
      </c>
    </row>
    <row r="175" spans="3:38" ht="36.75" customHeight="1" x14ac:dyDescent="0.3">
      <c r="C175" s="3" t="s">
        <v>243</v>
      </c>
      <c r="D175" s="4" t="s">
        <v>196</v>
      </c>
      <c r="E175" s="4" t="s">
        <v>138</v>
      </c>
      <c r="F175" s="4" t="s">
        <v>279</v>
      </c>
      <c r="G175" s="79" t="s">
        <v>37</v>
      </c>
      <c r="H175" s="79"/>
      <c r="I175" s="4" t="s">
        <v>47</v>
      </c>
      <c r="J175" s="4" t="s">
        <v>39</v>
      </c>
      <c r="K175" s="4" t="s">
        <v>39</v>
      </c>
      <c r="L175" s="4" t="s">
        <v>280</v>
      </c>
      <c r="M175" s="5">
        <v>66.5</v>
      </c>
      <c r="N175" s="6">
        <v>16500</v>
      </c>
      <c r="O175" s="90">
        <v>1097250</v>
      </c>
      <c r="P175" s="90"/>
      <c r="Q175" s="79" t="s">
        <v>281</v>
      </c>
      <c r="R175" s="79"/>
      <c r="S175" s="79" t="s">
        <v>59</v>
      </c>
      <c r="T175" s="79"/>
      <c r="U175" s="4" t="s">
        <v>50</v>
      </c>
      <c r="V175" s="4" t="s">
        <v>47</v>
      </c>
      <c r="W175" s="4" t="s">
        <v>140</v>
      </c>
      <c r="X175" s="4" t="s">
        <v>44</v>
      </c>
      <c r="Y175" s="6">
        <v>8050</v>
      </c>
      <c r="Z175" s="6">
        <v>354200</v>
      </c>
      <c r="AA175" s="4" t="s">
        <v>96</v>
      </c>
      <c r="AB175" s="80">
        <v>77924</v>
      </c>
      <c r="AC175" s="80"/>
      <c r="AD175" s="6">
        <v>276276</v>
      </c>
      <c r="AE175" s="80">
        <v>1373526</v>
      </c>
      <c r="AF175" s="80"/>
      <c r="AG175" s="80" t="s">
        <v>46</v>
      </c>
      <c r="AH175" s="80"/>
      <c r="AI175" s="80" t="s">
        <v>46</v>
      </c>
      <c r="AJ175" s="80"/>
      <c r="AK175" s="6">
        <v>1373526</v>
      </c>
      <c r="AL175" s="5">
        <v>0.02</v>
      </c>
    </row>
    <row r="176" spans="3:38" ht="36" customHeight="1" x14ac:dyDescent="0.3">
      <c r="C176" s="7"/>
      <c r="D176" s="5"/>
      <c r="E176" s="5"/>
      <c r="F176" s="5"/>
      <c r="G176" s="91"/>
      <c r="H176" s="91"/>
      <c r="I176" s="4" t="s">
        <v>38</v>
      </c>
      <c r="J176" s="4" t="s">
        <v>39</v>
      </c>
      <c r="K176" s="4" t="s">
        <v>39</v>
      </c>
      <c r="L176" s="4" t="s">
        <v>280</v>
      </c>
      <c r="M176" s="5">
        <v>66.5</v>
      </c>
      <c r="N176" s="6">
        <v>16500</v>
      </c>
      <c r="O176" s="90">
        <v>1097250</v>
      </c>
      <c r="P176" s="90"/>
      <c r="Q176" s="79" t="s">
        <v>282</v>
      </c>
      <c r="R176" s="79"/>
      <c r="S176" s="79" t="s">
        <v>59</v>
      </c>
      <c r="T176" s="79"/>
      <c r="U176" s="4" t="s">
        <v>50</v>
      </c>
      <c r="V176" s="4" t="s">
        <v>38</v>
      </c>
      <c r="W176" s="4" t="s">
        <v>140</v>
      </c>
      <c r="X176" s="4" t="s">
        <v>44</v>
      </c>
      <c r="Y176" s="6">
        <v>8050</v>
      </c>
      <c r="Z176" s="6">
        <v>354200</v>
      </c>
      <c r="AA176" s="4" t="s">
        <v>96</v>
      </c>
      <c r="AB176" s="80">
        <v>77924</v>
      </c>
      <c r="AC176" s="80"/>
      <c r="AD176" s="6">
        <v>276276</v>
      </c>
      <c r="AE176" s="80">
        <v>1373526</v>
      </c>
      <c r="AF176" s="80"/>
      <c r="AG176" s="80" t="s">
        <v>46</v>
      </c>
      <c r="AH176" s="80"/>
      <c r="AI176" s="80" t="s">
        <v>46</v>
      </c>
      <c r="AJ176" s="80"/>
      <c r="AK176" s="6">
        <v>1373526</v>
      </c>
      <c r="AL176" s="5">
        <v>0.3</v>
      </c>
    </row>
    <row r="177" spans="3:38" ht="36.75" customHeight="1" x14ac:dyDescent="0.3">
      <c r="C177" s="3" t="s">
        <v>183</v>
      </c>
      <c r="D177" s="4" t="s">
        <v>196</v>
      </c>
      <c r="E177" s="4" t="s">
        <v>93</v>
      </c>
      <c r="F177" s="4" t="s">
        <v>283</v>
      </c>
      <c r="G177" s="79" t="s">
        <v>37</v>
      </c>
      <c r="H177" s="79"/>
      <c r="I177" s="4" t="s">
        <v>47</v>
      </c>
      <c r="J177" s="4" t="s">
        <v>39</v>
      </c>
      <c r="K177" s="4" t="s">
        <v>38</v>
      </c>
      <c r="L177" s="4" t="s">
        <v>284</v>
      </c>
      <c r="M177" s="5">
        <v>337.6</v>
      </c>
      <c r="N177" s="6">
        <v>3000</v>
      </c>
      <c r="O177" s="90">
        <v>1012800</v>
      </c>
      <c r="P177" s="90"/>
      <c r="Q177" s="79" t="s">
        <v>245</v>
      </c>
      <c r="R177" s="79"/>
      <c r="S177" s="79" t="s">
        <v>70</v>
      </c>
      <c r="T177" s="79"/>
      <c r="U177" s="4" t="s">
        <v>55</v>
      </c>
      <c r="V177" s="4" t="s">
        <v>47</v>
      </c>
      <c r="W177" s="4" t="s">
        <v>175</v>
      </c>
      <c r="X177" s="4" t="s">
        <v>44</v>
      </c>
      <c r="Y177" s="6">
        <v>8750</v>
      </c>
      <c r="Z177" s="6">
        <v>980000</v>
      </c>
      <c r="AA177" s="4" t="s">
        <v>118</v>
      </c>
      <c r="AB177" s="80">
        <v>833000</v>
      </c>
      <c r="AC177" s="80"/>
      <c r="AD177" s="6">
        <v>147000</v>
      </c>
      <c r="AE177" s="80">
        <v>1159800</v>
      </c>
      <c r="AF177" s="80"/>
      <c r="AG177" s="80" t="s">
        <v>46</v>
      </c>
      <c r="AH177" s="80"/>
      <c r="AI177" s="80">
        <v>1159800</v>
      </c>
      <c r="AJ177" s="80"/>
      <c r="AK177" s="6" t="s">
        <v>46</v>
      </c>
      <c r="AL177" s="4" t="s">
        <v>46</v>
      </c>
    </row>
    <row r="178" spans="3:38" ht="36.75" customHeight="1" x14ac:dyDescent="0.3">
      <c r="C178" s="7"/>
      <c r="D178" s="5"/>
      <c r="E178" s="5"/>
      <c r="F178" s="5"/>
      <c r="G178" s="91"/>
      <c r="H178" s="91"/>
      <c r="I178" s="4"/>
      <c r="J178" s="5"/>
      <c r="K178" s="5"/>
      <c r="L178" s="5"/>
      <c r="M178" s="5"/>
      <c r="N178" s="6"/>
      <c r="O178" s="90">
        <v>0</v>
      </c>
      <c r="P178" s="90"/>
      <c r="Q178" s="79" t="s">
        <v>185</v>
      </c>
      <c r="R178" s="79"/>
      <c r="S178" s="79" t="s">
        <v>119</v>
      </c>
      <c r="T178" s="79"/>
      <c r="U178" s="4" t="s">
        <v>50</v>
      </c>
      <c r="V178" s="4" t="s">
        <v>47</v>
      </c>
      <c r="W178" s="4" t="s">
        <v>285</v>
      </c>
      <c r="X178" s="4" t="s">
        <v>44</v>
      </c>
      <c r="Y178" s="6">
        <v>2650</v>
      </c>
      <c r="Z178" s="6">
        <v>97387.5</v>
      </c>
      <c r="AA178" s="4" t="s">
        <v>116</v>
      </c>
      <c r="AB178" s="80">
        <v>48693.75</v>
      </c>
      <c r="AC178" s="80"/>
      <c r="AD178" s="6">
        <v>48693.75</v>
      </c>
      <c r="AE178" s="80">
        <v>48693.75</v>
      </c>
      <c r="AF178" s="80"/>
      <c r="AG178" s="80" t="s">
        <v>46</v>
      </c>
      <c r="AH178" s="80"/>
      <c r="AI178" s="80">
        <v>48693.75</v>
      </c>
      <c r="AJ178" s="80"/>
      <c r="AK178" s="6" t="s">
        <v>46</v>
      </c>
      <c r="AL178" s="4" t="s">
        <v>46</v>
      </c>
    </row>
    <row r="179" spans="3:38" ht="36" customHeight="1" x14ac:dyDescent="0.3">
      <c r="C179" s="3" t="s">
        <v>249</v>
      </c>
      <c r="D179" s="4" t="s">
        <v>196</v>
      </c>
      <c r="E179" s="4" t="s">
        <v>84</v>
      </c>
      <c r="F179" s="4" t="s">
        <v>286</v>
      </c>
      <c r="G179" s="79" t="s">
        <v>37</v>
      </c>
      <c r="H179" s="79"/>
      <c r="I179" s="4" t="s">
        <v>35</v>
      </c>
      <c r="J179" s="4" t="s">
        <v>47</v>
      </c>
      <c r="K179" s="4" t="s">
        <v>39</v>
      </c>
      <c r="L179" s="4" t="s">
        <v>61</v>
      </c>
      <c r="M179" s="5">
        <v>896</v>
      </c>
      <c r="N179" s="6">
        <v>1000</v>
      </c>
      <c r="O179" s="90">
        <v>896000</v>
      </c>
      <c r="P179" s="90"/>
      <c r="Q179" s="91"/>
      <c r="R179" s="91"/>
      <c r="S179" s="79" t="s">
        <v>46</v>
      </c>
      <c r="T179" s="79"/>
      <c r="U179" s="4" t="s">
        <v>46</v>
      </c>
      <c r="V179" s="4" t="s">
        <v>46</v>
      </c>
      <c r="W179" s="4" t="s">
        <v>46</v>
      </c>
      <c r="X179" s="4" t="s">
        <v>46</v>
      </c>
      <c r="Y179" s="6" t="s">
        <v>46</v>
      </c>
      <c r="Z179" s="6" t="s">
        <v>46</v>
      </c>
      <c r="AA179" s="4" t="s">
        <v>46</v>
      </c>
      <c r="AB179" s="80" t="s">
        <v>46</v>
      </c>
      <c r="AC179" s="80"/>
      <c r="AD179" s="6" t="s">
        <v>46</v>
      </c>
      <c r="AE179" s="80">
        <v>896000</v>
      </c>
      <c r="AF179" s="80"/>
      <c r="AG179" s="80" t="s">
        <v>46</v>
      </c>
      <c r="AH179" s="80"/>
      <c r="AI179" s="80">
        <v>896000</v>
      </c>
      <c r="AJ179" s="80"/>
      <c r="AK179" s="6" t="s">
        <v>46</v>
      </c>
      <c r="AL179" s="4" t="s">
        <v>46</v>
      </c>
    </row>
    <row r="180" spans="3:38" ht="36.75" customHeight="1" x14ac:dyDescent="0.3">
      <c r="C180" s="3" t="s">
        <v>252</v>
      </c>
      <c r="D180" s="4" t="s">
        <v>196</v>
      </c>
      <c r="E180" s="4" t="s">
        <v>146</v>
      </c>
      <c r="F180" s="4" t="s">
        <v>287</v>
      </c>
      <c r="G180" s="79" t="s">
        <v>37</v>
      </c>
      <c r="H180" s="79"/>
      <c r="I180" s="4" t="s">
        <v>35</v>
      </c>
      <c r="J180" s="4" t="s">
        <v>38</v>
      </c>
      <c r="K180" s="4" t="s">
        <v>35</v>
      </c>
      <c r="L180" s="4" t="s">
        <v>167</v>
      </c>
      <c r="M180" s="5">
        <v>1371</v>
      </c>
      <c r="N180" s="6">
        <v>2200</v>
      </c>
      <c r="O180" s="90">
        <v>3016200</v>
      </c>
      <c r="P180" s="90"/>
      <c r="Q180" s="91"/>
      <c r="R180" s="91"/>
      <c r="S180" s="79" t="s">
        <v>46</v>
      </c>
      <c r="T180" s="79"/>
      <c r="U180" s="4" t="s">
        <v>46</v>
      </c>
      <c r="V180" s="4" t="s">
        <v>46</v>
      </c>
      <c r="W180" s="4" t="s">
        <v>46</v>
      </c>
      <c r="X180" s="4" t="s">
        <v>46</v>
      </c>
      <c r="Y180" s="6" t="s">
        <v>46</v>
      </c>
      <c r="Z180" s="6" t="s">
        <v>46</v>
      </c>
      <c r="AA180" s="4" t="s">
        <v>46</v>
      </c>
      <c r="AB180" s="80" t="s">
        <v>46</v>
      </c>
      <c r="AC180" s="80"/>
      <c r="AD180" s="6" t="s">
        <v>46</v>
      </c>
      <c r="AE180" s="80">
        <v>3016200</v>
      </c>
      <c r="AF180" s="80"/>
      <c r="AG180" s="80" t="s">
        <v>46</v>
      </c>
      <c r="AH180" s="80"/>
      <c r="AI180" s="80">
        <v>3016200</v>
      </c>
      <c r="AJ180" s="80"/>
      <c r="AK180" s="6" t="s">
        <v>46</v>
      </c>
      <c r="AL180" s="4" t="s">
        <v>46</v>
      </c>
    </row>
    <row r="181" spans="3:38" ht="36" customHeight="1" x14ac:dyDescent="0.3">
      <c r="C181" s="3" t="s">
        <v>255</v>
      </c>
      <c r="D181" s="4" t="s">
        <v>196</v>
      </c>
      <c r="E181" s="4" t="s">
        <v>159</v>
      </c>
      <c r="F181" s="4" t="s">
        <v>288</v>
      </c>
      <c r="G181" s="79" t="s">
        <v>37</v>
      </c>
      <c r="H181" s="79"/>
      <c r="I181" s="4" t="s">
        <v>47</v>
      </c>
      <c r="J181" s="4" t="s">
        <v>39</v>
      </c>
      <c r="K181" s="4" t="s">
        <v>35</v>
      </c>
      <c r="L181" s="4" t="s">
        <v>84</v>
      </c>
      <c r="M181" s="5">
        <v>150</v>
      </c>
      <c r="N181" s="6">
        <v>1500</v>
      </c>
      <c r="O181" s="90">
        <v>225000</v>
      </c>
      <c r="P181" s="90"/>
      <c r="Q181" s="79" t="s">
        <v>247</v>
      </c>
      <c r="R181" s="79"/>
      <c r="S181" s="79" t="s">
        <v>70</v>
      </c>
      <c r="T181" s="79"/>
      <c r="U181" s="4" t="s">
        <v>55</v>
      </c>
      <c r="V181" s="4" t="s">
        <v>47</v>
      </c>
      <c r="W181" s="4" t="s">
        <v>80</v>
      </c>
      <c r="X181" s="4" t="s">
        <v>44</v>
      </c>
      <c r="Y181" s="6">
        <v>8750</v>
      </c>
      <c r="Z181" s="6">
        <v>1312500</v>
      </c>
      <c r="AA181" s="4" t="s">
        <v>84</v>
      </c>
      <c r="AB181" s="80">
        <v>1115625</v>
      </c>
      <c r="AC181" s="80"/>
      <c r="AD181" s="6">
        <v>196875</v>
      </c>
      <c r="AE181" s="80">
        <v>421875</v>
      </c>
      <c r="AF181" s="80"/>
      <c r="AG181" s="80" t="s">
        <v>46</v>
      </c>
      <c r="AH181" s="80"/>
      <c r="AI181" s="80" t="s">
        <v>46</v>
      </c>
      <c r="AJ181" s="80"/>
      <c r="AK181" s="6">
        <v>421875</v>
      </c>
      <c r="AL181" s="5">
        <v>0.02</v>
      </c>
    </row>
    <row r="182" spans="3:38" ht="36.75" customHeight="1" x14ac:dyDescent="0.3">
      <c r="C182" s="7"/>
      <c r="D182" s="5"/>
      <c r="E182" s="5"/>
      <c r="F182" s="5"/>
      <c r="G182" s="91"/>
      <c r="H182" s="91"/>
      <c r="I182" s="4" t="s">
        <v>35</v>
      </c>
      <c r="J182" s="4" t="s">
        <v>47</v>
      </c>
      <c r="K182" s="4" t="s">
        <v>47</v>
      </c>
      <c r="L182" s="4" t="s">
        <v>289</v>
      </c>
      <c r="M182" s="5">
        <v>1062.4000000000001</v>
      </c>
      <c r="N182" s="6">
        <v>1500</v>
      </c>
      <c r="O182" s="90">
        <v>1593600</v>
      </c>
      <c r="P182" s="90"/>
      <c r="Q182" s="91"/>
      <c r="R182" s="91"/>
      <c r="S182" s="79" t="s">
        <v>46</v>
      </c>
      <c r="T182" s="79"/>
      <c r="U182" s="4" t="s">
        <v>46</v>
      </c>
      <c r="V182" s="4" t="s">
        <v>46</v>
      </c>
      <c r="W182" s="4" t="s">
        <v>46</v>
      </c>
      <c r="X182" s="4" t="s">
        <v>46</v>
      </c>
      <c r="Y182" s="6" t="s">
        <v>46</v>
      </c>
      <c r="Z182" s="6" t="s">
        <v>46</v>
      </c>
      <c r="AA182" s="4" t="s">
        <v>46</v>
      </c>
      <c r="AB182" s="80" t="s">
        <v>46</v>
      </c>
      <c r="AC182" s="80"/>
      <c r="AD182" s="6" t="s">
        <v>46</v>
      </c>
      <c r="AE182" s="80">
        <v>1593600</v>
      </c>
      <c r="AF182" s="80"/>
      <c r="AG182" s="80" t="s">
        <v>46</v>
      </c>
      <c r="AH182" s="80"/>
      <c r="AI182" s="80" t="s">
        <v>46</v>
      </c>
      <c r="AJ182" s="80"/>
      <c r="AK182" s="6">
        <v>1593600</v>
      </c>
      <c r="AL182" s="5">
        <v>0.01</v>
      </c>
    </row>
    <row r="183" spans="3:38" ht="36.75" customHeight="1" x14ac:dyDescent="0.3">
      <c r="C183" s="3" t="s">
        <v>175</v>
      </c>
      <c r="D183" s="4" t="s">
        <v>196</v>
      </c>
      <c r="E183" s="4" t="s">
        <v>155</v>
      </c>
      <c r="F183" s="4" t="s">
        <v>290</v>
      </c>
      <c r="G183" s="79" t="s">
        <v>37</v>
      </c>
      <c r="H183" s="79"/>
      <c r="I183" s="4" t="s">
        <v>35</v>
      </c>
      <c r="J183" s="4" t="s">
        <v>47</v>
      </c>
      <c r="K183" s="4" t="s">
        <v>38</v>
      </c>
      <c r="L183" s="4" t="s">
        <v>291</v>
      </c>
      <c r="M183" s="5">
        <v>1173.4000000000001</v>
      </c>
      <c r="N183" s="6">
        <v>1500</v>
      </c>
      <c r="O183" s="90">
        <v>1760100</v>
      </c>
      <c r="P183" s="90"/>
      <c r="Q183" s="91"/>
      <c r="R183" s="91"/>
      <c r="S183" s="79" t="s">
        <v>46</v>
      </c>
      <c r="T183" s="79"/>
      <c r="U183" s="4" t="s">
        <v>46</v>
      </c>
      <c r="V183" s="4" t="s">
        <v>46</v>
      </c>
      <c r="W183" s="4" t="s">
        <v>46</v>
      </c>
      <c r="X183" s="4" t="s">
        <v>46</v>
      </c>
      <c r="Y183" s="6" t="s">
        <v>46</v>
      </c>
      <c r="Z183" s="6" t="s">
        <v>46</v>
      </c>
      <c r="AA183" s="4" t="s">
        <v>46</v>
      </c>
      <c r="AB183" s="80" t="s">
        <v>46</v>
      </c>
      <c r="AC183" s="80"/>
      <c r="AD183" s="6" t="s">
        <v>46</v>
      </c>
      <c r="AE183" s="80">
        <v>1760100</v>
      </c>
      <c r="AF183" s="80"/>
      <c r="AG183" s="80" t="s">
        <v>46</v>
      </c>
      <c r="AH183" s="80"/>
      <c r="AI183" s="80">
        <v>1760100</v>
      </c>
      <c r="AJ183" s="80"/>
      <c r="AK183" s="6" t="s">
        <v>46</v>
      </c>
      <c r="AL183" s="4" t="s">
        <v>46</v>
      </c>
    </row>
    <row r="184" spans="3:38" ht="36" customHeight="1" x14ac:dyDescent="0.3">
      <c r="C184" s="3" t="s">
        <v>259</v>
      </c>
      <c r="D184" s="4" t="s">
        <v>196</v>
      </c>
      <c r="E184" s="4" t="s">
        <v>164</v>
      </c>
      <c r="F184" s="4" t="s">
        <v>292</v>
      </c>
      <c r="G184" s="79" t="s">
        <v>37</v>
      </c>
      <c r="H184" s="79"/>
      <c r="I184" s="4" t="s">
        <v>47</v>
      </c>
      <c r="J184" s="4" t="s">
        <v>39</v>
      </c>
      <c r="K184" s="4" t="s">
        <v>35</v>
      </c>
      <c r="L184" s="4" t="s">
        <v>134</v>
      </c>
      <c r="M184" s="5">
        <v>139</v>
      </c>
      <c r="N184" s="6">
        <v>3000</v>
      </c>
      <c r="O184" s="90">
        <v>417000</v>
      </c>
      <c r="P184" s="90"/>
      <c r="Q184" s="79" t="s">
        <v>293</v>
      </c>
      <c r="R184" s="79"/>
      <c r="S184" s="79" t="s">
        <v>70</v>
      </c>
      <c r="T184" s="79"/>
      <c r="U184" s="4" t="s">
        <v>55</v>
      </c>
      <c r="V184" s="4" t="s">
        <v>47</v>
      </c>
      <c r="W184" s="4" t="s">
        <v>168</v>
      </c>
      <c r="X184" s="4" t="s">
        <v>44</v>
      </c>
      <c r="Y184" s="6">
        <v>8750</v>
      </c>
      <c r="Z184" s="6">
        <v>796250</v>
      </c>
      <c r="AA184" s="4" t="s">
        <v>45</v>
      </c>
      <c r="AB184" s="80">
        <v>676812.5</v>
      </c>
      <c r="AC184" s="80"/>
      <c r="AD184" s="6">
        <v>119437.5</v>
      </c>
      <c r="AE184" s="80">
        <v>536437.5</v>
      </c>
      <c r="AF184" s="80"/>
      <c r="AG184" s="80" t="s">
        <v>46</v>
      </c>
      <c r="AH184" s="80"/>
      <c r="AI184" s="80">
        <v>536437.5</v>
      </c>
      <c r="AJ184" s="80"/>
      <c r="AK184" s="6" t="s">
        <v>46</v>
      </c>
      <c r="AL184" s="4" t="s">
        <v>46</v>
      </c>
    </row>
    <row r="185" spans="3:38" ht="36.75" customHeight="1" x14ac:dyDescent="0.3">
      <c r="C185" s="7"/>
      <c r="D185" s="5"/>
      <c r="E185" s="5"/>
      <c r="F185" s="5"/>
      <c r="G185" s="91"/>
      <c r="H185" s="91"/>
      <c r="I185" s="4"/>
      <c r="J185" s="5"/>
      <c r="K185" s="5"/>
      <c r="L185" s="5"/>
      <c r="M185" s="5"/>
      <c r="N185" s="6"/>
      <c r="O185" s="90">
        <v>0</v>
      </c>
      <c r="P185" s="90"/>
      <c r="Q185" s="79" t="s">
        <v>220</v>
      </c>
      <c r="R185" s="79"/>
      <c r="S185" s="79" t="s">
        <v>119</v>
      </c>
      <c r="T185" s="79"/>
      <c r="U185" s="4" t="s">
        <v>42</v>
      </c>
      <c r="V185" s="4" t="s">
        <v>47</v>
      </c>
      <c r="W185" s="4" t="s">
        <v>116</v>
      </c>
      <c r="X185" s="4" t="s">
        <v>44</v>
      </c>
      <c r="Y185" s="6">
        <v>2650</v>
      </c>
      <c r="Z185" s="6">
        <v>79500</v>
      </c>
      <c r="AA185" s="4" t="s">
        <v>45</v>
      </c>
      <c r="AB185" s="80">
        <v>73935</v>
      </c>
      <c r="AC185" s="80"/>
      <c r="AD185" s="6">
        <v>5565</v>
      </c>
      <c r="AE185" s="80">
        <v>5565</v>
      </c>
      <c r="AF185" s="80"/>
      <c r="AG185" s="80" t="s">
        <v>46</v>
      </c>
      <c r="AH185" s="80"/>
      <c r="AI185" s="80">
        <v>5565</v>
      </c>
      <c r="AJ185" s="80"/>
      <c r="AK185" s="6" t="s">
        <v>46</v>
      </c>
      <c r="AL185" s="4" t="s">
        <v>46</v>
      </c>
    </row>
    <row r="186" spans="3:38" ht="36" customHeight="1" x14ac:dyDescent="0.3">
      <c r="C186" s="3" t="s">
        <v>263</v>
      </c>
      <c r="D186" s="4" t="s">
        <v>196</v>
      </c>
      <c r="E186" s="4" t="s">
        <v>169</v>
      </c>
      <c r="F186" s="4" t="s">
        <v>294</v>
      </c>
      <c r="G186" s="79" t="s">
        <v>37</v>
      </c>
      <c r="H186" s="79"/>
      <c r="I186" s="4" t="s">
        <v>38</v>
      </c>
      <c r="J186" s="4" t="s">
        <v>39</v>
      </c>
      <c r="K186" s="4" t="s">
        <v>39</v>
      </c>
      <c r="L186" s="4" t="s">
        <v>133</v>
      </c>
      <c r="M186" s="5">
        <v>67</v>
      </c>
      <c r="N186" s="6">
        <v>14500</v>
      </c>
      <c r="O186" s="90">
        <v>971500</v>
      </c>
      <c r="P186" s="90"/>
      <c r="Q186" s="79" t="s">
        <v>295</v>
      </c>
      <c r="R186" s="79"/>
      <c r="S186" s="79" t="s">
        <v>59</v>
      </c>
      <c r="T186" s="79"/>
      <c r="U186" s="4" t="s">
        <v>50</v>
      </c>
      <c r="V186" s="4" t="s">
        <v>38</v>
      </c>
      <c r="W186" s="4" t="s">
        <v>71</v>
      </c>
      <c r="X186" s="4" t="s">
        <v>44</v>
      </c>
      <c r="Y186" s="6">
        <v>8050</v>
      </c>
      <c r="Z186" s="6">
        <v>322000</v>
      </c>
      <c r="AA186" s="4" t="s">
        <v>103</v>
      </c>
      <c r="AB186" s="80">
        <v>103040</v>
      </c>
      <c r="AC186" s="80"/>
      <c r="AD186" s="6">
        <v>218960</v>
      </c>
      <c r="AE186" s="80">
        <v>1190460</v>
      </c>
      <c r="AF186" s="80"/>
      <c r="AG186" s="80" t="s">
        <v>46</v>
      </c>
      <c r="AH186" s="80"/>
      <c r="AI186" s="80" t="s">
        <v>46</v>
      </c>
      <c r="AJ186" s="80"/>
      <c r="AK186" s="6">
        <v>1190460</v>
      </c>
      <c r="AL186" s="5">
        <v>0.3</v>
      </c>
    </row>
    <row r="187" spans="3:38" ht="36.75" customHeight="1" x14ac:dyDescent="0.3">
      <c r="C187" s="7"/>
      <c r="D187" s="5"/>
      <c r="E187" s="5"/>
      <c r="F187" s="5"/>
      <c r="G187" s="91"/>
      <c r="H187" s="91"/>
      <c r="I187" s="4"/>
      <c r="J187" s="5"/>
      <c r="K187" s="5"/>
      <c r="L187" s="5"/>
      <c r="M187" s="5"/>
      <c r="N187" s="6"/>
      <c r="O187" s="90">
        <v>0</v>
      </c>
      <c r="P187" s="90"/>
      <c r="Q187" s="79" t="s">
        <v>296</v>
      </c>
      <c r="R187" s="79"/>
      <c r="S187" s="79" t="s">
        <v>59</v>
      </c>
      <c r="T187" s="79"/>
      <c r="U187" s="4" t="s">
        <v>50</v>
      </c>
      <c r="V187" s="4" t="s">
        <v>38</v>
      </c>
      <c r="W187" s="4" t="s">
        <v>71</v>
      </c>
      <c r="X187" s="4" t="s">
        <v>44</v>
      </c>
      <c r="Y187" s="6">
        <v>8050</v>
      </c>
      <c r="Z187" s="6">
        <v>322000</v>
      </c>
      <c r="AA187" s="4" t="s">
        <v>103</v>
      </c>
      <c r="AB187" s="80">
        <v>103040</v>
      </c>
      <c r="AC187" s="80"/>
      <c r="AD187" s="6">
        <v>218960</v>
      </c>
      <c r="AE187" s="80">
        <v>218960</v>
      </c>
      <c r="AF187" s="80"/>
      <c r="AG187" s="80" t="s">
        <v>46</v>
      </c>
      <c r="AH187" s="80"/>
      <c r="AI187" s="80" t="s">
        <v>46</v>
      </c>
      <c r="AJ187" s="80"/>
      <c r="AK187" s="6">
        <v>218960</v>
      </c>
      <c r="AL187" s="5">
        <v>0.3</v>
      </c>
    </row>
    <row r="188" spans="3:38" ht="36" customHeight="1" x14ac:dyDescent="0.3">
      <c r="C188" s="7"/>
      <c r="D188" s="5"/>
      <c r="E188" s="5"/>
      <c r="F188" s="5"/>
      <c r="G188" s="91"/>
      <c r="H188" s="91"/>
      <c r="I188" s="4"/>
      <c r="J188" s="5"/>
      <c r="K188" s="5"/>
      <c r="L188" s="5"/>
      <c r="M188" s="5"/>
      <c r="N188" s="6"/>
      <c r="O188" s="90">
        <v>0</v>
      </c>
      <c r="P188" s="90"/>
      <c r="Q188" s="79" t="s">
        <v>297</v>
      </c>
      <c r="R188" s="79"/>
      <c r="S188" s="79" t="s">
        <v>59</v>
      </c>
      <c r="T188" s="79"/>
      <c r="U188" s="4" t="s">
        <v>50</v>
      </c>
      <c r="V188" s="4" t="s">
        <v>38</v>
      </c>
      <c r="W188" s="4" t="s">
        <v>71</v>
      </c>
      <c r="X188" s="4" t="s">
        <v>44</v>
      </c>
      <c r="Y188" s="6">
        <v>8050</v>
      </c>
      <c r="Z188" s="6">
        <v>322000</v>
      </c>
      <c r="AA188" s="4" t="s">
        <v>103</v>
      </c>
      <c r="AB188" s="80">
        <v>103040</v>
      </c>
      <c r="AC188" s="80"/>
      <c r="AD188" s="6">
        <v>218960</v>
      </c>
      <c r="AE188" s="80">
        <v>218960</v>
      </c>
      <c r="AF188" s="80"/>
      <c r="AG188" s="80" t="s">
        <v>46</v>
      </c>
      <c r="AH188" s="80"/>
      <c r="AI188" s="80" t="s">
        <v>46</v>
      </c>
      <c r="AJ188" s="80"/>
      <c r="AK188" s="6">
        <v>218960</v>
      </c>
      <c r="AL188" s="5">
        <v>0.3</v>
      </c>
    </row>
    <row r="189" spans="3:38" ht="36.75" customHeight="1" x14ac:dyDescent="0.3">
      <c r="C189" s="7"/>
      <c r="D189" s="5"/>
      <c r="E189" s="5"/>
      <c r="F189" s="5"/>
      <c r="G189" s="91"/>
      <c r="H189" s="91"/>
      <c r="I189" s="4"/>
      <c r="J189" s="5"/>
      <c r="K189" s="5"/>
      <c r="L189" s="5"/>
      <c r="M189" s="5"/>
      <c r="N189" s="6"/>
      <c r="O189" s="90">
        <v>0</v>
      </c>
      <c r="P189" s="90"/>
      <c r="Q189" s="79" t="s">
        <v>298</v>
      </c>
      <c r="R189" s="79"/>
      <c r="S189" s="79" t="s">
        <v>59</v>
      </c>
      <c r="T189" s="79"/>
      <c r="U189" s="4" t="s">
        <v>50</v>
      </c>
      <c r="V189" s="4" t="s">
        <v>38</v>
      </c>
      <c r="W189" s="4" t="s">
        <v>71</v>
      </c>
      <c r="X189" s="4" t="s">
        <v>44</v>
      </c>
      <c r="Y189" s="6">
        <v>8050</v>
      </c>
      <c r="Z189" s="6">
        <v>322000</v>
      </c>
      <c r="AA189" s="4" t="s">
        <v>103</v>
      </c>
      <c r="AB189" s="80">
        <v>103040</v>
      </c>
      <c r="AC189" s="80"/>
      <c r="AD189" s="6">
        <v>218960</v>
      </c>
      <c r="AE189" s="80">
        <v>218960</v>
      </c>
      <c r="AF189" s="80"/>
      <c r="AG189" s="80" t="s">
        <v>46</v>
      </c>
      <c r="AH189" s="80"/>
      <c r="AI189" s="80" t="s">
        <v>46</v>
      </c>
      <c r="AJ189" s="80"/>
      <c r="AK189" s="6">
        <v>218960</v>
      </c>
      <c r="AL189" s="5">
        <v>0.3</v>
      </c>
    </row>
    <row r="190" spans="3:38" ht="36.75" customHeight="1" x14ac:dyDescent="0.3">
      <c r="C190" s="7"/>
      <c r="D190" s="5"/>
      <c r="E190" s="5"/>
      <c r="F190" s="5"/>
      <c r="G190" s="91"/>
      <c r="H190" s="91"/>
      <c r="I190" s="4"/>
      <c r="J190" s="5"/>
      <c r="K190" s="5"/>
      <c r="L190" s="5"/>
      <c r="M190" s="5"/>
      <c r="N190" s="6"/>
      <c r="O190" s="90">
        <v>0</v>
      </c>
      <c r="P190" s="90"/>
      <c r="Q190" s="79" t="s">
        <v>299</v>
      </c>
      <c r="R190" s="79"/>
      <c r="S190" s="79" t="s">
        <v>59</v>
      </c>
      <c r="T190" s="79"/>
      <c r="U190" s="4" t="s">
        <v>50</v>
      </c>
      <c r="V190" s="4" t="s">
        <v>38</v>
      </c>
      <c r="W190" s="4" t="s">
        <v>71</v>
      </c>
      <c r="X190" s="4" t="s">
        <v>44</v>
      </c>
      <c r="Y190" s="6">
        <v>8050</v>
      </c>
      <c r="Z190" s="6">
        <v>322000</v>
      </c>
      <c r="AA190" s="4" t="s">
        <v>103</v>
      </c>
      <c r="AB190" s="80">
        <v>103040</v>
      </c>
      <c r="AC190" s="80"/>
      <c r="AD190" s="6">
        <v>218960</v>
      </c>
      <c r="AE190" s="80">
        <v>218960</v>
      </c>
      <c r="AF190" s="80"/>
      <c r="AG190" s="80" t="s">
        <v>46</v>
      </c>
      <c r="AH190" s="80"/>
      <c r="AI190" s="80" t="s">
        <v>46</v>
      </c>
      <c r="AJ190" s="80"/>
      <c r="AK190" s="6">
        <v>218960</v>
      </c>
      <c r="AL190" s="5">
        <v>0.3</v>
      </c>
    </row>
    <row r="191" spans="3:38" ht="36" customHeight="1" x14ac:dyDescent="0.3">
      <c r="C191" s="3" t="s">
        <v>266</v>
      </c>
      <c r="D191" s="4" t="s">
        <v>196</v>
      </c>
      <c r="E191" s="4" t="s">
        <v>172</v>
      </c>
      <c r="F191" s="4" t="s">
        <v>300</v>
      </c>
      <c r="G191" s="79" t="s">
        <v>37</v>
      </c>
      <c r="H191" s="79"/>
      <c r="I191" s="4" t="s">
        <v>57</v>
      </c>
      <c r="J191" s="4" t="s">
        <v>39</v>
      </c>
      <c r="K191" s="4" t="s">
        <v>47</v>
      </c>
      <c r="L191" s="4" t="s">
        <v>301</v>
      </c>
      <c r="M191" s="5">
        <v>222.9</v>
      </c>
      <c r="N191" s="6">
        <v>16500</v>
      </c>
      <c r="O191" s="90">
        <v>3677850</v>
      </c>
      <c r="P191" s="90"/>
      <c r="Q191" s="79" t="s">
        <v>302</v>
      </c>
      <c r="R191" s="79"/>
      <c r="S191" s="79" t="s">
        <v>120</v>
      </c>
      <c r="T191" s="79"/>
      <c r="U191" s="4" t="s">
        <v>50</v>
      </c>
      <c r="V191" s="4" t="s">
        <v>57</v>
      </c>
      <c r="W191" s="4" t="s">
        <v>303</v>
      </c>
      <c r="X191" s="4" t="s">
        <v>44</v>
      </c>
      <c r="Y191" s="6">
        <v>8000</v>
      </c>
      <c r="Z191" s="6">
        <v>4320000</v>
      </c>
      <c r="AA191" s="4" t="s">
        <v>103</v>
      </c>
      <c r="AB191" s="80">
        <v>1382400</v>
      </c>
      <c r="AC191" s="80"/>
      <c r="AD191" s="6">
        <v>2937600</v>
      </c>
      <c r="AE191" s="80">
        <v>6615450</v>
      </c>
      <c r="AF191" s="80"/>
      <c r="AG191" s="80" t="s">
        <v>46</v>
      </c>
      <c r="AH191" s="80"/>
      <c r="AI191" s="80" t="s">
        <v>46</v>
      </c>
      <c r="AJ191" s="80"/>
      <c r="AK191" s="6">
        <v>6615450</v>
      </c>
      <c r="AL191" s="5">
        <v>0.3</v>
      </c>
    </row>
    <row r="192" spans="3:38" ht="36.75" customHeight="1" x14ac:dyDescent="0.3">
      <c r="C192" s="3" t="s">
        <v>268</v>
      </c>
      <c r="D192" s="4" t="s">
        <v>196</v>
      </c>
      <c r="E192" s="4" t="s">
        <v>53</v>
      </c>
      <c r="F192" s="4" t="s">
        <v>304</v>
      </c>
      <c r="G192" s="79" t="s">
        <v>37</v>
      </c>
      <c r="H192" s="79"/>
      <c r="I192" s="4" t="s">
        <v>35</v>
      </c>
      <c r="J192" s="4" t="s">
        <v>39</v>
      </c>
      <c r="K192" s="4" t="s">
        <v>39</v>
      </c>
      <c r="L192" s="4" t="s">
        <v>187</v>
      </c>
      <c r="M192" s="5">
        <v>87</v>
      </c>
      <c r="N192" s="6">
        <v>3000</v>
      </c>
      <c r="O192" s="90">
        <v>261000</v>
      </c>
      <c r="P192" s="90"/>
      <c r="Q192" s="91"/>
      <c r="R192" s="91"/>
      <c r="S192" s="79" t="s">
        <v>46</v>
      </c>
      <c r="T192" s="79"/>
      <c r="U192" s="4" t="s">
        <v>46</v>
      </c>
      <c r="V192" s="4" t="s">
        <v>46</v>
      </c>
      <c r="W192" s="4" t="s">
        <v>46</v>
      </c>
      <c r="X192" s="4" t="s">
        <v>46</v>
      </c>
      <c r="Y192" s="6" t="s">
        <v>46</v>
      </c>
      <c r="Z192" s="6" t="s">
        <v>46</v>
      </c>
      <c r="AA192" s="4" t="s">
        <v>46</v>
      </c>
      <c r="AB192" s="80" t="s">
        <v>46</v>
      </c>
      <c r="AC192" s="80"/>
      <c r="AD192" s="6" t="s">
        <v>46</v>
      </c>
      <c r="AE192" s="80">
        <v>261000</v>
      </c>
      <c r="AF192" s="80"/>
      <c r="AG192" s="80" t="s">
        <v>46</v>
      </c>
      <c r="AH192" s="80"/>
      <c r="AI192" s="80">
        <v>261000</v>
      </c>
      <c r="AJ192" s="80"/>
      <c r="AK192" s="6" t="s">
        <v>46</v>
      </c>
      <c r="AL192" s="4" t="s">
        <v>46</v>
      </c>
    </row>
    <row r="193" spans="3:38" ht="36" customHeight="1" x14ac:dyDescent="0.3">
      <c r="C193" s="3" t="s">
        <v>270</v>
      </c>
      <c r="D193" s="4" t="s">
        <v>196</v>
      </c>
      <c r="E193" s="4" t="s">
        <v>43</v>
      </c>
      <c r="F193" s="4" t="s">
        <v>305</v>
      </c>
      <c r="G193" s="79" t="s">
        <v>37</v>
      </c>
      <c r="H193" s="79"/>
      <c r="I193" s="4" t="s">
        <v>47</v>
      </c>
      <c r="J193" s="4" t="s">
        <v>39</v>
      </c>
      <c r="K193" s="4" t="s">
        <v>39</v>
      </c>
      <c r="L193" s="4" t="s">
        <v>131</v>
      </c>
      <c r="M193" s="5">
        <v>38</v>
      </c>
      <c r="N193" s="6">
        <v>3000</v>
      </c>
      <c r="O193" s="90">
        <v>114000</v>
      </c>
      <c r="P193" s="90"/>
      <c r="Q193" s="79" t="s">
        <v>306</v>
      </c>
      <c r="R193" s="79"/>
      <c r="S193" s="79" t="s">
        <v>54</v>
      </c>
      <c r="T193" s="79"/>
      <c r="U193" s="4" t="s">
        <v>55</v>
      </c>
      <c r="V193" s="4" t="s">
        <v>47</v>
      </c>
      <c r="W193" s="4" t="s">
        <v>169</v>
      </c>
      <c r="X193" s="4" t="s">
        <v>44</v>
      </c>
      <c r="Y193" s="6">
        <v>8750</v>
      </c>
      <c r="Z193" s="6">
        <v>630000</v>
      </c>
      <c r="AA193" s="4" t="s">
        <v>45</v>
      </c>
      <c r="AB193" s="80">
        <v>535500</v>
      </c>
      <c r="AC193" s="80"/>
      <c r="AD193" s="6">
        <v>94500</v>
      </c>
      <c r="AE193" s="80">
        <v>208500</v>
      </c>
      <c r="AF193" s="80"/>
      <c r="AG193" s="80" t="s">
        <v>46</v>
      </c>
      <c r="AH193" s="80"/>
      <c r="AI193" s="80">
        <v>208500</v>
      </c>
      <c r="AJ193" s="80"/>
      <c r="AK193" s="6" t="s">
        <v>46</v>
      </c>
      <c r="AL193" s="4" t="s">
        <v>46</v>
      </c>
    </row>
    <row r="194" spans="3:38" ht="36.75" customHeight="1" x14ac:dyDescent="0.3">
      <c r="C194" s="3" t="s">
        <v>237</v>
      </c>
      <c r="D194" s="4" t="s">
        <v>196</v>
      </c>
      <c r="E194" s="4" t="s">
        <v>176</v>
      </c>
      <c r="F194" s="4" t="s">
        <v>307</v>
      </c>
      <c r="G194" s="79" t="s">
        <v>37</v>
      </c>
      <c r="H194" s="79"/>
      <c r="I194" s="4" t="s">
        <v>35</v>
      </c>
      <c r="J194" s="4" t="s">
        <v>39</v>
      </c>
      <c r="K194" s="4" t="s">
        <v>39</v>
      </c>
      <c r="L194" s="4" t="s">
        <v>131</v>
      </c>
      <c r="M194" s="5">
        <v>38</v>
      </c>
      <c r="N194" s="6">
        <v>1000</v>
      </c>
      <c r="O194" s="90">
        <v>38000</v>
      </c>
      <c r="P194" s="90"/>
      <c r="Q194" s="91"/>
      <c r="R194" s="91"/>
      <c r="S194" s="79" t="s">
        <v>46</v>
      </c>
      <c r="T194" s="79"/>
      <c r="U194" s="4" t="s">
        <v>46</v>
      </c>
      <c r="V194" s="4" t="s">
        <v>46</v>
      </c>
      <c r="W194" s="4" t="s">
        <v>46</v>
      </c>
      <c r="X194" s="4" t="s">
        <v>46</v>
      </c>
      <c r="Y194" s="6" t="s">
        <v>46</v>
      </c>
      <c r="Z194" s="6" t="s">
        <v>46</v>
      </c>
      <c r="AA194" s="4" t="s">
        <v>46</v>
      </c>
      <c r="AB194" s="80" t="s">
        <v>46</v>
      </c>
      <c r="AC194" s="80"/>
      <c r="AD194" s="6" t="s">
        <v>46</v>
      </c>
      <c r="AE194" s="80">
        <v>38000</v>
      </c>
      <c r="AF194" s="80"/>
      <c r="AG194" s="80" t="s">
        <v>46</v>
      </c>
      <c r="AH194" s="80"/>
      <c r="AI194" s="80">
        <v>38000</v>
      </c>
      <c r="AJ194" s="80"/>
      <c r="AK194" s="6" t="s">
        <v>46</v>
      </c>
      <c r="AL194" s="4" t="s">
        <v>46</v>
      </c>
    </row>
    <row r="195" spans="3:38" ht="36.75" customHeight="1" x14ac:dyDescent="0.3">
      <c r="C195" s="3" t="s">
        <v>241</v>
      </c>
      <c r="D195" s="4" t="s">
        <v>196</v>
      </c>
      <c r="E195" s="4" t="s">
        <v>182</v>
      </c>
      <c r="F195" s="4" t="s">
        <v>308</v>
      </c>
      <c r="G195" s="79" t="s">
        <v>37</v>
      </c>
      <c r="H195" s="79"/>
      <c r="I195" s="4" t="s">
        <v>57</v>
      </c>
      <c r="J195" s="4" t="s">
        <v>62</v>
      </c>
      <c r="K195" s="4" t="s">
        <v>39</v>
      </c>
      <c r="L195" s="4" t="s">
        <v>82</v>
      </c>
      <c r="M195" s="5">
        <v>2432</v>
      </c>
      <c r="N195" s="6">
        <v>1750</v>
      </c>
      <c r="O195" s="90">
        <v>4256000</v>
      </c>
      <c r="P195" s="90"/>
      <c r="Q195" s="91"/>
      <c r="R195" s="91"/>
      <c r="S195" s="79" t="s">
        <v>46</v>
      </c>
      <c r="T195" s="79"/>
      <c r="U195" s="4" t="s">
        <v>46</v>
      </c>
      <c r="V195" s="4" t="s">
        <v>46</v>
      </c>
      <c r="W195" s="4" t="s">
        <v>46</v>
      </c>
      <c r="X195" s="4" t="s">
        <v>46</v>
      </c>
      <c r="Y195" s="6" t="s">
        <v>46</v>
      </c>
      <c r="Z195" s="6" t="s">
        <v>46</v>
      </c>
      <c r="AA195" s="4" t="s">
        <v>46</v>
      </c>
      <c r="AB195" s="80" t="s">
        <v>46</v>
      </c>
      <c r="AC195" s="80"/>
      <c r="AD195" s="6" t="s">
        <v>46</v>
      </c>
      <c r="AE195" s="80">
        <v>4256000</v>
      </c>
      <c r="AF195" s="80"/>
      <c r="AG195" s="80" t="s">
        <v>46</v>
      </c>
      <c r="AH195" s="80"/>
      <c r="AI195" s="80" t="s">
        <v>46</v>
      </c>
      <c r="AJ195" s="80"/>
      <c r="AK195" s="6">
        <v>4256000</v>
      </c>
      <c r="AL195" s="5">
        <v>0.3</v>
      </c>
    </row>
    <row r="196" spans="3:38" ht="36" customHeight="1" x14ac:dyDescent="0.3">
      <c r="C196" s="3" t="s">
        <v>124</v>
      </c>
      <c r="D196" s="4" t="s">
        <v>196</v>
      </c>
      <c r="E196" s="4" t="s">
        <v>206</v>
      </c>
      <c r="F196" s="4" t="s">
        <v>309</v>
      </c>
      <c r="G196" s="79" t="s">
        <v>37</v>
      </c>
      <c r="H196" s="79"/>
      <c r="I196" s="4" t="s">
        <v>38</v>
      </c>
      <c r="J196" s="4" t="s">
        <v>39</v>
      </c>
      <c r="K196" s="4" t="s">
        <v>39</v>
      </c>
      <c r="L196" s="4" t="s">
        <v>310</v>
      </c>
      <c r="M196" s="5">
        <v>58.8</v>
      </c>
      <c r="N196" s="6">
        <v>16500</v>
      </c>
      <c r="O196" s="90">
        <v>970200</v>
      </c>
      <c r="P196" s="90"/>
      <c r="Q196" s="79" t="s">
        <v>197</v>
      </c>
      <c r="R196" s="79"/>
      <c r="S196" s="79" t="s">
        <v>59</v>
      </c>
      <c r="T196" s="79"/>
      <c r="U196" s="4" t="s">
        <v>50</v>
      </c>
      <c r="V196" s="4" t="s">
        <v>38</v>
      </c>
      <c r="W196" s="4" t="s">
        <v>61</v>
      </c>
      <c r="X196" s="4" t="s">
        <v>44</v>
      </c>
      <c r="Y196" s="6">
        <v>8050</v>
      </c>
      <c r="Z196" s="6">
        <v>772800</v>
      </c>
      <c r="AA196" s="4" t="s">
        <v>64</v>
      </c>
      <c r="AB196" s="80">
        <v>231840</v>
      </c>
      <c r="AC196" s="80"/>
      <c r="AD196" s="6">
        <v>540960</v>
      </c>
      <c r="AE196" s="80">
        <v>1511160</v>
      </c>
      <c r="AF196" s="80"/>
      <c r="AG196" s="80" t="s">
        <v>46</v>
      </c>
      <c r="AH196" s="80"/>
      <c r="AI196" s="80" t="s">
        <v>46</v>
      </c>
      <c r="AJ196" s="80"/>
      <c r="AK196" s="6">
        <v>1511160</v>
      </c>
      <c r="AL196" s="5">
        <v>0.3</v>
      </c>
    </row>
    <row r="197" spans="3:38" ht="36.75" customHeight="1" x14ac:dyDescent="0.3">
      <c r="C197" s="7"/>
      <c r="D197" s="5"/>
      <c r="E197" s="5"/>
      <c r="F197" s="5"/>
      <c r="G197" s="91"/>
      <c r="H197" s="91"/>
      <c r="I197" s="4"/>
      <c r="J197" s="5"/>
      <c r="K197" s="5"/>
      <c r="L197" s="5"/>
      <c r="M197" s="5"/>
      <c r="N197" s="6"/>
      <c r="O197" s="90">
        <v>0</v>
      </c>
      <c r="P197" s="90"/>
      <c r="Q197" s="79" t="s">
        <v>311</v>
      </c>
      <c r="R197" s="79"/>
      <c r="S197" s="79" t="s">
        <v>59</v>
      </c>
      <c r="T197" s="79"/>
      <c r="U197" s="4" t="s">
        <v>50</v>
      </c>
      <c r="V197" s="4" t="s">
        <v>38</v>
      </c>
      <c r="W197" s="4" t="s">
        <v>132</v>
      </c>
      <c r="X197" s="4" t="s">
        <v>44</v>
      </c>
      <c r="Y197" s="6">
        <v>8050</v>
      </c>
      <c r="Z197" s="6">
        <v>563500</v>
      </c>
      <c r="AA197" s="4" t="s">
        <v>64</v>
      </c>
      <c r="AB197" s="80">
        <v>169050</v>
      </c>
      <c r="AC197" s="80"/>
      <c r="AD197" s="6">
        <v>394450</v>
      </c>
      <c r="AE197" s="80">
        <v>394450</v>
      </c>
      <c r="AF197" s="80"/>
      <c r="AG197" s="80" t="s">
        <v>46</v>
      </c>
      <c r="AH197" s="80"/>
      <c r="AI197" s="80" t="s">
        <v>46</v>
      </c>
      <c r="AJ197" s="80"/>
      <c r="AK197" s="6">
        <v>394450</v>
      </c>
      <c r="AL197" s="5">
        <v>0.3</v>
      </c>
    </row>
    <row r="198" spans="3:38" ht="36" customHeight="1" x14ac:dyDescent="0.3">
      <c r="C198" s="3" t="s">
        <v>278</v>
      </c>
      <c r="D198" s="4" t="s">
        <v>196</v>
      </c>
      <c r="E198" s="5"/>
      <c r="F198" s="4" t="s">
        <v>312</v>
      </c>
      <c r="G198" s="79" t="s">
        <v>37</v>
      </c>
      <c r="H198" s="79"/>
      <c r="I198" s="4" t="s">
        <v>47</v>
      </c>
      <c r="J198" s="4" t="s">
        <v>39</v>
      </c>
      <c r="K198" s="4" t="s">
        <v>39</v>
      </c>
      <c r="L198" s="4" t="s">
        <v>313</v>
      </c>
      <c r="M198" s="5">
        <v>43.1</v>
      </c>
      <c r="N198" s="6">
        <v>16500</v>
      </c>
      <c r="O198" s="90">
        <v>711150</v>
      </c>
      <c r="P198" s="90"/>
      <c r="Q198" s="79" t="s">
        <v>314</v>
      </c>
      <c r="R198" s="79"/>
      <c r="S198" s="79" t="s">
        <v>315</v>
      </c>
      <c r="T198" s="79"/>
      <c r="U198" s="4" t="s">
        <v>50</v>
      </c>
      <c r="V198" s="4" t="s">
        <v>47</v>
      </c>
      <c r="W198" s="4" t="s">
        <v>210</v>
      </c>
      <c r="X198" s="4" t="s">
        <v>44</v>
      </c>
      <c r="Y198" s="6">
        <v>8050</v>
      </c>
      <c r="Z198" s="6">
        <v>2318400</v>
      </c>
      <c r="AA198" s="4" t="s">
        <v>45</v>
      </c>
      <c r="AB198" s="80">
        <v>788256</v>
      </c>
      <c r="AC198" s="80"/>
      <c r="AD198" s="6">
        <v>1530144</v>
      </c>
      <c r="AE198" s="80">
        <v>2241294</v>
      </c>
      <c r="AF198" s="80"/>
      <c r="AG198" s="80" t="s">
        <v>46</v>
      </c>
      <c r="AH198" s="80"/>
      <c r="AI198" s="80">
        <v>2241294</v>
      </c>
      <c r="AJ198" s="80"/>
      <c r="AK198" s="6" t="s">
        <v>46</v>
      </c>
      <c r="AL198" s="4" t="s">
        <v>46</v>
      </c>
    </row>
    <row r="199" spans="3:38" ht="36.75" customHeight="1" x14ac:dyDescent="0.3">
      <c r="C199" s="3" t="s">
        <v>281</v>
      </c>
      <c r="D199" s="4" t="s">
        <v>196</v>
      </c>
      <c r="E199" s="4" t="s">
        <v>211</v>
      </c>
      <c r="F199" s="4" t="s">
        <v>316</v>
      </c>
      <c r="G199" s="79" t="s">
        <v>37</v>
      </c>
      <c r="H199" s="79"/>
      <c r="I199" s="4" t="s">
        <v>47</v>
      </c>
      <c r="J199" s="4" t="s">
        <v>39</v>
      </c>
      <c r="K199" s="4" t="s">
        <v>35</v>
      </c>
      <c r="L199" s="4" t="s">
        <v>317</v>
      </c>
      <c r="M199" s="5">
        <v>182.7</v>
      </c>
      <c r="N199" s="6">
        <v>16500</v>
      </c>
      <c r="O199" s="90">
        <v>3014550</v>
      </c>
      <c r="P199" s="90"/>
      <c r="Q199" s="79" t="s">
        <v>318</v>
      </c>
      <c r="R199" s="79"/>
      <c r="S199" s="79" t="s">
        <v>108</v>
      </c>
      <c r="T199" s="79"/>
      <c r="U199" s="4" t="s">
        <v>42</v>
      </c>
      <c r="V199" s="4" t="s">
        <v>47</v>
      </c>
      <c r="W199" s="4" t="s">
        <v>61</v>
      </c>
      <c r="X199" s="4" t="s">
        <v>44</v>
      </c>
      <c r="Y199" s="6">
        <v>7650</v>
      </c>
      <c r="Z199" s="6">
        <v>734400</v>
      </c>
      <c r="AA199" s="4" t="s">
        <v>45</v>
      </c>
      <c r="AB199" s="80">
        <v>682992</v>
      </c>
      <c r="AC199" s="80"/>
      <c r="AD199" s="6">
        <v>51408</v>
      </c>
      <c r="AE199" s="80">
        <v>3065958</v>
      </c>
      <c r="AF199" s="80"/>
      <c r="AG199" s="80" t="s">
        <v>46</v>
      </c>
      <c r="AH199" s="80"/>
      <c r="AI199" s="80">
        <v>3065958</v>
      </c>
      <c r="AJ199" s="80"/>
      <c r="AK199" s="6" t="s">
        <v>46</v>
      </c>
      <c r="AL199" s="4" t="s">
        <v>46</v>
      </c>
    </row>
    <row r="200" spans="3:38" ht="36.75" customHeight="1" x14ac:dyDescent="0.3">
      <c r="C200" s="3" t="s">
        <v>282</v>
      </c>
      <c r="D200" s="4" t="s">
        <v>196</v>
      </c>
      <c r="E200" s="4" t="s">
        <v>61</v>
      </c>
      <c r="F200" s="4" t="s">
        <v>319</v>
      </c>
      <c r="G200" s="79" t="s">
        <v>37</v>
      </c>
      <c r="H200" s="79"/>
      <c r="I200" s="4" t="s">
        <v>47</v>
      </c>
      <c r="J200" s="4" t="s">
        <v>39</v>
      </c>
      <c r="K200" s="4" t="s">
        <v>39</v>
      </c>
      <c r="L200" s="4" t="s">
        <v>320</v>
      </c>
      <c r="M200" s="5">
        <v>28.8</v>
      </c>
      <c r="N200" s="6">
        <v>7500</v>
      </c>
      <c r="O200" s="90">
        <v>216000</v>
      </c>
      <c r="P200" s="90"/>
      <c r="Q200" s="79" t="s">
        <v>77</v>
      </c>
      <c r="R200" s="79"/>
      <c r="S200" s="79" t="s">
        <v>119</v>
      </c>
      <c r="T200" s="79"/>
      <c r="U200" s="4" t="s">
        <v>42</v>
      </c>
      <c r="V200" s="4" t="s">
        <v>47</v>
      </c>
      <c r="W200" s="4" t="s">
        <v>84</v>
      </c>
      <c r="X200" s="4" t="s">
        <v>44</v>
      </c>
      <c r="Y200" s="6">
        <v>2650</v>
      </c>
      <c r="Z200" s="6">
        <v>132500</v>
      </c>
      <c r="AA200" s="4" t="s">
        <v>45</v>
      </c>
      <c r="AB200" s="80">
        <v>123225</v>
      </c>
      <c r="AC200" s="80"/>
      <c r="AD200" s="6">
        <v>9275</v>
      </c>
      <c r="AE200" s="80">
        <v>225275</v>
      </c>
      <c r="AF200" s="80"/>
      <c r="AG200" s="80" t="s">
        <v>46</v>
      </c>
      <c r="AH200" s="80"/>
      <c r="AI200" s="80">
        <v>225275</v>
      </c>
      <c r="AJ200" s="80"/>
      <c r="AK200" s="6" t="s">
        <v>46</v>
      </c>
      <c r="AL200" s="4" t="s">
        <v>46</v>
      </c>
    </row>
    <row r="201" spans="3:38" ht="36" customHeight="1" x14ac:dyDescent="0.3">
      <c r="C201" s="3" t="s">
        <v>245</v>
      </c>
      <c r="D201" s="4" t="s">
        <v>196</v>
      </c>
      <c r="E201" s="4" t="s">
        <v>212</v>
      </c>
      <c r="F201" s="4" t="s">
        <v>321</v>
      </c>
      <c r="G201" s="79" t="s">
        <v>37</v>
      </c>
      <c r="H201" s="79"/>
      <c r="I201" s="4" t="s">
        <v>47</v>
      </c>
      <c r="J201" s="4" t="s">
        <v>39</v>
      </c>
      <c r="K201" s="4" t="s">
        <v>39</v>
      </c>
      <c r="L201" s="4" t="s">
        <v>322</v>
      </c>
      <c r="M201" s="5">
        <v>24.5</v>
      </c>
      <c r="N201" s="6">
        <v>7500</v>
      </c>
      <c r="O201" s="90">
        <v>183750</v>
      </c>
      <c r="P201" s="90"/>
      <c r="Q201" s="79" t="s">
        <v>323</v>
      </c>
      <c r="R201" s="79"/>
      <c r="S201" s="79" t="s">
        <v>119</v>
      </c>
      <c r="T201" s="79"/>
      <c r="U201" s="4" t="s">
        <v>42</v>
      </c>
      <c r="V201" s="4" t="s">
        <v>47</v>
      </c>
      <c r="W201" s="4" t="s">
        <v>84</v>
      </c>
      <c r="X201" s="4" t="s">
        <v>44</v>
      </c>
      <c r="Y201" s="6">
        <v>2650</v>
      </c>
      <c r="Z201" s="6">
        <v>132500</v>
      </c>
      <c r="AA201" s="4" t="s">
        <v>45</v>
      </c>
      <c r="AB201" s="80">
        <v>123225</v>
      </c>
      <c r="AC201" s="80"/>
      <c r="AD201" s="6">
        <v>9275</v>
      </c>
      <c r="AE201" s="80">
        <v>193025</v>
      </c>
      <c r="AF201" s="80"/>
      <c r="AG201" s="80" t="s">
        <v>46</v>
      </c>
      <c r="AH201" s="80"/>
      <c r="AI201" s="80">
        <v>193025</v>
      </c>
      <c r="AJ201" s="80"/>
      <c r="AK201" s="6" t="s">
        <v>46</v>
      </c>
      <c r="AL201" s="4" t="s">
        <v>46</v>
      </c>
    </row>
    <row r="202" spans="3:38" ht="36.75" customHeight="1" x14ac:dyDescent="0.3">
      <c r="C202" s="3" t="s">
        <v>185</v>
      </c>
      <c r="D202" s="4" t="s">
        <v>196</v>
      </c>
      <c r="E202" s="4" t="s">
        <v>154</v>
      </c>
      <c r="F202" s="4" t="s">
        <v>324</v>
      </c>
      <c r="G202" s="79" t="s">
        <v>37</v>
      </c>
      <c r="H202" s="79"/>
      <c r="I202" s="4" t="s">
        <v>60</v>
      </c>
      <c r="J202" s="4" t="s">
        <v>39</v>
      </c>
      <c r="K202" s="4" t="s">
        <v>39</v>
      </c>
      <c r="L202" s="4" t="s">
        <v>101</v>
      </c>
      <c r="M202" s="5">
        <v>28</v>
      </c>
      <c r="N202" s="6">
        <v>16500</v>
      </c>
      <c r="O202" s="90">
        <v>462000</v>
      </c>
      <c r="P202" s="90"/>
      <c r="Q202" s="79" t="s">
        <v>325</v>
      </c>
      <c r="R202" s="79"/>
      <c r="S202" s="79" t="s">
        <v>123</v>
      </c>
      <c r="T202" s="79"/>
      <c r="U202" s="4" t="s">
        <v>50</v>
      </c>
      <c r="V202" s="4" t="s">
        <v>46</v>
      </c>
      <c r="W202" s="4" t="s">
        <v>326</v>
      </c>
      <c r="X202" s="4" t="s">
        <v>44</v>
      </c>
      <c r="Y202" s="6">
        <v>8600</v>
      </c>
      <c r="Z202" s="6">
        <v>1926400</v>
      </c>
      <c r="AA202" s="4" t="s">
        <v>45</v>
      </c>
      <c r="AB202" s="80">
        <v>654976</v>
      </c>
      <c r="AC202" s="80"/>
      <c r="AD202" s="6">
        <v>1271424</v>
      </c>
      <c r="AE202" s="80">
        <v>1733424</v>
      </c>
      <c r="AF202" s="80"/>
      <c r="AG202" s="80" t="s">
        <v>46</v>
      </c>
      <c r="AH202" s="80"/>
      <c r="AI202" s="80" t="s">
        <v>46</v>
      </c>
      <c r="AJ202" s="80"/>
      <c r="AK202" s="6" t="s">
        <v>46</v>
      </c>
      <c r="AL202" s="4" t="s">
        <v>46</v>
      </c>
    </row>
    <row r="203" spans="3:38" ht="36" customHeight="1" x14ac:dyDescent="0.3">
      <c r="C203" s="7"/>
      <c r="D203" s="5"/>
      <c r="E203" s="5"/>
      <c r="F203" s="5"/>
      <c r="G203" s="91"/>
      <c r="H203" s="91"/>
      <c r="I203" s="4"/>
      <c r="J203" s="5"/>
      <c r="K203" s="5"/>
      <c r="L203" s="5"/>
      <c r="M203" s="5"/>
      <c r="N203" s="6"/>
      <c r="O203" s="90"/>
      <c r="P203" s="90"/>
      <c r="Q203" s="91"/>
      <c r="R203" s="91"/>
      <c r="S203" s="79" t="s">
        <v>91</v>
      </c>
      <c r="T203" s="79"/>
      <c r="U203" s="4" t="s">
        <v>46</v>
      </c>
      <c r="V203" s="4" t="s">
        <v>38</v>
      </c>
      <c r="W203" s="4" t="s">
        <v>46</v>
      </c>
      <c r="X203" s="4" t="s">
        <v>84</v>
      </c>
      <c r="Y203" s="6" t="s">
        <v>46</v>
      </c>
      <c r="Z203" s="6" t="s">
        <v>46</v>
      </c>
      <c r="AA203" s="4" t="s">
        <v>46</v>
      </c>
      <c r="AB203" s="80" t="s">
        <v>46</v>
      </c>
      <c r="AC203" s="80"/>
      <c r="AD203" s="6" t="s">
        <v>46</v>
      </c>
      <c r="AE203" s="80" t="s">
        <v>46</v>
      </c>
      <c r="AF203" s="80"/>
      <c r="AG203" s="80">
        <v>866712</v>
      </c>
      <c r="AH203" s="80"/>
      <c r="AI203" s="80" t="s">
        <v>46</v>
      </c>
      <c r="AJ203" s="80"/>
      <c r="AK203" s="6">
        <v>866712</v>
      </c>
      <c r="AL203" s="5">
        <v>0.3</v>
      </c>
    </row>
    <row r="204" spans="3:38" ht="36.75" customHeight="1" x14ac:dyDescent="0.3">
      <c r="C204" s="7"/>
      <c r="D204" s="5"/>
      <c r="E204" s="5"/>
      <c r="F204" s="5"/>
      <c r="G204" s="91"/>
      <c r="H204" s="91"/>
      <c r="I204" s="4"/>
      <c r="J204" s="5"/>
      <c r="K204" s="5"/>
      <c r="L204" s="5"/>
      <c r="M204" s="5"/>
      <c r="N204" s="6"/>
      <c r="O204" s="90"/>
      <c r="P204" s="90"/>
      <c r="Q204" s="91"/>
      <c r="R204" s="91"/>
      <c r="S204" s="79" t="s">
        <v>92</v>
      </c>
      <c r="T204" s="79"/>
      <c r="U204" s="4" t="s">
        <v>46</v>
      </c>
      <c r="V204" s="4" t="s">
        <v>47</v>
      </c>
      <c r="W204" s="4" t="s">
        <v>46</v>
      </c>
      <c r="X204" s="4" t="s">
        <v>84</v>
      </c>
      <c r="Y204" s="6" t="s">
        <v>46</v>
      </c>
      <c r="Z204" s="6" t="s">
        <v>46</v>
      </c>
      <c r="AA204" s="4" t="s">
        <v>46</v>
      </c>
      <c r="AB204" s="80" t="s">
        <v>46</v>
      </c>
      <c r="AC204" s="80"/>
      <c r="AD204" s="6" t="s">
        <v>46</v>
      </c>
      <c r="AE204" s="80" t="s">
        <v>46</v>
      </c>
      <c r="AF204" s="80"/>
      <c r="AG204" s="80">
        <v>866712</v>
      </c>
      <c r="AH204" s="80"/>
      <c r="AI204" s="80">
        <v>866712</v>
      </c>
      <c r="AJ204" s="80"/>
      <c r="AK204" s="6" t="s">
        <v>46</v>
      </c>
      <c r="AL204" s="4" t="s">
        <v>46</v>
      </c>
    </row>
    <row r="205" spans="3:38" ht="36.75" customHeight="1" x14ac:dyDescent="0.3">
      <c r="C205" s="3" t="s">
        <v>247</v>
      </c>
      <c r="D205" s="4" t="s">
        <v>196</v>
      </c>
      <c r="E205" s="4" t="s">
        <v>327</v>
      </c>
      <c r="F205" s="4" t="s">
        <v>328</v>
      </c>
      <c r="G205" s="79" t="s">
        <v>37</v>
      </c>
      <c r="H205" s="79"/>
      <c r="I205" s="4" t="s">
        <v>47</v>
      </c>
      <c r="J205" s="4" t="s">
        <v>39</v>
      </c>
      <c r="K205" s="4" t="s">
        <v>39</v>
      </c>
      <c r="L205" s="4" t="s">
        <v>52</v>
      </c>
      <c r="M205" s="5">
        <v>12</v>
      </c>
      <c r="N205" s="6">
        <v>16500</v>
      </c>
      <c r="O205" s="90">
        <v>198000</v>
      </c>
      <c r="P205" s="90"/>
      <c r="Q205" s="79" t="s">
        <v>329</v>
      </c>
      <c r="R205" s="79"/>
      <c r="S205" s="79" t="s">
        <v>135</v>
      </c>
      <c r="T205" s="79"/>
      <c r="U205" s="4" t="s">
        <v>46</v>
      </c>
      <c r="V205" s="4" t="s">
        <v>47</v>
      </c>
      <c r="W205" s="4" t="s">
        <v>73</v>
      </c>
      <c r="X205" s="4" t="s">
        <v>44</v>
      </c>
      <c r="Y205" s="6">
        <v>8650</v>
      </c>
      <c r="Z205" s="6">
        <v>415200</v>
      </c>
      <c r="AA205" s="4" t="s">
        <v>45</v>
      </c>
      <c r="AB205" s="80" t="s">
        <v>46</v>
      </c>
      <c r="AC205" s="80"/>
      <c r="AD205" s="6">
        <v>415200</v>
      </c>
      <c r="AE205" s="80">
        <v>613200</v>
      </c>
      <c r="AF205" s="80"/>
      <c r="AG205" s="80" t="s">
        <v>46</v>
      </c>
      <c r="AH205" s="80"/>
      <c r="AI205" s="80">
        <v>613200</v>
      </c>
      <c r="AJ205" s="80"/>
      <c r="AK205" s="6" t="s">
        <v>46</v>
      </c>
      <c r="AL205" s="4" t="s">
        <v>46</v>
      </c>
    </row>
    <row r="206" spans="3:38" ht="36" customHeight="1" x14ac:dyDescent="0.3">
      <c r="C206" s="3" t="s">
        <v>293</v>
      </c>
      <c r="D206" s="4" t="s">
        <v>196</v>
      </c>
      <c r="E206" s="4" t="s">
        <v>200</v>
      </c>
      <c r="F206" s="4" t="s">
        <v>330</v>
      </c>
      <c r="G206" s="79" t="s">
        <v>37</v>
      </c>
      <c r="H206" s="79"/>
      <c r="I206" s="4" t="s">
        <v>38</v>
      </c>
      <c r="J206" s="4" t="s">
        <v>39</v>
      </c>
      <c r="K206" s="4" t="s">
        <v>39</v>
      </c>
      <c r="L206" s="4" t="s">
        <v>331</v>
      </c>
      <c r="M206" s="5">
        <v>39.299999999999997</v>
      </c>
      <c r="N206" s="6">
        <v>16500</v>
      </c>
      <c r="O206" s="90">
        <v>648450</v>
      </c>
      <c r="P206" s="90"/>
      <c r="Q206" s="79" t="s">
        <v>87</v>
      </c>
      <c r="R206" s="79"/>
      <c r="S206" s="79" t="s">
        <v>59</v>
      </c>
      <c r="T206" s="79"/>
      <c r="U206" s="4" t="s">
        <v>50</v>
      </c>
      <c r="V206" s="4" t="s">
        <v>38</v>
      </c>
      <c r="W206" s="4" t="s">
        <v>71</v>
      </c>
      <c r="X206" s="4" t="s">
        <v>44</v>
      </c>
      <c r="Y206" s="6">
        <v>8050</v>
      </c>
      <c r="Z206" s="6">
        <v>322000</v>
      </c>
      <c r="AA206" s="4" t="s">
        <v>45</v>
      </c>
      <c r="AB206" s="80">
        <v>109480</v>
      </c>
      <c r="AC206" s="80"/>
      <c r="AD206" s="6">
        <v>212520</v>
      </c>
      <c r="AE206" s="80">
        <v>860970</v>
      </c>
      <c r="AF206" s="80"/>
      <c r="AG206" s="80" t="s">
        <v>46</v>
      </c>
      <c r="AH206" s="80"/>
      <c r="AI206" s="80" t="s">
        <v>46</v>
      </c>
      <c r="AJ206" s="80"/>
      <c r="AK206" s="6">
        <v>860970</v>
      </c>
      <c r="AL206" s="5">
        <v>0.3</v>
      </c>
    </row>
    <row r="207" spans="3:38" ht="36.75" customHeight="1" x14ac:dyDescent="0.3">
      <c r="C207" s="7"/>
      <c r="D207" s="5"/>
      <c r="E207" s="5"/>
      <c r="F207" s="5"/>
      <c r="G207" s="91"/>
      <c r="H207" s="91"/>
      <c r="I207" s="4"/>
      <c r="J207" s="5"/>
      <c r="K207" s="5"/>
      <c r="L207" s="5"/>
      <c r="M207" s="5"/>
      <c r="N207" s="6"/>
      <c r="O207" s="90">
        <v>0</v>
      </c>
      <c r="P207" s="90"/>
      <c r="Q207" s="79" t="s">
        <v>332</v>
      </c>
      <c r="R207" s="79"/>
      <c r="S207" s="79" t="s">
        <v>59</v>
      </c>
      <c r="T207" s="79"/>
      <c r="U207" s="4" t="s">
        <v>50</v>
      </c>
      <c r="V207" s="4" t="s">
        <v>38</v>
      </c>
      <c r="W207" s="4" t="s">
        <v>71</v>
      </c>
      <c r="X207" s="4" t="s">
        <v>44</v>
      </c>
      <c r="Y207" s="6">
        <v>8050</v>
      </c>
      <c r="Z207" s="6">
        <v>322000</v>
      </c>
      <c r="AA207" s="4" t="s">
        <v>45</v>
      </c>
      <c r="AB207" s="80">
        <v>109480</v>
      </c>
      <c r="AC207" s="80"/>
      <c r="AD207" s="6">
        <v>212520</v>
      </c>
      <c r="AE207" s="80">
        <v>212520</v>
      </c>
      <c r="AF207" s="80"/>
      <c r="AG207" s="80" t="s">
        <v>46</v>
      </c>
      <c r="AH207" s="80"/>
      <c r="AI207" s="80" t="s">
        <v>46</v>
      </c>
      <c r="AJ207" s="80"/>
      <c r="AK207" s="6">
        <v>212520</v>
      </c>
      <c r="AL207" s="5">
        <v>0.3</v>
      </c>
    </row>
    <row r="208" spans="3:38" ht="36" customHeight="1" x14ac:dyDescent="0.3">
      <c r="C208" s="3" t="s">
        <v>220</v>
      </c>
      <c r="D208" s="4" t="s">
        <v>196</v>
      </c>
      <c r="E208" s="4" t="s">
        <v>44</v>
      </c>
      <c r="F208" s="4" t="s">
        <v>333</v>
      </c>
      <c r="G208" s="79" t="s">
        <v>37</v>
      </c>
      <c r="H208" s="79"/>
      <c r="I208" s="4" t="s">
        <v>35</v>
      </c>
      <c r="J208" s="4" t="s">
        <v>39</v>
      </c>
      <c r="K208" s="4" t="s">
        <v>47</v>
      </c>
      <c r="L208" s="4" t="s">
        <v>39</v>
      </c>
      <c r="M208" s="5">
        <v>200</v>
      </c>
      <c r="N208" s="6">
        <v>3000</v>
      </c>
      <c r="O208" s="90">
        <v>600000</v>
      </c>
      <c r="P208" s="90"/>
      <c r="Q208" s="91"/>
      <c r="R208" s="91"/>
      <c r="S208" s="79" t="s">
        <v>46</v>
      </c>
      <c r="T208" s="79"/>
      <c r="U208" s="4" t="s">
        <v>46</v>
      </c>
      <c r="V208" s="4" t="s">
        <v>46</v>
      </c>
      <c r="W208" s="4" t="s">
        <v>46</v>
      </c>
      <c r="X208" s="4" t="s">
        <v>46</v>
      </c>
      <c r="Y208" s="6" t="s">
        <v>46</v>
      </c>
      <c r="Z208" s="6" t="s">
        <v>46</v>
      </c>
      <c r="AA208" s="4" t="s">
        <v>46</v>
      </c>
      <c r="AB208" s="80" t="s">
        <v>46</v>
      </c>
      <c r="AC208" s="80"/>
      <c r="AD208" s="6" t="s">
        <v>46</v>
      </c>
      <c r="AE208" s="80">
        <v>600000</v>
      </c>
      <c r="AF208" s="80"/>
      <c r="AG208" s="80" t="s">
        <v>46</v>
      </c>
      <c r="AH208" s="80"/>
      <c r="AI208" s="80">
        <v>600000</v>
      </c>
      <c r="AJ208" s="80"/>
      <c r="AK208" s="6" t="s">
        <v>46</v>
      </c>
      <c r="AL208" s="4" t="s">
        <v>46</v>
      </c>
    </row>
    <row r="209" spans="3:38" ht="36.75" customHeight="1" x14ac:dyDescent="0.3">
      <c r="C209" s="3" t="s">
        <v>295</v>
      </c>
      <c r="D209" s="4" t="s">
        <v>196</v>
      </c>
      <c r="E209" s="4" t="s">
        <v>219</v>
      </c>
      <c r="F209" s="4" t="s">
        <v>334</v>
      </c>
      <c r="G209" s="79" t="s">
        <v>37</v>
      </c>
      <c r="H209" s="79"/>
      <c r="I209" s="4" t="s">
        <v>35</v>
      </c>
      <c r="J209" s="4" t="s">
        <v>39</v>
      </c>
      <c r="K209" s="4" t="s">
        <v>47</v>
      </c>
      <c r="L209" s="4" t="s">
        <v>39</v>
      </c>
      <c r="M209" s="5">
        <v>200</v>
      </c>
      <c r="N209" s="6">
        <v>1000</v>
      </c>
      <c r="O209" s="90">
        <v>200000</v>
      </c>
      <c r="P209" s="90"/>
      <c r="Q209" s="91"/>
      <c r="R209" s="91"/>
      <c r="S209" s="79" t="s">
        <v>46</v>
      </c>
      <c r="T209" s="79"/>
      <c r="U209" s="4" t="s">
        <v>46</v>
      </c>
      <c r="V209" s="4" t="s">
        <v>46</v>
      </c>
      <c r="W209" s="4" t="s">
        <v>46</v>
      </c>
      <c r="X209" s="4" t="s">
        <v>46</v>
      </c>
      <c r="Y209" s="6" t="s">
        <v>46</v>
      </c>
      <c r="Z209" s="6" t="s">
        <v>46</v>
      </c>
      <c r="AA209" s="4" t="s">
        <v>46</v>
      </c>
      <c r="AB209" s="80" t="s">
        <v>46</v>
      </c>
      <c r="AC209" s="80"/>
      <c r="AD209" s="6" t="s">
        <v>46</v>
      </c>
      <c r="AE209" s="80">
        <v>200000</v>
      </c>
      <c r="AF209" s="80"/>
      <c r="AG209" s="80" t="s">
        <v>46</v>
      </c>
      <c r="AH209" s="80"/>
      <c r="AI209" s="80">
        <v>200000</v>
      </c>
      <c r="AJ209" s="80"/>
      <c r="AK209" s="6" t="s">
        <v>46</v>
      </c>
      <c r="AL209" s="4" t="s">
        <v>46</v>
      </c>
    </row>
    <row r="210" spans="3:38" ht="36.75" customHeight="1" x14ac:dyDescent="0.3">
      <c r="C210" s="3" t="s">
        <v>296</v>
      </c>
      <c r="D210" s="4" t="s">
        <v>83</v>
      </c>
      <c r="E210" s="5"/>
      <c r="F210" s="4" t="s">
        <v>335</v>
      </c>
      <c r="G210" s="79" t="s">
        <v>37</v>
      </c>
      <c r="H210" s="79"/>
      <c r="I210" s="4" t="s">
        <v>47</v>
      </c>
      <c r="J210" s="4" t="s">
        <v>39</v>
      </c>
      <c r="K210" s="4" t="s">
        <v>39</v>
      </c>
      <c r="L210" s="4" t="s">
        <v>61</v>
      </c>
      <c r="M210" s="5">
        <v>96</v>
      </c>
      <c r="N210" s="6">
        <v>16500</v>
      </c>
      <c r="O210" s="90">
        <v>1584000</v>
      </c>
      <c r="P210" s="90"/>
      <c r="Q210" s="79" t="s">
        <v>336</v>
      </c>
      <c r="R210" s="79"/>
      <c r="S210" s="79" t="s">
        <v>123</v>
      </c>
      <c r="T210" s="79"/>
      <c r="U210" s="4" t="s">
        <v>50</v>
      </c>
      <c r="V210" s="4" t="s">
        <v>47</v>
      </c>
      <c r="W210" s="4" t="s">
        <v>66</v>
      </c>
      <c r="X210" s="4" t="s">
        <v>44</v>
      </c>
      <c r="Y210" s="6">
        <v>8600</v>
      </c>
      <c r="Z210" s="6">
        <v>3302400</v>
      </c>
      <c r="AA210" s="4" t="s">
        <v>118</v>
      </c>
      <c r="AB210" s="80">
        <v>1717248</v>
      </c>
      <c r="AC210" s="80"/>
      <c r="AD210" s="6">
        <v>1585152</v>
      </c>
      <c r="AE210" s="80">
        <v>3169152</v>
      </c>
      <c r="AF210" s="80"/>
      <c r="AG210" s="80" t="s">
        <v>46</v>
      </c>
      <c r="AH210" s="80"/>
      <c r="AI210" s="80">
        <v>3169152</v>
      </c>
      <c r="AJ210" s="80"/>
      <c r="AK210" s="6" t="s">
        <v>46</v>
      </c>
      <c r="AL210" s="4" t="s">
        <v>46</v>
      </c>
    </row>
    <row r="211" spans="3:38" ht="36" customHeight="1" x14ac:dyDescent="0.3">
      <c r="C211" s="7"/>
      <c r="D211" s="5"/>
      <c r="E211" s="5"/>
      <c r="F211" s="5"/>
      <c r="G211" s="91"/>
      <c r="H211" s="91"/>
      <c r="I211" s="4" t="s">
        <v>38</v>
      </c>
      <c r="J211" s="4" t="s">
        <v>39</v>
      </c>
      <c r="K211" s="4" t="s">
        <v>38</v>
      </c>
      <c r="L211" s="4" t="s">
        <v>57</v>
      </c>
      <c r="M211" s="5">
        <v>304</v>
      </c>
      <c r="N211" s="6">
        <v>16500</v>
      </c>
      <c r="O211" s="90">
        <v>5016000</v>
      </c>
      <c r="P211" s="90"/>
      <c r="Q211" s="79" t="s">
        <v>337</v>
      </c>
      <c r="R211" s="79"/>
      <c r="S211" s="79" t="s">
        <v>108</v>
      </c>
      <c r="T211" s="79"/>
      <c r="U211" s="4" t="s">
        <v>42</v>
      </c>
      <c r="V211" s="4" t="s">
        <v>38</v>
      </c>
      <c r="W211" s="4" t="s">
        <v>56</v>
      </c>
      <c r="X211" s="4" t="s">
        <v>44</v>
      </c>
      <c r="Y211" s="6">
        <v>7650</v>
      </c>
      <c r="Z211" s="6">
        <v>459000</v>
      </c>
      <c r="AA211" s="4" t="s">
        <v>118</v>
      </c>
      <c r="AB211" s="80">
        <v>426870</v>
      </c>
      <c r="AC211" s="80"/>
      <c r="AD211" s="6">
        <v>32130</v>
      </c>
      <c r="AE211" s="80">
        <v>5048130</v>
      </c>
      <c r="AF211" s="80"/>
      <c r="AG211" s="80" t="s">
        <v>46</v>
      </c>
      <c r="AH211" s="80"/>
      <c r="AI211" s="80" t="s">
        <v>46</v>
      </c>
      <c r="AJ211" s="80"/>
      <c r="AK211" s="6">
        <v>5048130</v>
      </c>
      <c r="AL211" s="5">
        <v>0.3</v>
      </c>
    </row>
    <row r="212" spans="3:38" ht="36.75" customHeight="1" x14ac:dyDescent="0.3">
      <c r="C212" s="7"/>
      <c r="D212" s="5"/>
      <c r="E212" s="5"/>
      <c r="F212" s="5"/>
      <c r="G212" s="91"/>
      <c r="H212" s="91"/>
      <c r="I212" s="4"/>
      <c r="J212" s="5"/>
      <c r="K212" s="5"/>
      <c r="L212" s="5"/>
      <c r="M212" s="5"/>
      <c r="N212" s="6"/>
      <c r="O212" s="90">
        <v>0</v>
      </c>
      <c r="P212" s="90"/>
      <c r="Q212" s="79" t="s">
        <v>338</v>
      </c>
      <c r="R212" s="79"/>
      <c r="S212" s="79" t="s">
        <v>108</v>
      </c>
      <c r="T212" s="79"/>
      <c r="U212" s="4" t="s">
        <v>42</v>
      </c>
      <c r="V212" s="4" t="s">
        <v>38</v>
      </c>
      <c r="W212" s="4" t="s">
        <v>56</v>
      </c>
      <c r="X212" s="4" t="s">
        <v>44</v>
      </c>
      <c r="Y212" s="6">
        <v>7650</v>
      </c>
      <c r="Z212" s="6">
        <v>459000</v>
      </c>
      <c r="AA212" s="4" t="s">
        <v>118</v>
      </c>
      <c r="AB212" s="80">
        <v>426870</v>
      </c>
      <c r="AC212" s="80"/>
      <c r="AD212" s="6">
        <v>32130</v>
      </c>
      <c r="AE212" s="80">
        <v>32130</v>
      </c>
      <c r="AF212" s="80"/>
      <c r="AG212" s="80" t="s">
        <v>46</v>
      </c>
      <c r="AH212" s="80"/>
      <c r="AI212" s="80" t="s">
        <v>46</v>
      </c>
      <c r="AJ212" s="80"/>
      <c r="AK212" s="6">
        <v>32130</v>
      </c>
      <c r="AL212" s="5">
        <v>0.3</v>
      </c>
    </row>
    <row r="213" spans="3:38" ht="36" customHeight="1" x14ac:dyDescent="0.3">
      <c r="C213" s="7"/>
      <c r="D213" s="5"/>
      <c r="E213" s="5"/>
      <c r="F213" s="5"/>
      <c r="G213" s="91"/>
      <c r="H213" s="91"/>
      <c r="I213" s="4"/>
      <c r="J213" s="5"/>
      <c r="K213" s="5"/>
      <c r="L213" s="5"/>
      <c r="M213" s="5"/>
      <c r="N213" s="6"/>
      <c r="O213" s="90">
        <v>0</v>
      </c>
      <c r="P213" s="90"/>
      <c r="Q213" s="79" t="s">
        <v>339</v>
      </c>
      <c r="R213" s="79"/>
      <c r="S213" s="79" t="s">
        <v>108</v>
      </c>
      <c r="T213" s="79"/>
      <c r="U213" s="4" t="s">
        <v>42</v>
      </c>
      <c r="V213" s="4" t="s">
        <v>38</v>
      </c>
      <c r="W213" s="4" t="s">
        <v>56</v>
      </c>
      <c r="X213" s="4" t="s">
        <v>44</v>
      </c>
      <c r="Y213" s="6">
        <v>7650</v>
      </c>
      <c r="Z213" s="6">
        <v>459000</v>
      </c>
      <c r="AA213" s="4" t="s">
        <v>118</v>
      </c>
      <c r="AB213" s="80">
        <v>426870</v>
      </c>
      <c r="AC213" s="80"/>
      <c r="AD213" s="6">
        <v>32130</v>
      </c>
      <c r="AE213" s="80">
        <v>32130</v>
      </c>
      <c r="AF213" s="80"/>
      <c r="AG213" s="80" t="s">
        <v>46</v>
      </c>
      <c r="AH213" s="80"/>
      <c r="AI213" s="80" t="s">
        <v>46</v>
      </c>
      <c r="AJ213" s="80"/>
      <c r="AK213" s="6">
        <v>32130</v>
      </c>
      <c r="AL213" s="5">
        <v>0.3</v>
      </c>
    </row>
    <row r="214" spans="3:38" ht="36.75" customHeight="1" x14ac:dyDescent="0.3">
      <c r="C214" s="7"/>
      <c r="D214" s="5"/>
      <c r="E214" s="5"/>
      <c r="F214" s="5"/>
      <c r="G214" s="91"/>
      <c r="H214" s="91"/>
      <c r="I214" s="4"/>
      <c r="J214" s="5"/>
      <c r="K214" s="5"/>
      <c r="L214" s="5"/>
      <c r="M214" s="5"/>
      <c r="N214" s="6"/>
      <c r="O214" s="90">
        <v>0</v>
      </c>
      <c r="P214" s="90"/>
      <c r="Q214" s="79" t="s">
        <v>80</v>
      </c>
      <c r="R214" s="79"/>
      <c r="S214" s="79" t="s">
        <v>108</v>
      </c>
      <c r="T214" s="79"/>
      <c r="U214" s="4" t="s">
        <v>42</v>
      </c>
      <c r="V214" s="4" t="s">
        <v>38</v>
      </c>
      <c r="W214" s="4" t="s">
        <v>56</v>
      </c>
      <c r="X214" s="4" t="s">
        <v>44</v>
      </c>
      <c r="Y214" s="6">
        <v>7650</v>
      </c>
      <c r="Z214" s="6">
        <v>459000</v>
      </c>
      <c r="AA214" s="4" t="s">
        <v>118</v>
      </c>
      <c r="AB214" s="80">
        <v>426870</v>
      </c>
      <c r="AC214" s="80"/>
      <c r="AD214" s="6">
        <v>32130</v>
      </c>
      <c r="AE214" s="80">
        <v>32130</v>
      </c>
      <c r="AF214" s="80"/>
      <c r="AG214" s="80" t="s">
        <v>46</v>
      </c>
      <c r="AH214" s="80"/>
      <c r="AI214" s="80" t="s">
        <v>46</v>
      </c>
      <c r="AJ214" s="80"/>
      <c r="AK214" s="6">
        <v>32130</v>
      </c>
      <c r="AL214" s="5">
        <v>0.3</v>
      </c>
    </row>
    <row r="215" spans="3:38" ht="36" customHeight="1" x14ac:dyDescent="0.3">
      <c r="C215" s="7"/>
      <c r="D215" s="5"/>
      <c r="E215" s="5"/>
      <c r="F215" s="5"/>
      <c r="G215" s="91"/>
      <c r="H215" s="91"/>
      <c r="I215" s="4"/>
      <c r="J215" s="5"/>
      <c r="K215" s="5"/>
      <c r="L215" s="5"/>
      <c r="M215" s="5"/>
      <c r="N215" s="6"/>
      <c r="O215" s="90">
        <v>0</v>
      </c>
      <c r="P215" s="90"/>
      <c r="Q215" s="79" t="s">
        <v>204</v>
      </c>
      <c r="R215" s="79"/>
      <c r="S215" s="79" t="s">
        <v>108</v>
      </c>
      <c r="T215" s="79"/>
      <c r="U215" s="4" t="s">
        <v>42</v>
      </c>
      <c r="V215" s="4" t="s">
        <v>38</v>
      </c>
      <c r="W215" s="4" t="s">
        <v>56</v>
      </c>
      <c r="X215" s="4" t="s">
        <v>44</v>
      </c>
      <c r="Y215" s="6">
        <v>7650</v>
      </c>
      <c r="Z215" s="6">
        <v>459000</v>
      </c>
      <c r="AA215" s="4" t="s">
        <v>118</v>
      </c>
      <c r="AB215" s="80">
        <v>426870</v>
      </c>
      <c r="AC215" s="80"/>
      <c r="AD215" s="6">
        <v>32130</v>
      </c>
      <c r="AE215" s="80">
        <v>32130</v>
      </c>
      <c r="AF215" s="80"/>
      <c r="AG215" s="80" t="s">
        <v>46</v>
      </c>
      <c r="AH215" s="80"/>
      <c r="AI215" s="80" t="s">
        <v>46</v>
      </c>
      <c r="AJ215" s="80"/>
      <c r="AK215" s="6">
        <v>32130</v>
      </c>
      <c r="AL215" s="5">
        <v>0.3</v>
      </c>
    </row>
    <row r="216" spans="3:38" ht="36.75" customHeight="1" x14ac:dyDescent="0.3">
      <c r="C216" s="3" t="s">
        <v>297</v>
      </c>
      <c r="D216" s="4" t="s">
        <v>196</v>
      </c>
      <c r="E216" s="4" t="s">
        <v>340</v>
      </c>
      <c r="F216" s="4" t="s">
        <v>341</v>
      </c>
      <c r="G216" s="79" t="s">
        <v>37</v>
      </c>
      <c r="H216" s="79"/>
      <c r="I216" s="4" t="s">
        <v>35</v>
      </c>
      <c r="J216" s="4" t="s">
        <v>82</v>
      </c>
      <c r="K216" s="4" t="s">
        <v>35</v>
      </c>
      <c r="L216" s="4" t="s">
        <v>53</v>
      </c>
      <c r="M216" s="5">
        <v>12975</v>
      </c>
      <c r="N216" s="6">
        <v>1000</v>
      </c>
      <c r="O216" s="90">
        <v>12975000</v>
      </c>
      <c r="P216" s="90"/>
      <c r="Q216" s="91"/>
      <c r="R216" s="91"/>
      <c r="S216" s="79" t="s">
        <v>46</v>
      </c>
      <c r="T216" s="79"/>
      <c r="U216" s="4" t="s">
        <v>46</v>
      </c>
      <c r="V216" s="4" t="s">
        <v>46</v>
      </c>
      <c r="W216" s="4" t="s">
        <v>46</v>
      </c>
      <c r="X216" s="4" t="s">
        <v>46</v>
      </c>
      <c r="Y216" s="6" t="s">
        <v>46</v>
      </c>
      <c r="Z216" s="6" t="s">
        <v>46</v>
      </c>
      <c r="AA216" s="4" t="s">
        <v>46</v>
      </c>
      <c r="AB216" s="80" t="s">
        <v>46</v>
      </c>
      <c r="AC216" s="80"/>
      <c r="AD216" s="6" t="s">
        <v>46</v>
      </c>
      <c r="AE216" s="80">
        <v>12975000</v>
      </c>
      <c r="AF216" s="80"/>
      <c r="AG216" s="80" t="s">
        <v>46</v>
      </c>
      <c r="AH216" s="80"/>
      <c r="AI216" s="80">
        <v>12975000</v>
      </c>
      <c r="AJ216" s="80"/>
      <c r="AK216" s="6" t="s">
        <v>46</v>
      </c>
      <c r="AL216" s="4" t="s">
        <v>46</v>
      </c>
    </row>
    <row r="217" spans="3:38" ht="36.75" customHeight="1" x14ac:dyDescent="0.3">
      <c r="C217" s="3" t="s">
        <v>298</v>
      </c>
      <c r="D217" s="4" t="s">
        <v>196</v>
      </c>
      <c r="E217" s="4" t="s">
        <v>342</v>
      </c>
      <c r="F217" s="4" t="s">
        <v>343</v>
      </c>
      <c r="G217" s="79" t="s">
        <v>37</v>
      </c>
      <c r="H217" s="79"/>
      <c r="I217" s="4" t="s">
        <v>47</v>
      </c>
      <c r="J217" s="4" t="s">
        <v>39</v>
      </c>
      <c r="K217" s="4" t="s">
        <v>39</v>
      </c>
      <c r="L217" s="4" t="s">
        <v>105</v>
      </c>
      <c r="M217" s="5">
        <v>24</v>
      </c>
      <c r="N217" s="6">
        <v>1300</v>
      </c>
      <c r="O217" s="90">
        <v>31200</v>
      </c>
      <c r="P217" s="90"/>
      <c r="Q217" s="79" t="s">
        <v>344</v>
      </c>
      <c r="R217" s="79"/>
      <c r="S217" s="79" t="s">
        <v>54</v>
      </c>
      <c r="T217" s="79"/>
      <c r="U217" s="4" t="s">
        <v>55</v>
      </c>
      <c r="V217" s="4" t="s">
        <v>47</v>
      </c>
      <c r="W217" s="4" t="s">
        <v>144</v>
      </c>
      <c r="X217" s="4" t="s">
        <v>44</v>
      </c>
      <c r="Y217" s="6">
        <v>8750</v>
      </c>
      <c r="Z217" s="6">
        <v>1680000</v>
      </c>
      <c r="AA217" s="4" t="s">
        <v>118</v>
      </c>
      <c r="AB217" s="80">
        <v>1428000</v>
      </c>
      <c r="AC217" s="80"/>
      <c r="AD217" s="6">
        <v>252000</v>
      </c>
      <c r="AE217" s="80">
        <v>283200</v>
      </c>
      <c r="AF217" s="80"/>
      <c r="AG217" s="80" t="s">
        <v>46</v>
      </c>
      <c r="AH217" s="80"/>
      <c r="AI217" s="80" t="s">
        <v>46</v>
      </c>
      <c r="AJ217" s="80"/>
      <c r="AK217" s="6">
        <v>283200</v>
      </c>
      <c r="AL217" s="5">
        <v>0.02</v>
      </c>
    </row>
    <row r="218" spans="3:38" ht="36" customHeight="1" x14ac:dyDescent="0.3">
      <c r="C218" s="7"/>
      <c r="D218" s="5"/>
      <c r="E218" s="5"/>
      <c r="F218" s="5"/>
      <c r="G218" s="91"/>
      <c r="H218" s="91"/>
      <c r="I218" s="4" t="s">
        <v>35</v>
      </c>
      <c r="J218" s="4" t="s">
        <v>47</v>
      </c>
      <c r="K218" s="4" t="s">
        <v>47</v>
      </c>
      <c r="L218" s="4" t="s">
        <v>85</v>
      </c>
      <c r="M218" s="5">
        <v>1013</v>
      </c>
      <c r="N218" s="6">
        <v>1300</v>
      </c>
      <c r="O218" s="90">
        <v>1316900</v>
      </c>
      <c r="P218" s="90"/>
      <c r="Q218" s="91"/>
      <c r="R218" s="91"/>
      <c r="S218" s="79" t="s">
        <v>46</v>
      </c>
      <c r="T218" s="79"/>
      <c r="U218" s="4" t="s">
        <v>46</v>
      </c>
      <c r="V218" s="4" t="s">
        <v>46</v>
      </c>
      <c r="W218" s="4" t="s">
        <v>46</v>
      </c>
      <c r="X218" s="4" t="s">
        <v>46</v>
      </c>
      <c r="Y218" s="6" t="s">
        <v>46</v>
      </c>
      <c r="Z218" s="6" t="s">
        <v>46</v>
      </c>
      <c r="AA218" s="4" t="s">
        <v>46</v>
      </c>
      <c r="AB218" s="80" t="s">
        <v>46</v>
      </c>
      <c r="AC218" s="80"/>
      <c r="AD218" s="6" t="s">
        <v>46</v>
      </c>
      <c r="AE218" s="80">
        <v>1316900</v>
      </c>
      <c r="AF218" s="80"/>
      <c r="AG218" s="80" t="s">
        <v>46</v>
      </c>
      <c r="AH218" s="80"/>
      <c r="AI218" s="80" t="s">
        <v>46</v>
      </c>
      <c r="AJ218" s="80"/>
      <c r="AK218" s="6">
        <v>1316900</v>
      </c>
      <c r="AL218" s="5">
        <v>0.01</v>
      </c>
    </row>
    <row r="219" spans="3:38" ht="36.75" customHeight="1" x14ac:dyDescent="0.3">
      <c r="C219" s="3" t="s">
        <v>299</v>
      </c>
      <c r="D219" s="4" t="s">
        <v>196</v>
      </c>
      <c r="E219" s="4" t="s">
        <v>51</v>
      </c>
      <c r="F219" s="4" t="s">
        <v>345</v>
      </c>
      <c r="G219" s="79" t="s">
        <v>37</v>
      </c>
      <c r="H219" s="79"/>
      <c r="I219" s="4" t="s">
        <v>35</v>
      </c>
      <c r="J219" s="4" t="s">
        <v>128</v>
      </c>
      <c r="K219" s="4" t="s">
        <v>35</v>
      </c>
      <c r="L219" s="4" t="s">
        <v>39</v>
      </c>
      <c r="M219" s="5">
        <v>14500</v>
      </c>
      <c r="N219" s="6">
        <v>1300</v>
      </c>
      <c r="O219" s="90">
        <v>18850000</v>
      </c>
      <c r="P219" s="90"/>
      <c r="Q219" s="91"/>
      <c r="R219" s="91"/>
      <c r="S219" s="79" t="s">
        <v>46</v>
      </c>
      <c r="T219" s="79"/>
      <c r="U219" s="4" t="s">
        <v>46</v>
      </c>
      <c r="V219" s="4" t="s">
        <v>46</v>
      </c>
      <c r="W219" s="4" t="s">
        <v>46</v>
      </c>
      <c r="X219" s="4" t="s">
        <v>46</v>
      </c>
      <c r="Y219" s="6" t="s">
        <v>46</v>
      </c>
      <c r="Z219" s="6" t="s">
        <v>46</v>
      </c>
      <c r="AA219" s="4" t="s">
        <v>46</v>
      </c>
      <c r="AB219" s="80" t="s">
        <v>46</v>
      </c>
      <c r="AC219" s="80"/>
      <c r="AD219" s="6" t="s">
        <v>46</v>
      </c>
      <c r="AE219" s="80">
        <v>18850000</v>
      </c>
      <c r="AF219" s="80"/>
      <c r="AG219" s="80" t="s">
        <v>46</v>
      </c>
      <c r="AH219" s="80"/>
      <c r="AI219" s="80" t="s">
        <v>46</v>
      </c>
      <c r="AJ219" s="80"/>
      <c r="AK219" s="6">
        <v>18850000</v>
      </c>
      <c r="AL219" s="5">
        <v>0.01</v>
      </c>
    </row>
    <row r="220" spans="3:38" ht="36" customHeight="1" x14ac:dyDescent="0.3">
      <c r="C220" s="3" t="s">
        <v>302</v>
      </c>
      <c r="D220" s="4" t="s">
        <v>196</v>
      </c>
      <c r="E220" s="4" t="s">
        <v>346</v>
      </c>
      <c r="F220" s="4" t="s">
        <v>347</v>
      </c>
      <c r="G220" s="79" t="s">
        <v>37</v>
      </c>
      <c r="H220" s="79"/>
      <c r="I220" s="4" t="s">
        <v>35</v>
      </c>
      <c r="J220" s="4" t="s">
        <v>60</v>
      </c>
      <c r="K220" s="4" t="s">
        <v>47</v>
      </c>
      <c r="L220" s="4" t="s">
        <v>156</v>
      </c>
      <c r="M220" s="5">
        <v>2257</v>
      </c>
      <c r="N220" s="6">
        <v>1000</v>
      </c>
      <c r="O220" s="90">
        <v>2257000</v>
      </c>
      <c r="P220" s="90"/>
      <c r="Q220" s="91"/>
      <c r="R220" s="91"/>
      <c r="S220" s="79" t="s">
        <v>46</v>
      </c>
      <c r="T220" s="79"/>
      <c r="U220" s="4" t="s">
        <v>46</v>
      </c>
      <c r="V220" s="4" t="s">
        <v>46</v>
      </c>
      <c r="W220" s="4" t="s">
        <v>46</v>
      </c>
      <c r="X220" s="4" t="s">
        <v>46</v>
      </c>
      <c r="Y220" s="6" t="s">
        <v>46</v>
      </c>
      <c r="Z220" s="6" t="s">
        <v>46</v>
      </c>
      <c r="AA220" s="4" t="s">
        <v>46</v>
      </c>
      <c r="AB220" s="80" t="s">
        <v>46</v>
      </c>
      <c r="AC220" s="80"/>
      <c r="AD220" s="6" t="s">
        <v>46</v>
      </c>
      <c r="AE220" s="80">
        <v>2257000</v>
      </c>
      <c r="AF220" s="80"/>
      <c r="AG220" s="80" t="s">
        <v>46</v>
      </c>
      <c r="AH220" s="80"/>
      <c r="AI220" s="80">
        <v>2257000</v>
      </c>
      <c r="AJ220" s="80"/>
      <c r="AK220" s="6" t="s">
        <v>46</v>
      </c>
      <c r="AL220" s="4" t="s">
        <v>46</v>
      </c>
    </row>
    <row r="221" spans="3:38" ht="36.75" customHeight="1" x14ac:dyDescent="0.3">
      <c r="C221" s="3" t="s">
        <v>306</v>
      </c>
      <c r="D221" s="4" t="s">
        <v>196</v>
      </c>
      <c r="E221" s="4" t="s">
        <v>199</v>
      </c>
      <c r="F221" s="4" t="s">
        <v>348</v>
      </c>
      <c r="G221" s="79" t="s">
        <v>37</v>
      </c>
      <c r="H221" s="79"/>
      <c r="I221" s="4" t="s">
        <v>35</v>
      </c>
      <c r="J221" s="4" t="s">
        <v>101</v>
      </c>
      <c r="K221" s="4" t="s">
        <v>38</v>
      </c>
      <c r="L221" s="4" t="s">
        <v>68</v>
      </c>
      <c r="M221" s="5">
        <v>11507</v>
      </c>
      <c r="N221" s="6">
        <v>1300</v>
      </c>
      <c r="O221" s="90">
        <v>14959100</v>
      </c>
      <c r="P221" s="90"/>
      <c r="Q221" s="91"/>
      <c r="R221" s="91"/>
      <c r="S221" s="79" t="s">
        <v>46</v>
      </c>
      <c r="T221" s="79"/>
      <c r="U221" s="4" t="s">
        <v>46</v>
      </c>
      <c r="V221" s="4" t="s">
        <v>46</v>
      </c>
      <c r="W221" s="4" t="s">
        <v>46</v>
      </c>
      <c r="X221" s="4" t="s">
        <v>46</v>
      </c>
      <c r="Y221" s="6" t="s">
        <v>46</v>
      </c>
      <c r="Z221" s="6" t="s">
        <v>46</v>
      </c>
      <c r="AA221" s="4" t="s">
        <v>46</v>
      </c>
      <c r="AB221" s="80" t="s">
        <v>46</v>
      </c>
      <c r="AC221" s="80"/>
      <c r="AD221" s="6" t="s">
        <v>46</v>
      </c>
      <c r="AE221" s="80">
        <v>14959100</v>
      </c>
      <c r="AF221" s="80"/>
      <c r="AG221" s="80" t="s">
        <v>46</v>
      </c>
      <c r="AH221" s="80"/>
      <c r="AI221" s="80" t="s">
        <v>46</v>
      </c>
      <c r="AJ221" s="80"/>
      <c r="AK221" s="6">
        <v>14959100</v>
      </c>
      <c r="AL221" s="5">
        <v>0.01</v>
      </c>
    </row>
    <row r="222" spans="3:38" ht="36.75" customHeight="1" x14ac:dyDescent="0.3">
      <c r="C222" s="3" t="s">
        <v>197</v>
      </c>
      <c r="D222" s="4" t="s">
        <v>196</v>
      </c>
      <c r="E222" s="4" t="s">
        <v>349</v>
      </c>
      <c r="F222" s="4" t="s">
        <v>350</v>
      </c>
      <c r="G222" s="79" t="s">
        <v>37</v>
      </c>
      <c r="H222" s="79"/>
      <c r="I222" s="4" t="s">
        <v>35</v>
      </c>
      <c r="J222" s="4" t="s">
        <v>57</v>
      </c>
      <c r="K222" s="4" t="s">
        <v>47</v>
      </c>
      <c r="L222" s="4" t="s">
        <v>56</v>
      </c>
      <c r="M222" s="5">
        <v>1860</v>
      </c>
      <c r="N222" s="6">
        <v>1000</v>
      </c>
      <c r="O222" s="90">
        <v>1860000</v>
      </c>
      <c r="P222" s="90"/>
      <c r="Q222" s="91"/>
      <c r="R222" s="91"/>
      <c r="S222" s="79" t="s">
        <v>46</v>
      </c>
      <c r="T222" s="79"/>
      <c r="U222" s="4" t="s">
        <v>46</v>
      </c>
      <c r="V222" s="4" t="s">
        <v>46</v>
      </c>
      <c r="W222" s="4" t="s">
        <v>46</v>
      </c>
      <c r="X222" s="4" t="s">
        <v>46</v>
      </c>
      <c r="Y222" s="6" t="s">
        <v>46</v>
      </c>
      <c r="Z222" s="6" t="s">
        <v>46</v>
      </c>
      <c r="AA222" s="4" t="s">
        <v>46</v>
      </c>
      <c r="AB222" s="80" t="s">
        <v>46</v>
      </c>
      <c r="AC222" s="80"/>
      <c r="AD222" s="6" t="s">
        <v>46</v>
      </c>
      <c r="AE222" s="80">
        <v>1860000</v>
      </c>
      <c r="AF222" s="80"/>
      <c r="AG222" s="80" t="s">
        <v>46</v>
      </c>
      <c r="AH222" s="80"/>
      <c r="AI222" s="80">
        <v>1860000</v>
      </c>
      <c r="AJ222" s="80"/>
      <c r="AK222" s="6" t="s">
        <v>46</v>
      </c>
      <c r="AL222" s="4" t="s">
        <v>46</v>
      </c>
    </row>
    <row r="223" spans="3:38" ht="36" customHeight="1" x14ac:dyDescent="0.3">
      <c r="C223" s="3" t="s">
        <v>311</v>
      </c>
      <c r="D223" s="4" t="s">
        <v>196</v>
      </c>
      <c r="E223" s="4" t="s">
        <v>351</v>
      </c>
      <c r="F223" s="4" t="s">
        <v>352</v>
      </c>
      <c r="G223" s="79" t="s">
        <v>37</v>
      </c>
      <c r="H223" s="79"/>
      <c r="I223" s="4" t="s">
        <v>35</v>
      </c>
      <c r="J223" s="4" t="s">
        <v>60</v>
      </c>
      <c r="K223" s="4" t="s">
        <v>47</v>
      </c>
      <c r="L223" s="4" t="s">
        <v>138</v>
      </c>
      <c r="M223" s="5">
        <v>2245</v>
      </c>
      <c r="N223" s="6">
        <v>1000</v>
      </c>
      <c r="O223" s="90">
        <v>2245000</v>
      </c>
      <c r="P223" s="90"/>
      <c r="Q223" s="91"/>
      <c r="R223" s="91"/>
      <c r="S223" s="79" t="s">
        <v>46</v>
      </c>
      <c r="T223" s="79"/>
      <c r="U223" s="4" t="s">
        <v>46</v>
      </c>
      <c r="V223" s="4" t="s">
        <v>46</v>
      </c>
      <c r="W223" s="4" t="s">
        <v>46</v>
      </c>
      <c r="X223" s="4" t="s">
        <v>46</v>
      </c>
      <c r="Y223" s="6" t="s">
        <v>46</v>
      </c>
      <c r="Z223" s="6" t="s">
        <v>46</v>
      </c>
      <c r="AA223" s="4" t="s">
        <v>46</v>
      </c>
      <c r="AB223" s="80" t="s">
        <v>46</v>
      </c>
      <c r="AC223" s="80"/>
      <c r="AD223" s="6" t="s">
        <v>46</v>
      </c>
      <c r="AE223" s="80">
        <v>2245000</v>
      </c>
      <c r="AF223" s="80"/>
      <c r="AG223" s="80" t="s">
        <v>46</v>
      </c>
      <c r="AH223" s="80"/>
      <c r="AI223" s="80">
        <v>2245000</v>
      </c>
      <c r="AJ223" s="80"/>
      <c r="AK223" s="6" t="s">
        <v>46</v>
      </c>
      <c r="AL223" s="4" t="s">
        <v>46</v>
      </c>
    </row>
    <row r="224" spans="3:38" ht="36.75" customHeight="1" x14ac:dyDescent="0.3">
      <c r="C224" s="3" t="s">
        <v>314</v>
      </c>
      <c r="D224" s="4" t="s">
        <v>196</v>
      </c>
      <c r="E224" s="4" t="s">
        <v>353</v>
      </c>
      <c r="F224" s="4" t="s">
        <v>354</v>
      </c>
      <c r="G224" s="79" t="s">
        <v>37</v>
      </c>
      <c r="H224" s="79"/>
      <c r="I224" s="4" t="s">
        <v>38</v>
      </c>
      <c r="J224" s="4" t="s">
        <v>39</v>
      </c>
      <c r="K224" s="4" t="s">
        <v>39</v>
      </c>
      <c r="L224" s="4" t="s">
        <v>355</v>
      </c>
      <c r="M224" s="5">
        <v>76.599999999999994</v>
      </c>
      <c r="N224" s="6">
        <v>16500</v>
      </c>
      <c r="O224" s="90">
        <v>1263900</v>
      </c>
      <c r="P224" s="90"/>
      <c r="Q224" s="79" t="s">
        <v>194</v>
      </c>
      <c r="R224" s="79"/>
      <c r="S224" s="79" t="s">
        <v>59</v>
      </c>
      <c r="T224" s="79"/>
      <c r="U224" s="4" t="s">
        <v>50</v>
      </c>
      <c r="V224" s="4" t="s">
        <v>38</v>
      </c>
      <c r="W224" s="4" t="s">
        <v>101</v>
      </c>
      <c r="X224" s="4" t="s">
        <v>44</v>
      </c>
      <c r="Y224" s="6">
        <v>8050</v>
      </c>
      <c r="Z224" s="6">
        <v>225400</v>
      </c>
      <c r="AA224" s="4" t="s">
        <v>68</v>
      </c>
      <c r="AB224" s="80">
        <v>15778</v>
      </c>
      <c r="AC224" s="80"/>
      <c r="AD224" s="6">
        <v>209622</v>
      </c>
      <c r="AE224" s="80">
        <v>1473522</v>
      </c>
      <c r="AF224" s="80"/>
      <c r="AG224" s="80" t="s">
        <v>46</v>
      </c>
      <c r="AH224" s="80"/>
      <c r="AI224" s="80" t="s">
        <v>46</v>
      </c>
      <c r="AJ224" s="80"/>
      <c r="AK224" s="6">
        <v>1473522</v>
      </c>
      <c r="AL224" s="5">
        <v>0.3</v>
      </c>
    </row>
    <row r="225" spans="3:38" ht="36" customHeight="1" x14ac:dyDescent="0.3">
      <c r="C225" s="7"/>
      <c r="D225" s="5"/>
      <c r="E225" s="5"/>
      <c r="F225" s="5"/>
      <c r="G225" s="91"/>
      <c r="H225" s="91"/>
      <c r="I225" s="4"/>
      <c r="J225" s="5"/>
      <c r="K225" s="5"/>
      <c r="L225" s="5"/>
      <c r="M225" s="5"/>
      <c r="N225" s="6"/>
      <c r="O225" s="90">
        <v>0</v>
      </c>
      <c r="P225" s="90"/>
      <c r="Q225" s="79" t="s">
        <v>356</v>
      </c>
      <c r="R225" s="79"/>
      <c r="S225" s="79" t="s">
        <v>59</v>
      </c>
      <c r="T225" s="79"/>
      <c r="U225" s="4" t="s">
        <v>50</v>
      </c>
      <c r="V225" s="4" t="s">
        <v>38</v>
      </c>
      <c r="W225" s="4" t="s">
        <v>101</v>
      </c>
      <c r="X225" s="4" t="s">
        <v>44</v>
      </c>
      <c r="Y225" s="6">
        <v>8050</v>
      </c>
      <c r="Z225" s="6">
        <v>225400</v>
      </c>
      <c r="AA225" s="4" t="s">
        <v>68</v>
      </c>
      <c r="AB225" s="80">
        <v>15778</v>
      </c>
      <c r="AC225" s="80"/>
      <c r="AD225" s="6">
        <v>209622</v>
      </c>
      <c r="AE225" s="80">
        <v>209622</v>
      </c>
      <c r="AF225" s="80"/>
      <c r="AG225" s="80" t="s">
        <v>46</v>
      </c>
      <c r="AH225" s="80"/>
      <c r="AI225" s="80" t="s">
        <v>46</v>
      </c>
      <c r="AJ225" s="80"/>
      <c r="AK225" s="6">
        <v>209622</v>
      </c>
      <c r="AL225" s="5">
        <v>0.3</v>
      </c>
    </row>
    <row r="226" spans="3:38" ht="36.75" customHeight="1" x14ac:dyDescent="0.3">
      <c r="C226" s="7"/>
      <c r="D226" s="5"/>
      <c r="E226" s="5"/>
      <c r="F226" s="5"/>
      <c r="G226" s="91"/>
      <c r="H226" s="91"/>
      <c r="I226" s="4"/>
      <c r="J226" s="5"/>
      <c r="K226" s="5"/>
      <c r="L226" s="5"/>
      <c r="M226" s="5"/>
      <c r="N226" s="6"/>
      <c r="O226" s="90">
        <v>0</v>
      </c>
      <c r="P226" s="90"/>
      <c r="Q226" s="79" t="s">
        <v>357</v>
      </c>
      <c r="R226" s="79"/>
      <c r="S226" s="79" t="s">
        <v>59</v>
      </c>
      <c r="T226" s="79"/>
      <c r="U226" s="4" t="s">
        <v>50</v>
      </c>
      <c r="V226" s="4" t="s">
        <v>38</v>
      </c>
      <c r="W226" s="4" t="s">
        <v>101</v>
      </c>
      <c r="X226" s="4" t="s">
        <v>44</v>
      </c>
      <c r="Y226" s="6">
        <v>8050</v>
      </c>
      <c r="Z226" s="6">
        <v>225400</v>
      </c>
      <c r="AA226" s="4" t="s">
        <v>68</v>
      </c>
      <c r="AB226" s="80">
        <v>15778</v>
      </c>
      <c r="AC226" s="80"/>
      <c r="AD226" s="6">
        <v>209622</v>
      </c>
      <c r="AE226" s="80">
        <v>209622</v>
      </c>
      <c r="AF226" s="80"/>
      <c r="AG226" s="80" t="s">
        <v>46</v>
      </c>
      <c r="AH226" s="80"/>
      <c r="AI226" s="80" t="s">
        <v>46</v>
      </c>
      <c r="AJ226" s="80"/>
      <c r="AK226" s="6">
        <v>209622</v>
      </c>
      <c r="AL226" s="5">
        <v>0.3</v>
      </c>
    </row>
    <row r="227" spans="3:38" ht="36.75" customHeight="1" x14ac:dyDescent="0.3">
      <c r="C227" s="7"/>
      <c r="D227" s="5"/>
      <c r="E227" s="5"/>
      <c r="F227" s="5"/>
      <c r="G227" s="91"/>
      <c r="H227" s="91"/>
      <c r="I227" s="4"/>
      <c r="J227" s="5"/>
      <c r="K227" s="5"/>
      <c r="L227" s="5"/>
      <c r="M227" s="5"/>
      <c r="N227" s="6"/>
      <c r="O227" s="90">
        <v>0</v>
      </c>
      <c r="P227" s="90"/>
      <c r="Q227" s="79" t="s">
        <v>358</v>
      </c>
      <c r="R227" s="79"/>
      <c r="S227" s="79" t="s">
        <v>59</v>
      </c>
      <c r="T227" s="79"/>
      <c r="U227" s="4" t="s">
        <v>50</v>
      </c>
      <c r="V227" s="4" t="s">
        <v>38</v>
      </c>
      <c r="W227" s="4" t="s">
        <v>101</v>
      </c>
      <c r="X227" s="4" t="s">
        <v>44</v>
      </c>
      <c r="Y227" s="6">
        <v>8050</v>
      </c>
      <c r="Z227" s="6">
        <v>225400</v>
      </c>
      <c r="AA227" s="4" t="s">
        <v>68</v>
      </c>
      <c r="AB227" s="80">
        <v>15778</v>
      </c>
      <c r="AC227" s="80"/>
      <c r="AD227" s="6">
        <v>209622</v>
      </c>
      <c r="AE227" s="80">
        <v>209622</v>
      </c>
      <c r="AF227" s="80"/>
      <c r="AG227" s="80" t="s">
        <v>46</v>
      </c>
      <c r="AH227" s="80"/>
      <c r="AI227" s="80" t="s">
        <v>46</v>
      </c>
      <c r="AJ227" s="80"/>
      <c r="AK227" s="6">
        <v>209622</v>
      </c>
      <c r="AL227" s="5">
        <v>0.3</v>
      </c>
    </row>
    <row r="228" spans="3:38" ht="36" customHeight="1" x14ac:dyDescent="0.3">
      <c r="C228" s="7"/>
      <c r="D228" s="5"/>
      <c r="E228" s="5"/>
      <c r="F228" s="5"/>
      <c r="G228" s="91"/>
      <c r="H228" s="91"/>
      <c r="I228" s="4"/>
      <c r="J228" s="5"/>
      <c r="K228" s="5"/>
      <c r="L228" s="5"/>
      <c r="M228" s="5"/>
      <c r="N228" s="6"/>
      <c r="O228" s="90">
        <v>0</v>
      </c>
      <c r="P228" s="90"/>
      <c r="Q228" s="79" t="s">
        <v>359</v>
      </c>
      <c r="R228" s="79"/>
      <c r="S228" s="79" t="s">
        <v>59</v>
      </c>
      <c r="T228" s="79"/>
      <c r="U228" s="4" t="s">
        <v>50</v>
      </c>
      <c r="V228" s="4" t="s">
        <v>38</v>
      </c>
      <c r="W228" s="4" t="s">
        <v>101</v>
      </c>
      <c r="X228" s="4" t="s">
        <v>44</v>
      </c>
      <c r="Y228" s="6">
        <v>8050</v>
      </c>
      <c r="Z228" s="6">
        <v>225400</v>
      </c>
      <c r="AA228" s="4" t="s">
        <v>68</v>
      </c>
      <c r="AB228" s="80">
        <v>15778</v>
      </c>
      <c r="AC228" s="80"/>
      <c r="AD228" s="6">
        <v>209622</v>
      </c>
      <c r="AE228" s="80">
        <v>209622</v>
      </c>
      <c r="AF228" s="80"/>
      <c r="AG228" s="80" t="s">
        <v>46</v>
      </c>
      <c r="AH228" s="80"/>
      <c r="AI228" s="80" t="s">
        <v>46</v>
      </c>
      <c r="AJ228" s="80"/>
      <c r="AK228" s="6">
        <v>209622</v>
      </c>
      <c r="AL228" s="5">
        <v>0.3</v>
      </c>
    </row>
    <row r="229" spans="3:38" ht="36.75" customHeight="1" x14ac:dyDescent="0.3">
      <c r="C229" s="7"/>
      <c r="D229" s="5"/>
      <c r="E229" s="5"/>
      <c r="F229" s="5"/>
      <c r="G229" s="91"/>
      <c r="H229" s="91"/>
      <c r="I229" s="4"/>
      <c r="J229" s="5"/>
      <c r="K229" s="5"/>
      <c r="L229" s="5"/>
      <c r="M229" s="5"/>
      <c r="N229" s="6"/>
      <c r="O229" s="90">
        <v>0</v>
      </c>
      <c r="P229" s="90"/>
      <c r="Q229" s="79" t="s">
        <v>360</v>
      </c>
      <c r="R229" s="79"/>
      <c r="S229" s="79" t="s">
        <v>59</v>
      </c>
      <c r="T229" s="79"/>
      <c r="U229" s="4" t="s">
        <v>50</v>
      </c>
      <c r="V229" s="4" t="s">
        <v>38</v>
      </c>
      <c r="W229" s="4" t="s">
        <v>101</v>
      </c>
      <c r="X229" s="4" t="s">
        <v>44</v>
      </c>
      <c r="Y229" s="6">
        <v>8050</v>
      </c>
      <c r="Z229" s="6">
        <v>225400</v>
      </c>
      <c r="AA229" s="4" t="s">
        <v>68</v>
      </c>
      <c r="AB229" s="80">
        <v>15778</v>
      </c>
      <c r="AC229" s="80"/>
      <c r="AD229" s="6">
        <v>209622</v>
      </c>
      <c r="AE229" s="80">
        <v>209622</v>
      </c>
      <c r="AF229" s="80"/>
      <c r="AG229" s="80" t="s">
        <v>46</v>
      </c>
      <c r="AH229" s="80"/>
      <c r="AI229" s="80" t="s">
        <v>46</v>
      </c>
      <c r="AJ229" s="80"/>
      <c r="AK229" s="6">
        <v>209622</v>
      </c>
      <c r="AL229" s="5">
        <v>0.3</v>
      </c>
    </row>
    <row r="230" spans="3:38" ht="36" customHeight="1" x14ac:dyDescent="0.3">
      <c r="C230" s="3" t="s">
        <v>318</v>
      </c>
      <c r="D230" s="4" t="s">
        <v>196</v>
      </c>
      <c r="E230" s="4" t="s">
        <v>198</v>
      </c>
      <c r="F230" s="4" t="s">
        <v>361</v>
      </c>
      <c r="G230" s="79" t="s">
        <v>37</v>
      </c>
      <c r="H230" s="79"/>
      <c r="I230" s="4" t="s">
        <v>35</v>
      </c>
      <c r="J230" s="4" t="s">
        <v>114</v>
      </c>
      <c r="K230" s="4" t="s">
        <v>38</v>
      </c>
      <c r="L230" s="4" t="s">
        <v>64</v>
      </c>
      <c r="M230" s="5">
        <v>25920</v>
      </c>
      <c r="N230" s="6">
        <v>1000</v>
      </c>
      <c r="O230" s="90">
        <v>25920000</v>
      </c>
      <c r="P230" s="90"/>
      <c r="Q230" s="91"/>
      <c r="R230" s="91"/>
      <c r="S230" s="79" t="s">
        <v>46</v>
      </c>
      <c r="T230" s="79"/>
      <c r="U230" s="4" t="s">
        <v>46</v>
      </c>
      <c r="V230" s="4" t="s">
        <v>46</v>
      </c>
      <c r="W230" s="4" t="s">
        <v>46</v>
      </c>
      <c r="X230" s="4" t="s">
        <v>46</v>
      </c>
      <c r="Y230" s="6" t="s">
        <v>46</v>
      </c>
      <c r="Z230" s="6" t="s">
        <v>46</v>
      </c>
      <c r="AA230" s="4" t="s">
        <v>46</v>
      </c>
      <c r="AB230" s="80" t="s">
        <v>46</v>
      </c>
      <c r="AC230" s="80"/>
      <c r="AD230" s="6" t="s">
        <v>46</v>
      </c>
      <c r="AE230" s="80">
        <v>25920000</v>
      </c>
      <c r="AF230" s="80"/>
      <c r="AG230" s="80" t="s">
        <v>46</v>
      </c>
      <c r="AH230" s="80"/>
      <c r="AI230" s="80">
        <v>25920000</v>
      </c>
      <c r="AJ230" s="80"/>
      <c r="AK230" s="6" t="s">
        <v>46</v>
      </c>
      <c r="AL230" s="4" t="s">
        <v>46</v>
      </c>
    </row>
    <row r="231" spans="3:38" ht="36.75" customHeight="1" x14ac:dyDescent="0.3">
      <c r="C231" s="3" t="s">
        <v>77</v>
      </c>
      <c r="D231" s="4" t="s">
        <v>196</v>
      </c>
      <c r="E231" s="4" t="s">
        <v>213</v>
      </c>
      <c r="F231" s="4" t="s">
        <v>362</v>
      </c>
      <c r="G231" s="79" t="s">
        <v>37</v>
      </c>
      <c r="H231" s="79"/>
      <c r="I231" s="4" t="s">
        <v>35</v>
      </c>
      <c r="J231" s="4" t="s">
        <v>102</v>
      </c>
      <c r="K231" s="4" t="s">
        <v>35</v>
      </c>
      <c r="L231" s="4" t="s">
        <v>52</v>
      </c>
      <c r="M231" s="5">
        <v>7712</v>
      </c>
      <c r="N231" s="6">
        <v>1000</v>
      </c>
      <c r="O231" s="90">
        <v>7712000</v>
      </c>
      <c r="P231" s="90"/>
      <c r="Q231" s="91"/>
      <c r="R231" s="91"/>
      <c r="S231" s="79" t="s">
        <v>46</v>
      </c>
      <c r="T231" s="79"/>
      <c r="U231" s="4" t="s">
        <v>46</v>
      </c>
      <c r="V231" s="4" t="s">
        <v>46</v>
      </c>
      <c r="W231" s="4" t="s">
        <v>46</v>
      </c>
      <c r="X231" s="4" t="s">
        <v>46</v>
      </c>
      <c r="Y231" s="6" t="s">
        <v>46</v>
      </c>
      <c r="Z231" s="6" t="s">
        <v>46</v>
      </c>
      <c r="AA231" s="4" t="s">
        <v>46</v>
      </c>
      <c r="AB231" s="80" t="s">
        <v>46</v>
      </c>
      <c r="AC231" s="80"/>
      <c r="AD231" s="6" t="s">
        <v>46</v>
      </c>
      <c r="AE231" s="80">
        <v>7712000</v>
      </c>
      <c r="AF231" s="80"/>
      <c r="AG231" s="80" t="s">
        <v>46</v>
      </c>
      <c r="AH231" s="80"/>
      <c r="AI231" s="80">
        <v>7712000</v>
      </c>
      <c r="AJ231" s="80"/>
      <c r="AK231" s="6" t="s">
        <v>46</v>
      </c>
      <c r="AL231" s="4" t="s">
        <v>46</v>
      </c>
    </row>
    <row r="232" spans="3:38" ht="36.75" customHeight="1" x14ac:dyDescent="0.3">
      <c r="C232" s="3" t="s">
        <v>323</v>
      </c>
      <c r="D232" s="4" t="s">
        <v>196</v>
      </c>
      <c r="E232" s="4" t="s">
        <v>363</v>
      </c>
      <c r="F232" s="4" t="s">
        <v>364</v>
      </c>
      <c r="G232" s="79" t="s">
        <v>37</v>
      </c>
      <c r="H232" s="79"/>
      <c r="I232" s="4" t="s">
        <v>38</v>
      </c>
      <c r="J232" s="4" t="s">
        <v>47</v>
      </c>
      <c r="K232" s="4" t="s">
        <v>35</v>
      </c>
      <c r="L232" s="4" t="s">
        <v>365</v>
      </c>
      <c r="M232" s="5">
        <v>954.2</v>
      </c>
      <c r="N232" s="6">
        <v>8750</v>
      </c>
      <c r="O232" s="90">
        <v>8349250</v>
      </c>
      <c r="P232" s="90"/>
      <c r="Q232" s="79" t="s">
        <v>340</v>
      </c>
      <c r="R232" s="79"/>
      <c r="S232" s="79" t="s">
        <v>188</v>
      </c>
      <c r="T232" s="79"/>
      <c r="U232" s="4" t="s">
        <v>50</v>
      </c>
      <c r="V232" s="4" t="s">
        <v>38</v>
      </c>
      <c r="W232" s="4" t="s">
        <v>210</v>
      </c>
      <c r="X232" s="4" t="s">
        <v>44</v>
      </c>
      <c r="Y232" s="6">
        <v>5700</v>
      </c>
      <c r="Z232" s="6">
        <v>1641600</v>
      </c>
      <c r="AA232" s="4" t="s">
        <v>96</v>
      </c>
      <c r="AB232" s="80">
        <v>361152</v>
      </c>
      <c r="AC232" s="80"/>
      <c r="AD232" s="6">
        <v>1280448</v>
      </c>
      <c r="AE232" s="80">
        <v>9629698</v>
      </c>
      <c r="AF232" s="80"/>
      <c r="AG232" s="80" t="s">
        <v>46</v>
      </c>
      <c r="AH232" s="80"/>
      <c r="AI232" s="80" t="s">
        <v>46</v>
      </c>
      <c r="AJ232" s="80"/>
      <c r="AK232" s="6">
        <v>9629698</v>
      </c>
      <c r="AL232" s="5">
        <v>0.3</v>
      </c>
    </row>
    <row r="233" spans="3:38" ht="36" customHeight="1" x14ac:dyDescent="0.3">
      <c r="C233" s="7"/>
      <c r="D233" s="5"/>
      <c r="E233" s="5"/>
      <c r="F233" s="5"/>
      <c r="G233" s="91"/>
      <c r="H233" s="91"/>
      <c r="I233" s="4"/>
      <c r="J233" s="5"/>
      <c r="K233" s="5"/>
      <c r="L233" s="5"/>
      <c r="M233" s="5"/>
      <c r="N233" s="6"/>
      <c r="O233" s="90">
        <v>0</v>
      </c>
      <c r="P233" s="90"/>
      <c r="Q233" s="79" t="s">
        <v>213</v>
      </c>
      <c r="R233" s="79"/>
      <c r="S233" s="79" t="s">
        <v>366</v>
      </c>
      <c r="T233" s="79"/>
      <c r="U233" s="4" t="s">
        <v>50</v>
      </c>
      <c r="V233" s="4" t="s">
        <v>38</v>
      </c>
      <c r="W233" s="4" t="s">
        <v>367</v>
      </c>
      <c r="X233" s="4" t="s">
        <v>44</v>
      </c>
      <c r="Y233" s="6">
        <v>6250</v>
      </c>
      <c r="Z233" s="6">
        <v>109375</v>
      </c>
      <c r="AA233" s="4" t="s">
        <v>52</v>
      </c>
      <c r="AB233" s="80">
        <v>15312.5</v>
      </c>
      <c r="AC233" s="80"/>
      <c r="AD233" s="6">
        <v>94062.5</v>
      </c>
      <c r="AE233" s="80">
        <v>94062.5</v>
      </c>
      <c r="AF233" s="80"/>
      <c r="AG233" s="80" t="s">
        <v>46</v>
      </c>
      <c r="AH233" s="80"/>
      <c r="AI233" s="80" t="s">
        <v>46</v>
      </c>
      <c r="AJ233" s="80"/>
      <c r="AK233" s="6">
        <v>94062.5</v>
      </c>
      <c r="AL233" s="5">
        <v>0.3</v>
      </c>
    </row>
    <row r="234" spans="3:38" ht="36.75" customHeight="1" x14ac:dyDescent="0.3">
      <c r="C234" s="7"/>
      <c r="D234" s="5"/>
      <c r="E234" s="5"/>
      <c r="F234" s="5"/>
      <c r="G234" s="91"/>
      <c r="H234" s="91"/>
      <c r="I234" s="4"/>
      <c r="J234" s="5"/>
      <c r="K234" s="5"/>
      <c r="L234" s="5"/>
      <c r="M234" s="5"/>
      <c r="N234" s="6"/>
      <c r="O234" s="90">
        <v>0</v>
      </c>
      <c r="P234" s="90"/>
      <c r="Q234" s="79" t="s">
        <v>198</v>
      </c>
      <c r="R234" s="79"/>
      <c r="S234" s="79" t="s">
        <v>190</v>
      </c>
      <c r="T234" s="79"/>
      <c r="U234" s="4" t="s">
        <v>50</v>
      </c>
      <c r="V234" s="4" t="s">
        <v>38</v>
      </c>
      <c r="W234" s="4" t="s">
        <v>368</v>
      </c>
      <c r="X234" s="4" t="s">
        <v>44</v>
      </c>
      <c r="Y234" s="6">
        <v>550</v>
      </c>
      <c r="Z234" s="6">
        <v>356785</v>
      </c>
      <c r="AA234" s="4" t="s">
        <v>79</v>
      </c>
      <c r="AB234" s="80">
        <v>42814.2</v>
      </c>
      <c r="AC234" s="80"/>
      <c r="AD234" s="6">
        <v>313970.8</v>
      </c>
      <c r="AE234" s="80">
        <v>313970.8</v>
      </c>
      <c r="AF234" s="80"/>
      <c r="AG234" s="80" t="s">
        <v>46</v>
      </c>
      <c r="AH234" s="80"/>
      <c r="AI234" s="80" t="s">
        <v>46</v>
      </c>
      <c r="AJ234" s="80"/>
      <c r="AK234" s="6">
        <v>313970.8</v>
      </c>
      <c r="AL234" s="5">
        <v>0.3</v>
      </c>
    </row>
    <row r="235" spans="3:38" ht="36" customHeight="1" x14ac:dyDescent="0.3">
      <c r="C235" s="3" t="s">
        <v>325</v>
      </c>
      <c r="D235" s="4" t="s">
        <v>196</v>
      </c>
      <c r="E235" s="4" t="s">
        <v>369</v>
      </c>
      <c r="F235" s="4" t="s">
        <v>370</v>
      </c>
      <c r="G235" s="79" t="s">
        <v>37</v>
      </c>
      <c r="H235" s="79"/>
      <c r="I235" s="4" t="s">
        <v>38</v>
      </c>
      <c r="J235" s="4" t="s">
        <v>39</v>
      </c>
      <c r="K235" s="4" t="s">
        <v>39</v>
      </c>
      <c r="L235" s="4" t="s">
        <v>371</v>
      </c>
      <c r="M235" s="5">
        <v>15.2</v>
      </c>
      <c r="N235" s="6">
        <v>16500</v>
      </c>
      <c r="O235" s="90">
        <v>250800</v>
      </c>
      <c r="P235" s="90"/>
      <c r="Q235" s="79" t="s">
        <v>372</v>
      </c>
      <c r="R235" s="79"/>
      <c r="S235" s="79" t="s">
        <v>86</v>
      </c>
      <c r="T235" s="79"/>
      <c r="U235" s="4" t="s">
        <v>50</v>
      </c>
      <c r="V235" s="4" t="s">
        <v>38</v>
      </c>
      <c r="W235" s="4" t="s">
        <v>61</v>
      </c>
      <c r="X235" s="4" t="s">
        <v>44</v>
      </c>
      <c r="Y235" s="6">
        <v>8600</v>
      </c>
      <c r="Z235" s="6">
        <v>825600</v>
      </c>
      <c r="AA235" s="4" t="s">
        <v>45</v>
      </c>
      <c r="AB235" s="80">
        <v>280704</v>
      </c>
      <c r="AC235" s="80"/>
      <c r="AD235" s="6">
        <v>544896</v>
      </c>
      <c r="AE235" s="80">
        <v>795696</v>
      </c>
      <c r="AF235" s="80"/>
      <c r="AG235" s="80" t="s">
        <v>46</v>
      </c>
      <c r="AH235" s="80"/>
      <c r="AI235" s="80" t="s">
        <v>46</v>
      </c>
      <c r="AJ235" s="80"/>
      <c r="AK235" s="6">
        <v>795696</v>
      </c>
      <c r="AL235" s="5">
        <v>0.3</v>
      </c>
    </row>
    <row r="236" spans="3:38" ht="36.75" customHeight="1" x14ac:dyDescent="0.3">
      <c r="C236" s="3" t="s">
        <v>329</v>
      </c>
      <c r="D236" s="4" t="s">
        <v>196</v>
      </c>
      <c r="E236" s="4" t="s">
        <v>373</v>
      </c>
      <c r="F236" s="4" t="s">
        <v>374</v>
      </c>
      <c r="G236" s="79" t="s">
        <v>37</v>
      </c>
      <c r="H236" s="79"/>
      <c r="I236" s="4" t="s">
        <v>38</v>
      </c>
      <c r="J236" s="4" t="s">
        <v>39</v>
      </c>
      <c r="K236" s="4" t="s">
        <v>39</v>
      </c>
      <c r="L236" s="4" t="s">
        <v>375</v>
      </c>
      <c r="M236" s="5">
        <v>16.600000000000001</v>
      </c>
      <c r="N236" s="6">
        <v>16500</v>
      </c>
      <c r="O236" s="90">
        <v>273900</v>
      </c>
      <c r="P236" s="90"/>
      <c r="Q236" s="79" t="s">
        <v>346</v>
      </c>
      <c r="R236" s="79"/>
      <c r="S236" s="79" t="s">
        <v>86</v>
      </c>
      <c r="T236" s="79"/>
      <c r="U236" s="4" t="s">
        <v>50</v>
      </c>
      <c r="V236" s="4" t="s">
        <v>38</v>
      </c>
      <c r="W236" s="4" t="s">
        <v>61</v>
      </c>
      <c r="X236" s="4" t="s">
        <v>44</v>
      </c>
      <c r="Y236" s="6">
        <v>8600</v>
      </c>
      <c r="Z236" s="6">
        <v>825600</v>
      </c>
      <c r="AA236" s="4" t="s">
        <v>45</v>
      </c>
      <c r="AB236" s="80">
        <v>280704</v>
      </c>
      <c r="AC236" s="80"/>
      <c r="AD236" s="6">
        <v>544896</v>
      </c>
      <c r="AE236" s="80">
        <v>818796</v>
      </c>
      <c r="AF236" s="80"/>
      <c r="AG236" s="80" t="s">
        <v>46</v>
      </c>
      <c r="AH236" s="80"/>
      <c r="AI236" s="80" t="s">
        <v>46</v>
      </c>
      <c r="AJ236" s="80"/>
      <c r="AK236" s="6">
        <v>818796</v>
      </c>
      <c r="AL236" s="5">
        <v>0.3</v>
      </c>
    </row>
    <row r="237" spans="3:38" ht="36.75" customHeight="1" x14ac:dyDescent="0.3">
      <c r="C237" s="3" t="s">
        <v>87</v>
      </c>
      <c r="D237" s="4" t="s">
        <v>196</v>
      </c>
      <c r="E237" s="4" t="s">
        <v>376</v>
      </c>
      <c r="F237" s="4" t="s">
        <v>377</v>
      </c>
      <c r="G237" s="79" t="s">
        <v>37</v>
      </c>
      <c r="H237" s="79"/>
      <c r="I237" s="4" t="s">
        <v>38</v>
      </c>
      <c r="J237" s="4" t="s">
        <v>39</v>
      </c>
      <c r="K237" s="4" t="s">
        <v>39</v>
      </c>
      <c r="L237" s="4" t="s">
        <v>378</v>
      </c>
      <c r="M237" s="5">
        <v>50.1</v>
      </c>
      <c r="N237" s="6">
        <v>16500</v>
      </c>
      <c r="O237" s="90">
        <v>826650</v>
      </c>
      <c r="P237" s="90"/>
      <c r="Q237" s="79" t="s">
        <v>351</v>
      </c>
      <c r="R237" s="79"/>
      <c r="S237" s="79" t="s">
        <v>108</v>
      </c>
      <c r="T237" s="79"/>
      <c r="U237" s="4" t="s">
        <v>50</v>
      </c>
      <c r="V237" s="4" t="s">
        <v>38</v>
      </c>
      <c r="W237" s="4" t="s">
        <v>144</v>
      </c>
      <c r="X237" s="4" t="s">
        <v>44</v>
      </c>
      <c r="Y237" s="6">
        <v>7650</v>
      </c>
      <c r="Z237" s="6">
        <v>1468800</v>
      </c>
      <c r="AA237" s="4" t="s">
        <v>45</v>
      </c>
      <c r="AB237" s="80">
        <v>499392</v>
      </c>
      <c r="AC237" s="80"/>
      <c r="AD237" s="6">
        <v>969408</v>
      </c>
      <c r="AE237" s="80">
        <v>1796058</v>
      </c>
      <c r="AF237" s="80"/>
      <c r="AG237" s="80" t="s">
        <v>46</v>
      </c>
      <c r="AH237" s="80"/>
      <c r="AI237" s="80" t="s">
        <v>46</v>
      </c>
      <c r="AJ237" s="80"/>
      <c r="AK237" s="6">
        <v>1796058</v>
      </c>
      <c r="AL237" s="5">
        <v>0.3</v>
      </c>
    </row>
    <row r="238" spans="3:38" ht="36" customHeight="1" x14ac:dyDescent="0.3">
      <c r="C238" s="3" t="s">
        <v>332</v>
      </c>
      <c r="D238" s="4" t="s">
        <v>196</v>
      </c>
      <c r="E238" s="4" t="s">
        <v>379</v>
      </c>
      <c r="F238" s="4" t="s">
        <v>380</v>
      </c>
      <c r="G238" s="79" t="s">
        <v>37</v>
      </c>
      <c r="H238" s="79"/>
      <c r="I238" s="4" t="s">
        <v>57</v>
      </c>
      <c r="J238" s="4" t="s">
        <v>35</v>
      </c>
      <c r="K238" s="4" t="s">
        <v>47</v>
      </c>
      <c r="L238" s="4" t="s">
        <v>39</v>
      </c>
      <c r="M238" s="5">
        <v>600</v>
      </c>
      <c r="N238" s="6">
        <v>1000</v>
      </c>
      <c r="O238" s="90">
        <v>600000</v>
      </c>
      <c r="P238" s="90"/>
      <c r="Q238" s="91"/>
      <c r="R238" s="91"/>
      <c r="S238" s="79" t="s">
        <v>46</v>
      </c>
      <c r="T238" s="79"/>
      <c r="U238" s="4" t="s">
        <v>46</v>
      </c>
      <c r="V238" s="4" t="s">
        <v>46</v>
      </c>
      <c r="W238" s="4" t="s">
        <v>46</v>
      </c>
      <c r="X238" s="4" t="s">
        <v>46</v>
      </c>
      <c r="Y238" s="6" t="s">
        <v>46</v>
      </c>
      <c r="Z238" s="6" t="s">
        <v>46</v>
      </c>
      <c r="AA238" s="4" t="s">
        <v>46</v>
      </c>
      <c r="AB238" s="80" t="s">
        <v>46</v>
      </c>
      <c r="AC238" s="80"/>
      <c r="AD238" s="6" t="s">
        <v>46</v>
      </c>
      <c r="AE238" s="80">
        <v>600000</v>
      </c>
      <c r="AF238" s="80"/>
      <c r="AG238" s="80" t="s">
        <v>46</v>
      </c>
      <c r="AH238" s="80"/>
      <c r="AI238" s="80" t="s">
        <v>46</v>
      </c>
      <c r="AJ238" s="80"/>
      <c r="AK238" s="6">
        <v>600000</v>
      </c>
      <c r="AL238" s="5">
        <v>0.3</v>
      </c>
    </row>
    <row r="239" spans="3:38" ht="36.75" customHeight="1" x14ac:dyDescent="0.3">
      <c r="C239" s="3" t="s">
        <v>336</v>
      </c>
      <c r="D239" s="4" t="s">
        <v>196</v>
      </c>
      <c r="E239" s="4" t="s">
        <v>381</v>
      </c>
      <c r="F239" s="4" t="s">
        <v>382</v>
      </c>
      <c r="G239" s="79" t="s">
        <v>37</v>
      </c>
      <c r="H239" s="79"/>
      <c r="I239" s="4" t="s">
        <v>35</v>
      </c>
      <c r="J239" s="4" t="s">
        <v>35</v>
      </c>
      <c r="K239" s="4" t="s">
        <v>47</v>
      </c>
      <c r="L239" s="4" t="s">
        <v>152</v>
      </c>
      <c r="M239" s="5">
        <v>654</v>
      </c>
      <c r="N239" s="6">
        <v>1750</v>
      </c>
      <c r="O239" s="90">
        <v>1144500</v>
      </c>
      <c r="P239" s="90"/>
      <c r="Q239" s="91"/>
      <c r="R239" s="91"/>
      <c r="S239" s="79" t="s">
        <v>46</v>
      </c>
      <c r="T239" s="79"/>
      <c r="U239" s="4" t="s">
        <v>46</v>
      </c>
      <c r="V239" s="4" t="s">
        <v>46</v>
      </c>
      <c r="W239" s="4" t="s">
        <v>46</v>
      </c>
      <c r="X239" s="4" t="s">
        <v>46</v>
      </c>
      <c r="Y239" s="6" t="s">
        <v>46</v>
      </c>
      <c r="Z239" s="6" t="s">
        <v>46</v>
      </c>
      <c r="AA239" s="4" t="s">
        <v>46</v>
      </c>
      <c r="AB239" s="80" t="s">
        <v>46</v>
      </c>
      <c r="AC239" s="80"/>
      <c r="AD239" s="6" t="s">
        <v>46</v>
      </c>
      <c r="AE239" s="80">
        <v>1144500</v>
      </c>
      <c r="AF239" s="80"/>
      <c r="AG239" s="80" t="s">
        <v>46</v>
      </c>
      <c r="AH239" s="80"/>
      <c r="AI239" s="80">
        <v>1144500</v>
      </c>
      <c r="AJ239" s="80"/>
      <c r="AK239" s="6" t="s">
        <v>46</v>
      </c>
      <c r="AL239" s="4" t="s">
        <v>46</v>
      </c>
    </row>
    <row r="240" spans="3:38" ht="36" customHeight="1" x14ac:dyDescent="0.3">
      <c r="C240" s="3" t="s">
        <v>337</v>
      </c>
      <c r="D240" s="4" t="s">
        <v>196</v>
      </c>
      <c r="E240" s="4" t="s">
        <v>383</v>
      </c>
      <c r="F240" s="4" t="s">
        <v>384</v>
      </c>
      <c r="G240" s="79" t="s">
        <v>37</v>
      </c>
      <c r="H240" s="79"/>
      <c r="I240" s="4" t="s">
        <v>35</v>
      </c>
      <c r="J240" s="4" t="s">
        <v>57</v>
      </c>
      <c r="K240" s="4" t="s">
        <v>47</v>
      </c>
      <c r="L240" s="4" t="s">
        <v>148</v>
      </c>
      <c r="M240" s="5">
        <v>1852</v>
      </c>
      <c r="N240" s="6">
        <v>2200</v>
      </c>
      <c r="O240" s="90">
        <v>4074400</v>
      </c>
      <c r="P240" s="90"/>
      <c r="Q240" s="91"/>
      <c r="R240" s="91"/>
      <c r="S240" s="79" t="s">
        <v>46</v>
      </c>
      <c r="T240" s="79"/>
      <c r="U240" s="4" t="s">
        <v>46</v>
      </c>
      <c r="V240" s="4" t="s">
        <v>46</v>
      </c>
      <c r="W240" s="4" t="s">
        <v>46</v>
      </c>
      <c r="X240" s="4" t="s">
        <v>46</v>
      </c>
      <c r="Y240" s="6" t="s">
        <v>46</v>
      </c>
      <c r="Z240" s="6" t="s">
        <v>46</v>
      </c>
      <c r="AA240" s="4" t="s">
        <v>46</v>
      </c>
      <c r="AB240" s="80" t="s">
        <v>46</v>
      </c>
      <c r="AC240" s="80"/>
      <c r="AD240" s="6" t="s">
        <v>46</v>
      </c>
      <c r="AE240" s="80">
        <v>4074400</v>
      </c>
      <c r="AF240" s="80"/>
      <c r="AG240" s="80" t="s">
        <v>46</v>
      </c>
      <c r="AH240" s="80"/>
      <c r="AI240" s="80">
        <v>4074400</v>
      </c>
      <c r="AJ240" s="80"/>
      <c r="AK240" s="6" t="s">
        <v>46</v>
      </c>
      <c r="AL240" s="4" t="s">
        <v>46</v>
      </c>
    </row>
    <row r="241" spans="3:38" ht="36.75" customHeight="1" x14ac:dyDescent="0.3">
      <c r="C241" s="3" t="s">
        <v>338</v>
      </c>
      <c r="D241" s="4" t="s">
        <v>196</v>
      </c>
      <c r="E241" s="4" t="s">
        <v>385</v>
      </c>
      <c r="F241" s="4" t="s">
        <v>386</v>
      </c>
      <c r="G241" s="79" t="s">
        <v>37</v>
      </c>
      <c r="H241" s="79"/>
      <c r="I241" s="4" t="s">
        <v>35</v>
      </c>
      <c r="J241" s="4" t="s">
        <v>57</v>
      </c>
      <c r="K241" s="4" t="s">
        <v>39</v>
      </c>
      <c r="L241" s="4" t="s">
        <v>69</v>
      </c>
      <c r="M241" s="5">
        <v>1610</v>
      </c>
      <c r="N241" s="6">
        <v>2200</v>
      </c>
      <c r="O241" s="90">
        <v>3542000</v>
      </c>
      <c r="P241" s="90"/>
      <c r="Q241" s="91"/>
      <c r="R241" s="91"/>
      <c r="S241" s="79" t="s">
        <v>46</v>
      </c>
      <c r="T241" s="79"/>
      <c r="U241" s="4" t="s">
        <v>46</v>
      </c>
      <c r="V241" s="4" t="s">
        <v>46</v>
      </c>
      <c r="W241" s="4" t="s">
        <v>46</v>
      </c>
      <c r="X241" s="4" t="s">
        <v>46</v>
      </c>
      <c r="Y241" s="6" t="s">
        <v>46</v>
      </c>
      <c r="Z241" s="6" t="s">
        <v>46</v>
      </c>
      <c r="AA241" s="4" t="s">
        <v>46</v>
      </c>
      <c r="AB241" s="80" t="s">
        <v>46</v>
      </c>
      <c r="AC241" s="80"/>
      <c r="AD241" s="6" t="s">
        <v>46</v>
      </c>
      <c r="AE241" s="80">
        <v>3542000</v>
      </c>
      <c r="AF241" s="80"/>
      <c r="AG241" s="80" t="s">
        <v>46</v>
      </c>
      <c r="AH241" s="80"/>
      <c r="AI241" s="80">
        <v>3542000</v>
      </c>
      <c r="AJ241" s="80"/>
      <c r="AK241" s="6" t="s">
        <v>46</v>
      </c>
      <c r="AL241" s="4" t="s">
        <v>46</v>
      </c>
    </row>
    <row r="242" spans="3:38" ht="36" customHeight="1" x14ac:dyDescent="0.3">
      <c r="C242" s="3" t="s">
        <v>339</v>
      </c>
      <c r="D242" s="4" t="s">
        <v>196</v>
      </c>
      <c r="E242" s="4" t="s">
        <v>387</v>
      </c>
      <c r="F242" s="4" t="s">
        <v>388</v>
      </c>
      <c r="G242" s="79" t="s">
        <v>37</v>
      </c>
      <c r="H242" s="79"/>
      <c r="I242" s="4" t="s">
        <v>47</v>
      </c>
      <c r="J242" s="4" t="s">
        <v>47</v>
      </c>
      <c r="K242" s="4" t="s">
        <v>39</v>
      </c>
      <c r="L242" s="4" t="s">
        <v>389</v>
      </c>
      <c r="M242" s="5">
        <v>826.9</v>
      </c>
      <c r="N242" s="6">
        <v>7500</v>
      </c>
      <c r="O242" s="90">
        <v>6201750</v>
      </c>
      <c r="P242" s="90"/>
      <c r="Q242" s="79" t="s">
        <v>390</v>
      </c>
      <c r="R242" s="79"/>
      <c r="S242" s="79" t="s">
        <v>76</v>
      </c>
      <c r="T242" s="79"/>
      <c r="U242" s="4" t="s">
        <v>50</v>
      </c>
      <c r="V242" s="4" t="s">
        <v>47</v>
      </c>
      <c r="W242" s="4" t="s">
        <v>391</v>
      </c>
      <c r="X242" s="4" t="s">
        <v>44</v>
      </c>
      <c r="Y242" s="6">
        <v>8800</v>
      </c>
      <c r="Z242" s="6">
        <v>1900800</v>
      </c>
      <c r="AA242" s="4" t="s">
        <v>45</v>
      </c>
      <c r="AB242" s="80">
        <v>646272</v>
      </c>
      <c r="AC242" s="80"/>
      <c r="AD242" s="6">
        <v>1254528</v>
      </c>
      <c r="AE242" s="80">
        <v>7456278</v>
      </c>
      <c r="AF242" s="80"/>
      <c r="AG242" s="80" t="s">
        <v>46</v>
      </c>
      <c r="AH242" s="80"/>
      <c r="AI242" s="80">
        <v>7456278</v>
      </c>
      <c r="AJ242" s="80"/>
      <c r="AK242" s="6" t="s">
        <v>46</v>
      </c>
      <c r="AL242" s="4" t="s">
        <v>46</v>
      </c>
    </row>
    <row r="243" spans="3:38" ht="36.75" customHeight="1" x14ac:dyDescent="0.3">
      <c r="C243" s="3" t="s">
        <v>80</v>
      </c>
      <c r="D243" s="4" t="s">
        <v>196</v>
      </c>
      <c r="E243" s="4" t="s">
        <v>392</v>
      </c>
      <c r="F243" s="4" t="s">
        <v>393</v>
      </c>
      <c r="G243" s="79" t="s">
        <v>37</v>
      </c>
      <c r="H243" s="79"/>
      <c r="I243" s="4" t="s">
        <v>38</v>
      </c>
      <c r="J243" s="4" t="s">
        <v>39</v>
      </c>
      <c r="K243" s="4" t="s">
        <v>39</v>
      </c>
      <c r="L243" s="4" t="s">
        <v>217</v>
      </c>
      <c r="M243" s="5">
        <v>99</v>
      </c>
      <c r="N243" s="6">
        <v>2000</v>
      </c>
      <c r="O243" s="90">
        <v>198000</v>
      </c>
      <c r="P243" s="90"/>
      <c r="Q243" s="91"/>
      <c r="R243" s="91"/>
      <c r="S243" s="79" t="s">
        <v>46</v>
      </c>
      <c r="T243" s="79"/>
      <c r="U243" s="4" t="s">
        <v>46</v>
      </c>
      <c r="V243" s="4" t="s">
        <v>46</v>
      </c>
      <c r="W243" s="4" t="s">
        <v>46</v>
      </c>
      <c r="X243" s="4" t="s">
        <v>46</v>
      </c>
      <c r="Y243" s="6" t="s">
        <v>46</v>
      </c>
      <c r="Z243" s="6" t="s">
        <v>46</v>
      </c>
      <c r="AA243" s="4" t="s">
        <v>46</v>
      </c>
      <c r="AB243" s="80" t="s">
        <v>46</v>
      </c>
      <c r="AC243" s="80"/>
      <c r="AD243" s="6" t="s">
        <v>46</v>
      </c>
      <c r="AE243" s="80">
        <v>198000</v>
      </c>
      <c r="AF243" s="80"/>
      <c r="AG243" s="80" t="s">
        <v>46</v>
      </c>
      <c r="AH243" s="80"/>
      <c r="AI243" s="80" t="s">
        <v>46</v>
      </c>
      <c r="AJ243" s="80"/>
      <c r="AK243" s="6">
        <v>198000</v>
      </c>
      <c r="AL243" s="5">
        <v>0.3</v>
      </c>
    </row>
    <row r="244" spans="3:38" ht="36.75" customHeight="1" x14ac:dyDescent="0.3">
      <c r="C244" s="3" t="s">
        <v>204</v>
      </c>
      <c r="D244" s="4" t="s">
        <v>196</v>
      </c>
      <c r="E244" s="4" t="s">
        <v>394</v>
      </c>
      <c r="F244" s="4" t="s">
        <v>395</v>
      </c>
      <c r="G244" s="79" t="s">
        <v>37</v>
      </c>
      <c r="H244" s="79"/>
      <c r="I244" s="4" t="s">
        <v>38</v>
      </c>
      <c r="J244" s="4" t="s">
        <v>39</v>
      </c>
      <c r="K244" s="4" t="s">
        <v>35</v>
      </c>
      <c r="L244" s="4" t="s">
        <v>396</v>
      </c>
      <c r="M244" s="5">
        <v>158.1</v>
      </c>
      <c r="N244" s="6">
        <v>3000</v>
      </c>
      <c r="O244" s="90">
        <v>474300</v>
      </c>
      <c r="P244" s="90"/>
      <c r="Q244" s="79" t="s">
        <v>397</v>
      </c>
      <c r="R244" s="79"/>
      <c r="S244" s="79" t="s">
        <v>59</v>
      </c>
      <c r="T244" s="79"/>
      <c r="U244" s="4" t="s">
        <v>50</v>
      </c>
      <c r="V244" s="4" t="s">
        <v>38</v>
      </c>
      <c r="W244" s="4" t="s">
        <v>398</v>
      </c>
      <c r="X244" s="4" t="s">
        <v>44</v>
      </c>
      <c r="Y244" s="6">
        <v>8050</v>
      </c>
      <c r="Z244" s="6">
        <v>2576000</v>
      </c>
      <c r="AA244" s="4" t="s">
        <v>52</v>
      </c>
      <c r="AB244" s="80">
        <v>360640</v>
      </c>
      <c r="AC244" s="80"/>
      <c r="AD244" s="6">
        <v>2215360</v>
      </c>
      <c r="AE244" s="80">
        <v>2689660</v>
      </c>
      <c r="AF244" s="80"/>
      <c r="AG244" s="80" t="s">
        <v>46</v>
      </c>
      <c r="AH244" s="80"/>
      <c r="AI244" s="80" t="s">
        <v>46</v>
      </c>
      <c r="AJ244" s="80"/>
      <c r="AK244" s="6">
        <v>2689660</v>
      </c>
      <c r="AL244" s="5">
        <v>0.3</v>
      </c>
    </row>
    <row r="245" spans="3:38" ht="36" customHeight="1" x14ac:dyDescent="0.3">
      <c r="C245" s="3" t="s">
        <v>344</v>
      </c>
      <c r="D245" s="4" t="s">
        <v>196</v>
      </c>
      <c r="E245" s="4" t="s">
        <v>399</v>
      </c>
      <c r="F245" s="4" t="s">
        <v>400</v>
      </c>
      <c r="G245" s="79" t="s">
        <v>37</v>
      </c>
      <c r="H245" s="79"/>
      <c r="I245" s="4" t="s">
        <v>35</v>
      </c>
      <c r="J245" s="4" t="s">
        <v>47</v>
      </c>
      <c r="K245" s="4" t="s">
        <v>47</v>
      </c>
      <c r="L245" s="4" t="s">
        <v>72</v>
      </c>
      <c r="M245" s="5">
        <v>1078</v>
      </c>
      <c r="N245" s="6">
        <v>1300</v>
      </c>
      <c r="O245" s="90">
        <v>1401400</v>
      </c>
      <c r="P245" s="90"/>
      <c r="Q245" s="91"/>
      <c r="R245" s="91"/>
      <c r="S245" s="79" t="s">
        <v>46</v>
      </c>
      <c r="T245" s="79"/>
      <c r="U245" s="4" t="s">
        <v>46</v>
      </c>
      <c r="V245" s="4" t="s">
        <v>46</v>
      </c>
      <c r="W245" s="4" t="s">
        <v>46</v>
      </c>
      <c r="X245" s="4" t="s">
        <v>46</v>
      </c>
      <c r="Y245" s="6" t="s">
        <v>46</v>
      </c>
      <c r="Z245" s="6" t="s">
        <v>46</v>
      </c>
      <c r="AA245" s="4" t="s">
        <v>46</v>
      </c>
      <c r="AB245" s="80" t="s">
        <v>46</v>
      </c>
      <c r="AC245" s="80"/>
      <c r="AD245" s="6" t="s">
        <v>46</v>
      </c>
      <c r="AE245" s="80">
        <v>1401400</v>
      </c>
      <c r="AF245" s="80"/>
      <c r="AG245" s="80" t="s">
        <v>46</v>
      </c>
      <c r="AH245" s="80"/>
      <c r="AI245" s="80">
        <v>1401400</v>
      </c>
      <c r="AJ245" s="80"/>
      <c r="AK245" s="6" t="s">
        <v>46</v>
      </c>
      <c r="AL245" s="4" t="s">
        <v>46</v>
      </c>
    </row>
    <row r="246" spans="3:38" ht="36.75" customHeight="1" x14ac:dyDescent="0.3">
      <c r="C246" s="3" t="s">
        <v>194</v>
      </c>
      <c r="D246" s="4" t="s">
        <v>196</v>
      </c>
      <c r="E246" s="4" t="s">
        <v>401</v>
      </c>
      <c r="F246" s="4" t="s">
        <v>402</v>
      </c>
      <c r="G246" s="79" t="s">
        <v>37</v>
      </c>
      <c r="H246" s="79"/>
      <c r="I246" s="4" t="s">
        <v>35</v>
      </c>
      <c r="J246" s="4" t="s">
        <v>60</v>
      </c>
      <c r="K246" s="4" t="s">
        <v>35</v>
      </c>
      <c r="L246" s="4" t="s">
        <v>160</v>
      </c>
      <c r="M246" s="5">
        <v>2190</v>
      </c>
      <c r="N246" s="6">
        <v>1150</v>
      </c>
      <c r="O246" s="90">
        <v>2518500</v>
      </c>
      <c r="P246" s="90"/>
      <c r="Q246" s="91"/>
      <c r="R246" s="91"/>
      <c r="S246" s="79" t="s">
        <v>46</v>
      </c>
      <c r="T246" s="79"/>
      <c r="U246" s="4" t="s">
        <v>46</v>
      </c>
      <c r="V246" s="4" t="s">
        <v>46</v>
      </c>
      <c r="W246" s="4" t="s">
        <v>46</v>
      </c>
      <c r="X246" s="4" t="s">
        <v>46</v>
      </c>
      <c r="Y246" s="6" t="s">
        <v>46</v>
      </c>
      <c r="Z246" s="6" t="s">
        <v>46</v>
      </c>
      <c r="AA246" s="4" t="s">
        <v>46</v>
      </c>
      <c r="AB246" s="80" t="s">
        <v>46</v>
      </c>
      <c r="AC246" s="80"/>
      <c r="AD246" s="6" t="s">
        <v>46</v>
      </c>
      <c r="AE246" s="80">
        <v>2518500</v>
      </c>
      <c r="AF246" s="80"/>
      <c r="AG246" s="80" t="s">
        <v>46</v>
      </c>
      <c r="AH246" s="80"/>
      <c r="AI246" s="80">
        <v>2518500</v>
      </c>
      <c r="AJ246" s="80"/>
      <c r="AK246" s="6" t="s">
        <v>46</v>
      </c>
      <c r="AL246" s="4" t="s">
        <v>46</v>
      </c>
    </row>
    <row r="247" spans="3:38" ht="36" customHeight="1" x14ac:dyDescent="0.3">
      <c r="C247" s="3" t="s">
        <v>356</v>
      </c>
      <c r="D247" s="4" t="s">
        <v>196</v>
      </c>
      <c r="E247" s="4" t="s">
        <v>403</v>
      </c>
      <c r="F247" s="4" t="s">
        <v>404</v>
      </c>
      <c r="G247" s="79" t="s">
        <v>37</v>
      </c>
      <c r="H247" s="79"/>
      <c r="I247" s="4" t="s">
        <v>35</v>
      </c>
      <c r="J247" s="4" t="s">
        <v>67</v>
      </c>
      <c r="K247" s="4" t="s">
        <v>39</v>
      </c>
      <c r="L247" s="4" t="s">
        <v>116</v>
      </c>
      <c r="M247" s="5">
        <v>3230</v>
      </c>
      <c r="N247" s="6">
        <v>1300</v>
      </c>
      <c r="O247" s="90">
        <v>4199000</v>
      </c>
      <c r="P247" s="90"/>
      <c r="Q247" s="91"/>
      <c r="R247" s="91"/>
      <c r="S247" s="79" t="s">
        <v>46</v>
      </c>
      <c r="T247" s="79"/>
      <c r="U247" s="4" t="s">
        <v>46</v>
      </c>
      <c r="V247" s="4" t="s">
        <v>46</v>
      </c>
      <c r="W247" s="4" t="s">
        <v>46</v>
      </c>
      <c r="X247" s="4" t="s">
        <v>46</v>
      </c>
      <c r="Y247" s="6" t="s">
        <v>46</v>
      </c>
      <c r="Z247" s="6" t="s">
        <v>46</v>
      </c>
      <c r="AA247" s="4" t="s">
        <v>46</v>
      </c>
      <c r="AB247" s="80" t="s">
        <v>46</v>
      </c>
      <c r="AC247" s="80"/>
      <c r="AD247" s="6" t="s">
        <v>46</v>
      </c>
      <c r="AE247" s="80">
        <v>4199000</v>
      </c>
      <c r="AF247" s="80"/>
      <c r="AG247" s="80" t="s">
        <v>46</v>
      </c>
      <c r="AH247" s="80"/>
      <c r="AI247" s="80">
        <v>4199000</v>
      </c>
      <c r="AJ247" s="80"/>
      <c r="AK247" s="6" t="s">
        <v>46</v>
      </c>
      <c r="AL247" s="4" t="s">
        <v>46</v>
      </c>
    </row>
    <row r="248" spans="3:38" ht="36.75" customHeight="1" x14ac:dyDescent="0.3">
      <c r="C248" s="3" t="s">
        <v>357</v>
      </c>
      <c r="D248" s="4" t="s">
        <v>196</v>
      </c>
      <c r="E248" s="4" t="s">
        <v>405</v>
      </c>
      <c r="F248" s="4" t="s">
        <v>406</v>
      </c>
      <c r="G248" s="79" t="s">
        <v>37</v>
      </c>
      <c r="H248" s="79"/>
      <c r="I248" s="4" t="s">
        <v>38</v>
      </c>
      <c r="J248" s="4" t="s">
        <v>35</v>
      </c>
      <c r="K248" s="4" t="s">
        <v>39</v>
      </c>
      <c r="L248" s="4" t="s">
        <v>39</v>
      </c>
      <c r="M248" s="5">
        <v>400</v>
      </c>
      <c r="N248" s="6">
        <v>8750</v>
      </c>
      <c r="O248" s="90">
        <v>3500000</v>
      </c>
      <c r="P248" s="90"/>
      <c r="Q248" s="79" t="s">
        <v>407</v>
      </c>
      <c r="R248" s="79"/>
      <c r="S248" s="79" t="s">
        <v>188</v>
      </c>
      <c r="T248" s="79"/>
      <c r="U248" s="4" t="s">
        <v>50</v>
      </c>
      <c r="V248" s="4" t="s">
        <v>38</v>
      </c>
      <c r="W248" s="4" t="s">
        <v>408</v>
      </c>
      <c r="X248" s="4" t="s">
        <v>44</v>
      </c>
      <c r="Y248" s="6">
        <v>5700</v>
      </c>
      <c r="Z248" s="6">
        <v>1938000</v>
      </c>
      <c r="AA248" s="4" t="s">
        <v>89</v>
      </c>
      <c r="AB248" s="80">
        <v>813960</v>
      </c>
      <c r="AC248" s="80"/>
      <c r="AD248" s="6">
        <v>1124040</v>
      </c>
      <c r="AE248" s="80">
        <v>4624040</v>
      </c>
      <c r="AF248" s="80"/>
      <c r="AG248" s="80" t="s">
        <v>46</v>
      </c>
      <c r="AH248" s="80"/>
      <c r="AI248" s="80" t="s">
        <v>46</v>
      </c>
      <c r="AJ248" s="80"/>
      <c r="AK248" s="6">
        <v>4624040</v>
      </c>
      <c r="AL248" s="5">
        <v>0.3</v>
      </c>
    </row>
    <row r="249" spans="3:38" ht="36.75" customHeight="1" x14ac:dyDescent="0.3">
      <c r="C249" s="7"/>
      <c r="D249" s="5"/>
      <c r="E249" s="5"/>
      <c r="F249" s="5"/>
      <c r="G249" s="91"/>
      <c r="H249" s="91"/>
      <c r="I249" s="4"/>
      <c r="J249" s="5"/>
      <c r="K249" s="5"/>
      <c r="L249" s="5"/>
      <c r="M249" s="5"/>
      <c r="N249" s="6"/>
      <c r="O249" s="90">
        <v>0</v>
      </c>
      <c r="P249" s="90"/>
      <c r="Q249" s="79" t="s">
        <v>113</v>
      </c>
      <c r="R249" s="79"/>
      <c r="S249" s="79" t="s">
        <v>188</v>
      </c>
      <c r="T249" s="79"/>
      <c r="U249" s="4" t="s">
        <v>50</v>
      </c>
      <c r="V249" s="4" t="s">
        <v>38</v>
      </c>
      <c r="W249" s="4" t="s">
        <v>73</v>
      </c>
      <c r="X249" s="4" t="s">
        <v>44</v>
      </c>
      <c r="Y249" s="6">
        <v>5700</v>
      </c>
      <c r="Z249" s="6">
        <v>273600</v>
      </c>
      <c r="AA249" s="4" t="s">
        <v>89</v>
      </c>
      <c r="AB249" s="80">
        <v>114912</v>
      </c>
      <c r="AC249" s="80"/>
      <c r="AD249" s="6">
        <v>158688</v>
      </c>
      <c r="AE249" s="80">
        <v>158688</v>
      </c>
      <c r="AF249" s="80"/>
      <c r="AG249" s="80" t="s">
        <v>46</v>
      </c>
      <c r="AH249" s="80"/>
      <c r="AI249" s="80" t="s">
        <v>46</v>
      </c>
      <c r="AJ249" s="80"/>
      <c r="AK249" s="6">
        <v>158688</v>
      </c>
      <c r="AL249" s="5">
        <v>0.3</v>
      </c>
    </row>
    <row r="250" spans="3:38" ht="36" customHeight="1" x14ac:dyDescent="0.3">
      <c r="C250" s="7"/>
      <c r="D250" s="5"/>
      <c r="E250" s="5"/>
      <c r="F250" s="5"/>
      <c r="G250" s="91"/>
      <c r="H250" s="91"/>
      <c r="I250" s="4"/>
      <c r="J250" s="5"/>
      <c r="K250" s="5"/>
      <c r="L250" s="5"/>
      <c r="M250" s="5"/>
      <c r="N250" s="6"/>
      <c r="O250" s="90">
        <v>0</v>
      </c>
      <c r="P250" s="90"/>
      <c r="Q250" s="79" t="s">
        <v>409</v>
      </c>
      <c r="R250" s="79"/>
      <c r="S250" s="79" t="s">
        <v>410</v>
      </c>
      <c r="T250" s="79"/>
      <c r="U250" s="4" t="s">
        <v>50</v>
      </c>
      <c r="V250" s="4" t="s">
        <v>38</v>
      </c>
      <c r="W250" s="4" t="s">
        <v>124</v>
      </c>
      <c r="X250" s="4" t="s">
        <v>44</v>
      </c>
      <c r="Y250" s="6">
        <v>8300</v>
      </c>
      <c r="Z250" s="6">
        <v>996000</v>
      </c>
      <c r="AA250" s="4" t="s">
        <v>89</v>
      </c>
      <c r="AB250" s="80">
        <v>418320</v>
      </c>
      <c r="AC250" s="80"/>
      <c r="AD250" s="6">
        <v>577680</v>
      </c>
      <c r="AE250" s="80">
        <v>577680</v>
      </c>
      <c r="AF250" s="80"/>
      <c r="AG250" s="80" t="s">
        <v>46</v>
      </c>
      <c r="AH250" s="80"/>
      <c r="AI250" s="80" t="s">
        <v>46</v>
      </c>
      <c r="AJ250" s="80"/>
      <c r="AK250" s="6">
        <v>577680</v>
      </c>
      <c r="AL250" s="5">
        <v>0.3</v>
      </c>
    </row>
    <row r="251" spans="3:38" ht="36.75" customHeight="1" x14ac:dyDescent="0.3">
      <c r="C251" s="7"/>
      <c r="D251" s="5"/>
      <c r="E251" s="5"/>
      <c r="F251" s="5"/>
      <c r="G251" s="91"/>
      <c r="H251" s="91"/>
      <c r="I251" s="4" t="s">
        <v>47</v>
      </c>
      <c r="J251" s="4" t="s">
        <v>67</v>
      </c>
      <c r="K251" s="4" t="s">
        <v>38</v>
      </c>
      <c r="L251" s="4" t="s">
        <v>38</v>
      </c>
      <c r="M251" s="5">
        <v>3503</v>
      </c>
      <c r="N251" s="6">
        <v>8750</v>
      </c>
      <c r="O251" s="90">
        <v>30651250</v>
      </c>
      <c r="P251" s="90"/>
      <c r="Q251" s="79" t="s">
        <v>95</v>
      </c>
      <c r="R251" s="79"/>
      <c r="S251" s="79" t="s">
        <v>190</v>
      </c>
      <c r="T251" s="79"/>
      <c r="U251" s="4" t="s">
        <v>50</v>
      </c>
      <c r="V251" s="4" t="s">
        <v>47</v>
      </c>
      <c r="W251" s="4" t="s">
        <v>411</v>
      </c>
      <c r="X251" s="4" t="s">
        <v>44</v>
      </c>
      <c r="Y251" s="6">
        <v>550</v>
      </c>
      <c r="Z251" s="6">
        <v>844800</v>
      </c>
      <c r="AA251" s="4" t="s">
        <v>89</v>
      </c>
      <c r="AB251" s="80">
        <v>354816</v>
      </c>
      <c r="AC251" s="80"/>
      <c r="AD251" s="6">
        <v>489984</v>
      </c>
      <c r="AE251" s="80">
        <v>31141234</v>
      </c>
      <c r="AF251" s="80"/>
      <c r="AG251" s="80" t="s">
        <v>46</v>
      </c>
      <c r="AH251" s="80"/>
      <c r="AI251" s="80" t="s">
        <v>46</v>
      </c>
      <c r="AJ251" s="80"/>
      <c r="AK251" s="6">
        <v>31141234</v>
      </c>
      <c r="AL251" s="5">
        <v>0.02</v>
      </c>
    </row>
    <row r="252" spans="3:38" ht="36" customHeight="1" x14ac:dyDescent="0.3">
      <c r="C252" s="3" t="s">
        <v>358</v>
      </c>
      <c r="D252" s="4" t="s">
        <v>196</v>
      </c>
      <c r="E252" s="4" t="s">
        <v>412</v>
      </c>
      <c r="F252" s="4" t="s">
        <v>413</v>
      </c>
      <c r="G252" s="79" t="s">
        <v>37</v>
      </c>
      <c r="H252" s="79"/>
      <c r="I252" s="4" t="s">
        <v>57</v>
      </c>
      <c r="J252" s="4" t="s">
        <v>39</v>
      </c>
      <c r="K252" s="4" t="s">
        <v>35</v>
      </c>
      <c r="L252" s="4" t="s">
        <v>75</v>
      </c>
      <c r="M252" s="5">
        <v>109</v>
      </c>
      <c r="N252" s="6">
        <v>1000</v>
      </c>
      <c r="O252" s="90">
        <v>109000</v>
      </c>
      <c r="P252" s="90"/>
      <c r="Q252" s="91"/>
      <c r="R252" s="91"/>
      <c r="S252" s="79" t="s">
        <v>46</v>
      </c>
      <c r="T252" s="79"/>
      <c r="U252" s="4" t="s">
        <v>46</v>
      </c>
      <c r="V252" s="4" t="s">
        <v>46</v>
      </c>
      <c r="W252" s="4" t="s">
        <v>46</v>
      </c>
      <c r="X252" s="4" t="s">
        <v>46</v>
      </c>
      <c r="Y252" s="6" t="s">
        <v>46</v>
      </c>
      <c r="Z252" s="6" t="s">
        <v>46</v>
      </c>
      <c r="AA252" s="4" t="s">
        <v>46</v>
      </c>
      <c r="AB252" s="80" t="s">
        <v>46</v>
      </c>
      <c r="AC252" s="80"/>
      <c r="AD252" s="6" t="s">
        <v>46</v>
      </c>
      <c r="AE252" s="80">
        <v>109000</v>
      </c>
      <c r="AF252" s="80"/>
      <c r="AG252" s="80" t="s">
        <v>46</v>
      </c>
      <c r="AH252" s="80"/>
      <c r="AI252" s="80" t="s">
        <v>46</v>
      </c>
      <c r="AJ252" s="80"/>
      <c r="AK252" s="6">
        <v>109000</v>
      </c>
      <c r="AL252" s="5">
        <v>0.3</v>
      </c>
    </row>
    <row r="253" spans="3:38" ht="36.75" customHeight="1" x14ac:dyDescent="0.3">
      <c r="C253" s="3" t="s">
        <v>359</v>
      </c>
      <c r="D253" s="4" t="s">
        <v>196</v>
      </c>
      <c r="E253" s="4" t="s">
        <v>414</v>
      </c>
      <c r="F253" s="4" t="s">
        <v>415</v>
      </c>
      <c r="G253" s="79" t="s">
        <v>37</v>
      </c>
      <c r="H253" s="79"/>
      <c r="I253" s="4" t="s">
        <v>57</v>
      </c>
      <c r="J253" s="4" t="s">
        <v>39</v>
      </c>
      <c r="K253" s="4" t="s">
        <v>47</v>
      </c>
      <c r="L253" s="4" t="s">
        <v>169</v>
      </c>
      <c r="M253" s="5">
        <v>272</v>
      </c>
      <c r="N253" s="6">
        <v>1500</v>
      </c>
      <c r="O253" s="90">
        <v>408000</v>
      </c>
      <c r="P253" s="90"/>
      <c r="Q253" s="91"/>
      <c r="R253" s="91"/>
      <c r="S253" s="79" t="s">
        <v>46</v>
      </c>
      <c r="T253" s="79"/>
      <c r="U253" s="4" t="s">
        <v>46</v>
      </c>
      <c r="V253" s="4" t="s">
        <v>46</v>
      </c>
      <c r="W253" s="4" t="s">
        <v>46</v>
      </c>
      <c r="X253" s="4" t="s">
        <v>46</v>
      </c>
      <c r="Y253" s="6" t="s">
        <v>46</v>
      </c>
      <c r="Z253" s="6" t="s">
        <v>46</v>
      </c>
      <c r="AA253" s="4" t="s">
        <v>46</v>
      </c>
      <c r="AB253" s="80" t="s">
        <v>46</v>
      </c>
      <c r="AC253" s="80"/>
      <c r="AD253" s="6" t="s">
        <v>46</v>
      </c>
      <c r="AE253" s="80">
        <v>408000</v>
      </c>
      <c r="AF253" s="80"/>
      <c r="AG253" s="80" t="s">
        <v>46</v>
      </c>
      <c r="AH253" s="80"/>
      <c r="AI253" s="80" t="s">
        <v>46</v>
      </c>
      <c r="AJ253" s="80"/>
      <c r="AK253" s="6">
        <v>408000</v>
      </c>
      <c r="AL253" s="5">
        <v>0.3</v>
      </c>
    </row>
    <row r="254" spans="3:38" ht="36.75" customHeight="1" x14ac:dyDescent="0.3">
      <c r="C254" s="3" t="s">
        <v>360</v>
      </c>
      <c r="D254" s="4" t="s">
        <v>196</v>
      </c>
      <c r="E254" s="4" t="s">
        <v>416</v>
      </c>
      <c r="F254" s="4" t="s">
        <v>417</v>
      </c>
      <c r="G254" s="79" t="s">
        <v>37</v>
      </c>
      <c r="H254" s="79"/>
      <c r="I254" s="4" t="s">
        <v>35</v>
      </c>
      <c r="J254" s="4" t="s">
        <v>47</v>
      </c>
      <c r="K254" s="4" t="s">
        <v>35</v>
      </c>
      <c r="L254" s="4" t="s">
        <v>112</v>
      </c>
      <c r="M254" s="5">
        <v>942</v>
      </c>
      <c r="N254" s="6">
        <v>3000</v>
      </c>
      <c r="O254" s="90">
        <v>2826000</v>
      </c>
      <c r="P254" s="90"/>
      <c r="Q254" s="91"/>
      <c r="R254" s="91"/>
      <c r="S254" s="79" t="s">
        <v>46</v>
      </c>
      <c r="T254" s="79"/>
      <c r="U254" s="4" t="s">
        <v>46</v>
      </c>
      <c r="V254" s="4" t="s">
        <v>46</v>
      </c>
      <c r="W254" s="4" t="s">
        <v>46</v>
      </c>
      <c r="X254" s="4" t="s">
        <v>46</v>
      </c>
      <c r="Y254" s="6" t="s">
        <v>46</v>
      </c>
      <c r="Z254" s="6" t="s">
        <v>46</v>
      </c>
      <c r="AA254" s="4" t="s">
        <v>46</v>
      </c>
      <c r="AB254" s="80" t="s">
        <v>46</v>
      </c>
      <c r="AC254" s="80"/>
      <c r="AD254" s="6" t="s">
        <v>46</v>
      </c>
      <c r="AE254" s="80">
        <v>2826000</v>
      </c>
      <c r="AF254" s="80"/>
      <c r="AG254" s="80" t="s">
        <v>46</v>
      </c>
      <c r="AH254" s="80"/>
      <c r="AI254" s="80">
        <v>2826000</v>
      </c>
      <c r="AJ254" s="80"/>
      <c r="AK254" s="6" t="s">
        <v>46</v>
      </c>
      <c r="AL254" s="4" t="s">
        <v>46</v>
      </c>
    </row>
    <row r="255" spans="3:38" ht="36" customHeight="1" x14ac:dyDescent="0.3">
      <c r="C255" s="3" t="s">
        <v>340</v>
      </c>
      <c r="D255" s="4" t="s">
        <v>196</v>
      </c>
      <c r="E255" s="4" t="s">
        <v>418</v>
      </c>
      <c r="F255" s="4" t="s">
        <v>419</v>
      </c>
      <c r="G255" s="79" t="s">
        <v>37</v>
      </c>
      <c r="H255" s="79"/>
      <c r="I255" s="4" t="s">
        <v>35</v>
      </c>
      <c r="J255" s="4" t="s">
        <v>39</v>
      </c>
      <c r="K255" s="4" t="s">
        <v>38</v>
      </c>
      <c r="L255" s="4" t="s">
        <v>98</v>
      </c>
      <c r="M255" s="5">
        <v>365</v>
      </c>
      <c r="N255" s="6">
        <v>3000</v>
      </c>
      <c r="O255" s="90">
        <v>1095000</v>
      </c>
      <c r="P255" s="90"/>
      <c r="Q255" s="91"/>
      <c r="R255" s="91"/>
      <c r="S255" s="79" t="s">
        <v>46</v>
      </c>
      <c r="T255" s="79"/>
      <c r="U255" s="4" t="s">
        <v>46</v>
      </c>
      <c r="V255" s="4" t="s">
        <v>46</v>
      </c>
      <c r="W255" s="4" t="s">
        <v>46</v>
      </c>
      <c r="X255" s="4" t="s">
        <v>46</v>
      </c>
      <c r="Y255" s="6" t="s">
        <v>46</v>
      </c>
      <c r="Z255" s="6" t="s">
        <v>46</v>
      </c>
      <c r="AA255" s="4" t="s">
        <v>46</v>
      </c>
      <c r="AB255" s="80" t="s">
        <v>46</v>
      </c>
      <c r="AC255" s="80"/>
      <c r="AD255" s="6" t="s">
        <v>46</v>
      </c>
      <c r="AE255" s="80">
        <v>1095000</v>
      </c>
      <c r="AF255" s="80"/>
      <c r="AG255" s="80" t="s">
        <v>46</v>
      </c>
      <c r="AH255" s="80"/>
      <c r="AI255" s="80">
        <v>1095000</v>
      </c>
      <c r="AJ255" s="80"/>
      <c r="AK255" s="6" t="s">
        <v>46</v>
      </c>
      <c r="AL255" s="4" t="s">
        <v>46</v>
      </c>
    </row>
    <row r="256" spans="3:38" ht="36.75" customHeight="1" x14ac:dyDescent="0.3">
      <c r="C256" s="3" t="s">
        <v>213</v>
      </c>
      <c r="D256" s="4" t="s">
        <v>196</v>
      </c>
      <c r="E256" s="4" t="s">
        <v>420</v>
      </c>
      <c r="F256" s="4" t="s">
        <v>421</v>
      </c>
      <c r="G256" s="79" t="s">
        <v>37</v>
      </c>
      <c r="H256" s="79"/>
      <c r="I256" s="4" t="s">
        <v>35</v>
      </c>
      <c r="J256" s="4" t="s">
        <v>68</v>
      </c>
      <c r="K256" s="4" t="s">
        <v>35</v>
      </c>
      <c r="L256" s="4" t="s">
        <v>150</v>
      </c>
      <c r="M256" s="5">
        <v>2953</v>
      </c>
      <c r="N256" s="6">
        <v>1000</v>
      </c>
      <c r="O256" s="90">
        <v>2953000</v>
      </c>
      <c r="P256" s="90"/>
      <c r="Q256" s="91"/>
      <c r="R256" s="91"/>
      <c r="S256" s="79" t="s">
        <v>46</v>
      </c>
      <c r="T256" s="79"/>
      <c r="U256" s="4" t="s">
        <v>46</v>
      </c>
      <c r="V256" s="4" t="s">
        <v>46</v>
      </c>
      <c r="W256" s="4" t="s">
        <v>46</v>
      </c>
      <c r="X256" s="4" t="s">
        <v>46</v>
      </c>
      <c r="Y256" s="6" t="s">
        <v>46</v>
      </c>
      <c r="Z256" s="6" t="s">
        <v>46</v>
      </c>
      <c r="AA256" s="4" t="s">
        <v>46</v>
      </c>
      <c r="AB256" s="80" t="s">
        <v>46</v>
      </c>
      <c r="AC256" s="80"/>
      <c r="AD256" s="6" t="s">
        <v>46</v>
      </c>
      <c r="AE256" s="80">
        <v>2953000</v>
      </c>
      <c r="AF256" s="80"/>
      <c r="AG256" s="80" t="s">
        <v>46</v>
      </c>
      <c r="AH256" s="80"/>
      <c r="AI256" s="80">
        <v>2953000</v>
      </c>
      <c r="AJ256" s="80"/>
      <c r="AK256" s="6" t="s">
        <v>46</v>
      </c>
      <c r="AL256" s="4" t="s">
        <v>46</v>
      </c>
    </row>
    <row r="257" spans="3:38" ht="36" customHeight="1" x14ac:dyDescent="0.3">
      <c r="C257" s="3" t="s">
        <v>198</v>
      </c>
      <c r="D257" s="4" t="s">
        <v>196</v>
      </c>
      <c r="E257" s="4" t="s">
        <v>422</v>
      </c>
      <c r="F257" s="4" t="s">
        <v>423</v>
      </c>
      <c r="G257" s="79" t="s">
        <v>37</v>
      </c>
      <c r="H257" s="79"/>
      <c r="I257" s="4" t="s">
        <v>35</v>
      </c>
      <c r="J257" s="4" t="s">
        <v>85</v>
      </c>
      <c r="K257" s="4" t="s">
        <v>35</v>
      </c>
      <c r="L257" s="4" t="s">
        <v>152</v>
      </c>
      <c r="M257" s="5">
        <v>5354</v>
      </c>
      <c r="N257" s="6">
        <v>1000</v>
      </c>
      <c r="O257" s="90">
        <v>5354000</v>
      </c>
      <c r="P257" s="90"/>
      <c r="Q257" s="91"/>
      <c r="R257" s="91"/>
      <c r="S257" s="79" t="s">
        <v>46</v>
      </c>
      <c r="T257" s="79"/>
      <c r="U257" s="4" t="s">
        <v>46</v>
      </c>
      <c r="V257" s="4" t="s">
        <v>46</v>
      </c>
      <c r="W257" s="4" t="s">
        <v>46</v>
      </c>
      <c r="X257" s="4" t="s">
        <v>46</v>
      </c>
      <c r="Y257" s="6" t="s">
        <v>46</v>
      </c>
      <c r="Z257" s="6" t="s">
        <v>46</v>
      </c>
      <c r="AA257" s="4" t="s">
        <v>46</v>
      </c>
      <c r="AB257" s="80" t="s">
        <v>46</v>
      </c>
      <c r="AC257" s="80"/>
      <c r="AD257" s="6" t="s">
        <v>46</v>
      </c>
      <c r="AE257" s="80">
        <v>5354000</v>
      </c>
      <c r="AF257" s="80"/>
      <c r="AG257" s="80" t="s">
        <v>46</v>
      </c>
      <c r="AH257" s="80"/>
      <c r="AI257" s="80">
        <v>5354000</v>
      </c>
      <c r="AJ257" s="80"/>
      <c r="AK257" s="6" t="s">
        <v>46</v>
      </c>
      <c r="AL257" s="4" t="s">
        <v>46</v>
      </c>
    </row>
    <row r="258" spans="3:38" ht="36.75" customHeight="1" x14ac:dyDescent="0.3">
      <c r="C258" s="3" t="s">
        <v>372</v>
      </c>
      <c r="D258" s="4" t="s">
        <v>196</v>
      </c>
      <c r="E258" s="4" t="s">
        <v>424</v>
      </c>
      <c r="F258" s="4" t="s">
        <v>425</v>
      </c>
      <c r="G258" s="79" t="s">
        <v>37</v>
      </c>
      <c r="H258" s="79"/>
      <c r="I258" s="4" t="s">
        <v>35</v>
      </c>
      <c r="J258" s="4" t="s">
        <v>96</v>
      </c>
      <c r="K258" s="4" t="s">
        <v>39</v>
      </c>
      <c r="L258" s="4" t="s">
        <v>141</v>
      </c>
      <c r="M258" s="5">
        <v>6443</v>
      </c>
      <c r="N258" s="6">
        <v>1000</v>
      </c>
      <c r="O258" s="90">
        <v>6443000</v>
      </c>
      <c r="P258" s="90"/>
      <c r="Q258" s="91"/>
      <c r="R258" s="91"/>
      <c r="S258" s="79" t="s">
        <v>46</v>
      </c>
      <c r="T258" s="79"/>
      <c r="U258" s="4" t="s">
        <v>46</v>
      </c>
      <c r="V258" s="4" t="s">
        <v>46</v>
      </c>
      <c r="W258" s="4" t="s">
        <v>46</v>
      </c>
      <c r="X258" s="4" t="s">
        <v>46</v>
      </c>
      <c r="Y258" s="6" t="s">
        <v>46</v>
      </c>
      <c r="Z258" s="6" t="s">
        <v>46</v>
      </c>
      <c r="AA258" s="4" t="s">
        <v>46</v>
      </c>
      <c r="AB258" s="80" t="s">
        <v>46</v>
      </c>
      <c r="AC258" s="80"/>
      <c r="AD258" s="6" t="s">
        <v>46</v>
      </c>
      <c r="AE258" s="80">
        <v>6443000</v>
      </c>
      <c r="AF258" s="80"/>
      <c r="AG258" s="80" t="s">
        <v>46</v>
      </c>
      <c r="AH258" s="80"/>
      <c r="AI258" s="80">
        <v>6443000</v>
      </c>
      <c r="AJ258" s="80"/>
      <c r="AK258" s="6" t="s">
        <v>46</v>
      </c>
      <c r="AL258" s="4" t="s">
        <v>46</v>
      </c>
    </row>
    <row r="259" spans="3:38" ht="36.75" customHeight="1" x14ac:dyDescent="0.3">
      <c r="C259" s="3" t="s">
        <v>346</v>
      </c>
      <c r="D259" s="4" t="s">
        <v>196</v>
      </c>
      <c r="E259" s="4" t="s">
        <v>426</v>
      </c>
      <c r="F259" s="4" t="s">
        <v>427</v>
      </c>
      <c r="G259" s="79" t="s">
        <v>37</v>
      </c>
      <c r="H259" s="79"/>
      <c r="I259" s="4" t="s">
        <v>35</v>
      </c>
      <c r="J259" s="4" t="s">
        <v>94</v>
      </c>
      <c r="K259" s="4" t="s">
        <v>35</v>
      </c>
      <c r="L259" s="4" t="s">
        <v>57</v>
      </c>
      <c r="M259" s="5">
        <v>6104</v>
      </c>
      <c r="N259" s="6">
        <v>1000</v>
      </c>
      <c r="O259" s="90">
        <v>6104000</v>
      </c>
      <c r="P259" s="90"/>
      <c r="Q259" s="91"/>
      <c r="R259" s="91"/>
      <c r="S259" s="79" t="s">
        <v>46</v>
      </c>
      <c r="T259" s="79"/>
      <c r="U259" s="4" t="s">
        <v>46</v>
      </c>
      <c r="V259" s="4" t="s">
        <v>46</v>
      </c>
      <c r="W259" s="4" t="s">
        <v>46</v>
      </c>
      <c r="X259" s="4" t="s">
        <v>46</v>
      </c>
      <c r="Y259" s="6" t="s">
        <v>46</v>
      </c>
      <c r="Z259" s="6" t="s">
        <v>46</v>
      </c>
      <c r="AA259" s="4" t="s">
        <v>46</v>
      </c>
      <c r="AB259" s="80" t="s">
        <v>46</v>
      </c>
      <c r="AC259" s="80"/>
      <c r="AD259" s="6" t="s">
        <v>46</v>
      </c>
      <c r="AE259" s="80">
        <v>6104000</v>
      </c>
      <c r="AF259" s="80"/>
      <c r="AG259" s="80" t="s">
        <v>46</v>
      </c>
      <c r="AH259" s="80"/>
      <c r="AI259" s="80">
        <v>6104000</v>
      </c>
      <c r="AJ259" s="80"/>
      <c r="AK259" s="6" t="s">
        <v>46</v>
      </c>
      <c r="AL259" s="4" t="s">
        <v>46</v>
      </c>
    </row>
    <row r="260" spans="3:38" ht="36" customHeight="1" x14ac:dyDescent="0.3">
      <c r="C260" s="3" t="s">
        <v>351</v>
      </c>
      <c r="D260" s="4" t="s">
        <v>196</v>
      </c>
      <c r="E260" s="4" t="s">
        <v>428</v>
      </c>
      <c r="F260" s="4" t="s">
        <v>429</v>
      </c>
      <c r="G260" s="79" t="s">
        <v>37</v>
      </c>
      <c r="H260" s="79"/>
      <c r="I260" s="4" t="s">
        <v>35</v>
      </c>
      <c r="J260" s="4" t="s">
        <v>85</v>
      </c>
      <c r="K260" s="4" t="s">
        <v>39</v>
      </c>
      <c r="L260" s="4" t="s">
        <v>105</v>
      </c>
      <c r="M260" s="5">
        <v>5224</v>
      </c>
      <c r="N260" s="6">
        <v>1000</v>
      </c>
      <c r="O260" s="90">
        <v>5224000</v>
      </c>
      <c r="P260" s="90"/>
      <c r="Q260" s="91"/>
      <c r="R260" s="91"/>
      <c r="S260" s="79" t="s">
        <v>46</v>
      </c>
      <c r="T260" s="79"/>
      <c r="U260" s="4" t="s">
        <v>46</v>
      </c>
      <c r="V260" s="4" t="s">
        <v>46</v>
      </c>
      <c r="W260" s="4" t="s">
        <v>46</v>
      </c>
      <c r="X260" s="4" t="s">
        <v>46</v>
      </c>
      <c r="Y260" s="6" t="s">
        <v>46</v>
      </c>
      <c r="Z260" s="6" t="s">
        <v>46</v>
      </c>
      <c r="AA260" s="4" t="s">
        <v>46</v>
      </c>
      <c r="AB260" s="80" t="s">
        <v>46</v>
      </c>
      <c r="AC260" s="80"/>
      <c r="AD260" s="6" t="s">
        <v>46</v>
      </c>
      <c r="AE260" s="80">
        <v>5224000</v>
      </c>
      <c r="AF260" s="80"/>
      <c r="AG260" s="80" t="s">
        <v>46</v>
      </c>
      <c r="AH260" s="80"/>
      <c r="AI260" s="80">
        <v>5224000</v>
      </c>
      <c r="AJ260" s="80"/>
      <c r="AK260" s="6" t="s">
        <v>46</v>
      </c>
      <c r="AL260" s="4" t="s">
        <v>46</v>
      </c>
    </row>
    <row r="261" spans="3:38" ht="36.75" customHeight="1" x14ac:dyDescent="0.3">
      <c r="C261" s="3" t="s">
        <v>390</v>
      </c>
      <c r="D261" s="4" t="s">
        <v>196</v>
      </c>
      <c r="E261" s="4" t="s">
        <v>430</v>
      </c>
      <c r="F261" s="4" t="s">
        <v>431</v>
      </c>
      <c r="G261" s="79" t="s">
        <v>37</v>
      </c>
      <c r="H261" s="79"/>
      <c r="I261" s="4" t="s">
        <v>35</v>
      </c>
      <c r="J261" s="4" t="s">
        <v>47</v>
      </c>
      <c r="K261" s="4" t="s">
        <v>47</v>
      </c>
      <c r="L261" s="4" t="s">
        <v>107</v>
      </c>
      <c r="M261" s="5">
        <v>1025</v>
      </c>
      <c r="N261" s="6">
        <v>3000</v>
      </c>
      <c r="O261" s="90">
        <v>3075000</v>
      </c>
      <c r="P261" s="90"/>
      <c r="Q261" s="91"/>
      <c r="R261" s="91"/>
      <c r="S261" s="79" t="s">
        <v>46</v>
      </c>
      <c r="T261" s="79"/>
      <c r="U261" s="4" t="s">
        <v>46</v>
      </c>
      <c r="V261" s="4" t="s">
        <v>46</v>
      </c>
      <c r="W261" s="4" t="s">
        <v>46</v>
      </c>
      <c r="X261" s="4" t="s">
        <v>46</v>
      </c>
      <c r="Y261" s="6" t="s">
        <v>46</v>
      </c>
      <c r="Z261" s="6" t="s">
        <v>46</v>
      </c>
      <c r="AA261" s="4" t="s">
        <v>46</v>
      </c>
      <c r="AB261" s="80" t="s">
        <v>46</v>
      </c>
      <c r="AC261" s="80"/>
      <c r="AD261" s="6" t="s">
        <v>46</v>
      </c>
      <c r="AE261" s="80">
        <v>3075000</v>
      </c>
      <c r="AF261" s="80"/>
      <c r="AG261" s="80" t="s">
        <v>46</v>
      </c>
      <c r="AH261" s="80"/>
      <c r="AI261" s="80">
        <v>3075000</v>
      </c>
      <c r="AJ261" s="80"/>
      <c r="AK261" s="6" t="s">
        <v>46</v>
      </c>
      <c r="AL261" s="4" t="s">
        <v>46</v>
      </c>
    </row>
    <row r="262" spans="3:38" ht="36" customHeight="1" x14ac:dyDescent="0.3">
      <c r="C262" s="3" t="s">
        <v>397</v>
      </c>
      <c r="D262" s="4" t="s">
        <v>196</v>
      </c>
      <c r="E262" s="4" t="s">
        <v>432</v>
      </c>
      <c r="F262" s="4" t="s">
        <v>433</v>
      </c>
      <c r="G262" s="79" t="s">
        <v>37</v>
      </c>
      <c r="H262" s="79"/>
      <c r="I262" s="4" t="s">
        <v>35</v>
      </c>
      <c r="J262" s="4" t="s">
        <v>128</v>
      </c>
      <c r="K262" s="4" t="s">
        <v>39</v>
      </c>
      <c r="L262" s="4" t="s">
        <v>187</v>
      </c>
      <c r="M262" s="5">
        <v>14487</v>
      </c>
      <c r="N262" s="6">
        <v>2350</v>
      </c>
      <c r="O262" s="90">
        <v>34044450</v>
      </c>
      <c r="P262" s="90"/>
      <c r="Q262" s="91"/>
      <c r="R262" s="91"/>
      <c r="S262" s="79" t="s">
        <v>46</v>
      </c>
      <c r="T262" s="79"/>
      <c r="U262" s="4" t="s">
        <v>46</v>
      </c>
      <c r="V262" s="4" t="s">
        <v>46</v>
      </c>
      <c r="W262" s="4" t="s">
        <v>46</v>
      </c>
      <c r="X262" s="4" t="s">
        <v>46</v>
      </c>
      <c r="Y262" s="6" t="s">
        <v>46</v>
      </c>
      <c r="Z262" s="6" t="s">
        <v>46</v>
      </c>
      <c r="AA262" s="4" t="s">
        <v>46</v>
      </c>
      <c r="AB262" s="80" t="s">
        <v>46</v>
      </c>
      <c r="AC262" s="80"/>
      <c r="AD262" s="6" t="s">
        <v>46</v>
      </c>
      <c r="AE262" s="80">
        <v>34044450</v>
      </c>
      <c r="AF262" s="80"/>
      <c r="AG262" s="80" t="s">
        <v>46</v>
      </c>
      <c r="AH262" s="80"/>
      <c r="AI262" s="80">
        <v>34044450</v>
      </c>
      <c r="AJ262" s="80"/>
      <c r="AK262" s="6" t="s">
        <v>46</v>
      </c>
      <c r="AL262" s="4" t="s">
        <v>46</v>
      </c>
    </row>
    <row r="263" spans="3:38" ht="36.75" customHeight="1" x14ac:dyDescent="0.3">
      <c r="C263" s="3" t="s">
        <v>407</v>
      </c>
      <c r="D263" s="4" t="s">
        <v>196</v>
      </c>
      <c r="E263" s="4" t="s">
        <v>434</v>
      </c>
      <c r="F263" s="4" t="s">
        <v>435</v>
      </c>
      <c r="G263" s="79" t="s">
        <v>37</v>
      </c>
      <c r="H263" s="79"/>
      <c r="I263" s="4" t="s">
        <v>47</v>
      </c>
      <c r="J263" s="4" t="s">
        <v>39</v>
      </c>
      <c r="K263" s="4" t="s">
        <v>38</v>
      </c>
      <c r="L263" s="4" t="s">
        <v>211</v>
      </c>
      <c r="M263" s="5">
        <v>395</v>
      </c>
      <c r="N263" s="6">
        <v>2650</v>
      </c>
      <c r="O263" s="90">
        <v>1046750</v>
      </c>
      <c r="P263" s="90"/>
      <c r="Q263" s="79" t="s">
        <v>436</v>
      </c>
      <c r="R263" s="79"/>
      <c r="S263" s="79" t="s">
        <v>135</v>
      </c>
      <c r="T263" s="79"/>
      <c r="U263" s="4" t="s">
        <v>42</v>
      </c>
      <c r="V263" s="4" t="s">
        <v>47</v>
      </c>
      <c r="W263" s="4" t="s">
        <v>82</v>
      </c>
      <c r="X263" s="4" t="s">
        <v>44</v>
      </c>
      <c r="Y263" s="6">
        <v>8650</v>
      </c>
      <c r="Z263" s="6">
        <v>276800</v>
      </c>
      <c r="AA263" s="4" t="s">
        <v>45</v>
      </c>
      <c r="AB263" s="80">
        <v>257424</v>
      </c>
      <c r="AC263" s="80"/>
      <c r="AD263" s="6">
        <v>19376</v>
      </c>
      <c r="AE263" s="80">
        <v>1066126</v>
      </c>
      <c r="AF263" s="80"/>
      <c r="AG263" s="80" t="s">
        <v>46</v>
      </c>
      <c r="AH263" s="80"/>
      <c r="AI263" s="80">
        <v>1066126</v>
      </c>
      <c r="AJ263" s="80"/>
      <c r="AK263" s="6" t="s">
        <v>46</v>
      </c>
      <c r="AL263" s="4" t="s">
        <v>46</v>
      </c>
    </row>
    <row r="264" spans="3:38" ht="36.75" customHeight="1" x14ac:dyDescent="0.3">
      <c r="C264" s="3" t="s">
        <v>113</v>
      </c>
      <c r="D264" s="4" t="s">
        <v>196</v>
      </c>
      <c r="E264" s="4" t="s">
        <v>437</v>
      </c>
      <c r="F264" s="4" t="s">
        <v>438</v>
      </c>
      <c r="G264" s="79" t="s">
        <v>37</v>
      </c>
      <c r="H264" s="79"/>
      <c r="I264" s="4" t="s">
        <v>47</v>
      </c>
      <c r="J264" s="4" t="s">
        <v>39</v>
      </c>
      <c r="K264" s="4" t="s">
        <v>47</v>
      </c>
      <c r="L264" s="4" t="s">
        <v>68</v>
      </c>
      <c r="M264" s="5">
        <v>207</v>
      </c>
      <c r="N264" s="6">
        <v>2650</v>
      </c>
      <c r="O264" s="90">
        <v>548550</v>
      </c>
      <c r="P264" s="90"/>
      <c r="Q264" s="79" t="s">
        <v>439</v>
      </c>
      <c r="R264" s="79"/>
      <c r="S264" s="79" t="s">
        <v>76</v>
      </c>
      <c r="T264" s="79"/>
      <c r="U264" s="4" t="s">
        <v>50</v>
      </c>
      <c r="V264" s="4" t="s">
        <v>47</v>
      </c>
      <c r="W264" s="4" t="s">
        <v>306</v>
      </c>
      <c r="X264" s="4" t="s">
        <v>44</v>
      </c>
      <c r="Y264" s="6">
        <v>8800</v>
      </c>
      <c r="Z264" s="6">
        <v>1188000</v>
      </c>
      <c r="AA264" s="4" t="s">
        <v>52</v>
      </c>
      <c r="AB264" s="80">
        <v>166320</v>
      </c>
      <c r="AC264" s="80"/>
      <c r="AD264" s="6">
        <v>1021680</v>
      </c>
      <c r="AE264" s="80">
        <v>1570230</v>
      </c>
      <c r="AF264" s="80"/>
      <c r="AG264" s="80" t="s">
        <v>46</v>
      </c>
      <c r="AH264" s="80"/>
      <c r="AI264" s="80">
        <v>1570230</v>
      </c>
      <c r="AJ264" s="80"/>
      <c r="AK264" s="6" t="s">
        <v>46</v>
      </c>
      <c r="AL264" s="4" t="s">
        <v>46</v>
      </c>
    </row>
    <row r="265" spans="3:38" ht="36" customHeight="1" x14ac:dyDescent="0.3">
      <c r="C265" s="3" t="s">
        <v>409</v>
      </c>
      <c r="D265" s="4" t="s">
        <v>196</v>
      </c>
      <c r="E265" s="4" t="s">
        <v>440</v>
      </c>
      <c r="F265" s="4" t="s">
        <v>441</v>
      </c>
      <c r="G265" s="79" t="s">
        <v>37</v>
      </c>
      <c r="H265" s="79"/>
      <c r="I265" s="4" t="s">
        <v>47</v>
      </c>
      <c r="J265" s="4" t="s">
        <v>39</v>
      </c>
      <c r="K265" s="4" t="s">
        <v>38</v>
      </c>
      <c r="L265" s="4" t="s">
        <v>60</v>
      </c>
      <c r="M265" s="5">
        <v>305</v>
      </c>
      <c r="N265" s="6">
        <v>2650</v>
      </c>
      <c r="O265" s="90">
        <v>808250</v>
      </c>
      <c r="P265" s="90"/>
      <c r="Q265" s="79" t="s">
        <v>442</v>
      </c>
      <c r="R265" s="79"/>
      <c r="S265" s="79" t="s">
        <v>76</v>
      </c>
      <c r="T265" s="79"/>
      <c r="U265" s="4" t="s">
        <v>50</v>
      </c>
      <c r="V265" s="4" t="s">
        <v>47</v>
      </c>
      <c r="W265" s="4" t="s">
        <v>87</v>
      </c>
      <c r="X265" s="4" t="s">
        <v>44</v>
      </c>
      <c r="Y265" s="6">
        <v>8800</v>
      </c>
      <c r="Z265" s="6">
        <v>1267200</v>
      </c>
      <c r="AA265" s="4" t="s">
        <v>45</v>
      </c>
      <c r="AB265" s="80">
        <v>430848</v>
      </c>
      <c r="AC265" s="80"/>
      <c r="AD265" s="6">
        <v>836352</v>
      </c>
      <c r="AE265" s="80">
        <v>1644602</v>
      </c>
      <c r="AF265" s="80"/>
      <c r="AG265" s="80" t="s">
        <v>46</v>
      </c>
      <c r="AH265" s="80"/>
      <c r="AI265" s="80">
        <v>1644602</v>
      </c>
      <c r="AJ265" s="80"/>
      <c r="AK265" s="6" t="s">
        <v>46</v>
      </c>
      <c r="AL265" s="4" t="s">
        <v>46</v>
      </c>
    </row>
    <row r="266" spans="3:38" ht="36.75" customHeight="1" x14ac:dyDescent="0.3">
      <c r="C266" s="3" t="s">
        <v>95</v>
      </c>
      <c r="D266" s="4" t="s">
        <v>196</v>
      </c>
      <c r="E266" s="4" t="s">
        <v>443</v>
      </c>
      <c r="F266" s="4" t="s">
        <v>444</v>
      </c>
      <c r="G266" s="79" t="s">
        <v>37</v>
      </c>
      <c r="H266" s="79"/>
      <c r="I266" s="4" t="s">
        <v>47</v>
      </c>
      <c r="J266" s="4" t="s">
        <v>39</v>
      </c>
      <c r="K266" s="4" t="s">
        <v>35</v>
      </c>
      <c r="L266" s="4" t="s">
        <v>107</v>
      </c>
      <c r="M266" s="5">
        <v>125</v>
      </c>
      <c r="N266" s="6">
        <v>2000</v>
      </c>
      <c r="O266" s="90">
        <v>250000</v>
      </c>
      <c r="P266" s="90"/>
      <c r="Q266" s="79" t="s">
        <v>445</v>
      </c>
      <c r="R266" s="79"/>
      <c r="S266" s="79" t="s">
        <v>76</v>
      </c>
      <c r="T266" s="79"/>
      <c r="U266" s="4" t="s">
        <v>42</v>
      </c>
      <c r="V266" s="4" t="s">
        <v>47</v>
      </c>
      <c r="W266" s="4" t="s">
        <v>56</v>
      </c>
      <c r="X266" s="4" t="s">
        <v>44</v>
      </c>
      <c r="Y266" s="6">
        <v>8800</v>
      </c>
      <c r="Z266" s="6">
        <v>528000</v>
      </c>
      <c r="AA266" s="4" t="s">
        <v>45</v>
      </c>
      <c r="AB266" s="80">
        <v>491040</v>
      </c>
      <c r="AC266" s="80"/>
      <c r="AD266" s="6">
        <v>36960</v>
      </c>
      <c r="AE266" s="80">
        <v>286960</v>
      </c>
      <c r="AF266" s="80"/>
      <c r="AG266" s="80" t="s">
        <v>46</v>
      </c>
      <c r="AH266" s="80"/>
      <c r="AI266" s="80">
        <v>286960</v>
      </c>
      <c r="AJ266" s="80"/>
      <c r="AK266" s="6" t="s">
        <v>46</v>
      </c>
      <c r="AL266" s="4" t="s">
        <v>46</v>
      </c>
    </row>
    <row r="267" spans="3:38" ht="36" customHeight="1" x14ac:dyDescent="0.3">
      <c r="C267" s="3" t="s">
        <v>436</v>
      </c>
      <c r="D267" s="4" t="s">
        <v>196</v>
      </c>
      <c r="E267" s="4" t="s">
        <v>446</v>
      </c>
      <c r="F267" s="4" t="s">
        <v>447</v>
      </c>
      <c r="G267" s="79" t="s">
        <v>37</v>
      </c>
      <c r="H267" s="79"/>
      <c r="I267" s="4" t="s">
        <v>35</v>
      </c>
      <c r="J267" s="4" t="s">
        <v>39</v>
      </c>
      <c r="K267" s="4" t="s">
        <v>39</v>
      </c>
      <c r="L267" s="4" t="s">
        <v>152</v>
      </c>
      <c r="M267" s="5">
        <v>54</v>
      </c>
      <c r="N267" s="6">
        <v>2000</v>
      </c>
      <c r="O267" s="90">
        <v>108000</v>
      </c>
      <c r="P267" s="90"/>
      <c r="Q267" s="91"/>
      <c r="R267" s="91"/>
      <c r="S267" s="79" t="s">
        <v>46</v>
      </c>
      <c r="T267" s="79"/>
      <c r="U267" s="4" t="s">
        <v>46</v>
      </c>
      <c r="V267" s="4" t="s">
        <v>46</v>
      </c>
      <c r="W267" s="4" t="s">
        <v>46</v>
      </c>
      <c r="X267" s="4" t="s">
        <v>46</v>
      </c>
      <c r="Y267" s="6" t="s">
        <v>46</v>
      </c>
      <c r="Z267" s="6" t="s">
        <v>46</v>
      </c>
      <c r="AA267" s="4" t="s">
        <v>46</v>
      </c>
      <c r="AB267" s="80" t="s">
        <v>46</v>
      </c>
      <c r="AC267" s="80"/>
      <c r="AD267" s="6" t="s">
        <v>46</v>
      </c>
      <c r="AE267" s="80">
        <v>108000</v>
      </c>
      <c r="AF267" s="80"/>
      <c r="AG267" s="80" t="s">
        <v>46</v>
      </c>
      <c r="AH267" s="80"/>
      <c r="AI267" s="80">
        <v>108000</v>
      </c>
      <c r="AJ267" s="80"/>
      <c r="AK267" s="6" t="s">
        <v>46</v>
      </c>
      <c r="AL267" s="4" t="s">
        <v>46</v>
      </c>
    </row>
    <row r="268" spans="3:38" ht="36.75" customHeight="1" x14ac:dyDescent="0.3">
      <c r="C268" s="3" t="s">
        <v>439</v>
      </c>
      <c r="D268" s="4" t="s">
        <v>196</v>
      </c>
      <c r="E268" s="4" t="s">
        <v>448</v>
      </c>
      <c r="F268" s="4" t="s">
        <v>449</v>
      </c>
      <c r="G268" s="79" t="s">
        <v>37</v>
      </c>
      <c r="H268" s="79"/>
      <c r="I268" s="4" t="s">
        <v>35</v>
      </c>
      <c r="J268" s="4" t="s">
        <v>39</v>
      </c>
      <c r="K268" s="4" t="s">
        <v>39</v>
      </c>
      <c r="L268" s="4" t="s">
        <v>74</v>
      </c>
      <c r="M268" s="5">
        <v>56</v>
      </c>
      <c r="N268" s="6">
        <v>2000</v>
      </c>
      <c r="O268" s="90">
        <v>112000</v>
      </c>
      <c r="P268" s="90"/>
      <c r="Q268" s="91"/>
      <c r="R268" s="91"/>
      <c r="S268" s="79" t="s">
        <v>46</v>
      </c>
      <c r="T268" s="79"/>
      <c r="U268" s="4" t="s">
        <v>46</v>
      </c>
      <c r="V268" s="4" t="s">
        <v>46</v>
      </c>
      <c r="W268" s="4" t="s">
        <v>46</v>
      </c>
      <c r="X268" s="4" t="s">
        <v>46</v>
      </c>
      <c r="Y268" s="6" t="s">
        <v>46</v>
      </c>
      <c r="Z268" s="6" t="s">
        <v>46</v>
      </c>
      <c r="AA268" s="4" t="s">
        <v>46</v>
      </c>
      <c r="AB268" s="80" t="s">
        <v>46</v>
      </c>
      <c r="AC268" s="80"/>
      <c r="AD268" s="6" t="s">
        <v>46</v>
      </c>
      <c r="AE268" s="80">
        <v>112000</v>
      </c>
      <c r="AF268" s="80"/>
      <c r="AG268" s="80" t="s">
        <v>46</v>
      </c>
      <c r="AH268" s="80"/>
      <c r="AI268" s="80">
        <v>112000</v>
      </c>
      <c r="AJ268" s="80"/>
      <c r="AK268" s="6" t="s">
        <v>46</v>
      </c>
      <c r="AL268" s="4" t="s">
        <v>46</v>
      </c>
    </row>
    <row r="269" spans="3:38" ht="36" customHeight="1" x14ac:dyDescent="0.3">
      <c r="C269" s="3" t="s">
        <v>442</v>
      </c>
      <c r="D269" s="4" t="s">
        <v>196</v>
      </c>
      <c r="E269" s="4" t="s">
        <v>450</v>
      </c>
      <c r="F269" s="4" t="s">
        <v>451</v>
      </c>
      <c r="G269" s="79" t="s">
        <v>37</v>
      </c>
      <c r="H269" s="79"/>
      <c r="I269" s="4" t="s">
        <v>35</v>
      </c>
      <c r="J269" s="4" t="s">
        <v>39</v>
      </c>
      <c r="K269" s="4" t="s">
        <v>39</v>
      </c>
      <c r="L269" s="4" t="s">
        <v>152</v>
      </c>
      <c r="M269" s="5">
        <v>54</v>
      </c>
      <c r="N269" s="6">
        <v>2000</v>
      </c>
      <c r="O269" s="90">
        <v>108000</v>
      </c>
      <c r="P269" s="90"/>
      <c r="Q269" s="91"/>
      <c r="R269" s="91"/>
      <c r="S269" s="79" t="s">
        <v>46</v>
      </c>
      <c r="T269" s="79"/>
      <c r="U269" s="4" t="s">
        <v>46</v>
      </c>
      <c r="V269" s="4" t="s">
        <v>46</v>
      </c>
      <c r="W269" s="4" t="s">
        <v>46</v>
      </c>
      <c r="X269" s="4" t="s">
        <v>46</v>
      </c>
      <c r="Y269" s="6" t="s">
        <v>46</v>
      </c>
      <c r="Z269" s="6" t="s">
        <v>46</v>
      </c>
      <c r="AA269" s="4" t="s">
        <v>46</v>
      </c>
      <c r="AB269" s="80" t="s">
        <v>46</v>
      </c>
      <c r="AC269" s="80"/>
      <c r="AD269" s="6" t="s">
        <v>46</v>
      </c>
      <c r="AE269" s="80">
        <v>108000</v>
      </c>
      <c r="AF269" s="80"/>
      <c r="AG269" s="80" t="s">
        <v>46</v>
      </c>
      <c r="AH269" s="80"/>
      <c r="AI269" s="80">
        <v>108000</v>
      </c>
      <c r="AJ269" s="80"/>
      <c r="AK269" s="6" t="s">
        <v>46</v>
      </c>
      <c r="AL269" s="4" t="s">
        <v>46</v>
      </c>
    </row>
    <row r="270" spans="3:38" ht="36.75" customHeight="1" x14ac:dyDescent="0.3">
      <c r="C270" s="3" t="s">
        <v>445</v>
      </c>
      <c r="D270" s="4" t="s">
        <v>196</v>
      </c>
      <c r="E270" s="4" t="s">
        <v>452</v>
      </c>
      <c r="F270" s="4" t="s">
        <v>453</v>
      </c>
      <c r="G270" s="79" t="s">
        <v>37</v>
      </c>
      <c r="H270" s="79"/>
      <c r="I270" s="4" t="s">
        <v>35</v>
      </c>
      <c r="J270" s="4" t="s">
        <v>39</v>
      </c>
      <c r="K270" s="4" t="s">
        <v>35</v>
      </c>
      <c r="L270" s="4" t="s">
        <v>138</v>
      </c>
      <c r="M270" s="5">
        <v>145</v>
      </c>
      <c r="N270" s="6">
        <v>2000</v>
      </c>
      <c r="O270" s="90">
        <v>290000</v>
      </c>
      <c r="P270" s="90"/>
      <c r="Q270" s="91"/>
      <c r="R270" s="91"/>
      <c r="S270" s="79" t="s">
        <v>46</v>
      </c>
      <c r="T270" s="79"/>
      <c r="U270" s="4" t="s">
        <v>46</v>
      </c>
      <c r="V270" s="4" t="s">
        <v>46</v>
      </c>
      <c r="W270" s="4" t="s">
        <v>46</v>
      </c>
      <c r="X270" s="4" t="s">
        <v>46</v>
      </c>
      <c r="Y270" s="6" t="s">
        <v>46</v>
      </c>
      <c r="Z270" s="6" t="s">
        <v>46</v>
      </c>
      <c r="AA270" s="4" t="s">
        <v>46</v>
      </c>
      <c r="AB270" s="80" t="s">
        <v>46</v>
      </c>
      <c r="AC270" s="80"/>
      <c r="AD270" s="6" t="s">
        <v>46</v>
      </c>
      <c r="AE270" s="80">
        <v>290000</v>
      </c>
      <c r="AF270" s="80"/>
      <c r="AG270" s="80" t="s">
        <v>46</v>
      </c>
      <c r="AH270" s="80"/>
      <c r="AI270" s="80">
        <v>290000</v>
      </c>
      <c r="AJ270" s="80"/>
      <c r="AK270" s="6" t="s">
        <v>46</v>
      </c>
      <c r="AL270" s="4" t="s">
        <v>46</v>
      </c>
    </row>
    <row r="271" spans="3:38" ht="36.75" customHeight="1" x14ac:dyDescent="0.3">
      <c r="C271" s="3" t="s">
        <v>51</v>
      </c>
      <c r="D271" s="4" t="s">
        <v>196</v>
      </c>
      <c r="E271" s="4" t="s">
        <v>454</v>
      </c>
      <c r="F271" s="4" t="s">
        <v>455</v>
      </c>
      <c r="G271" s="79" t="s">
        <v>37</v>
      </c>
      <c r="H271" s="79"/>
      <c r="I271" s="4" t="s">
        <v>47</v>
      </c>
      <c r="J271" s="4" t="s">
        <v>39</v>
      </c>
      <c r="K271" s="4" t="s">
        <v>39</v>
      </c>
      <c r="L271" s="4" t="s">
        <v>153</v>
      </c>
      <c r="M271" s="5">
        <v>55</v>
      </c>
      <c r="N271" s="6">
        <v>2000</v>
      </c>
      <c r="O271" s="90">
        <v>110000</v>
      </c>
      <c r="P271" s="90"/>
      <c r="Q271" s="79" t="s">
        <v>51</v>
      </c>
      <c r="R271" s="79"/>
      <c r="S271" s="79" t="s">
        <v>54</v>
      </c>
      <c r="T271" s="79"/>
      <c r="U271" s="4" t="s">
        <v>55</v>
      </c>
      <c r="V271" s="4" t="s">
        <v>47</v>
      </c>
      <c r="W271" s="4" t="s">
        <v>80</v>
      </c>
      <c r="X271" s="4" t="s">
        <v>44</v>
      </c>
      <c r="Y271" s="6">
        <v>8750</v>
      </c>
      <c r="Z271" s="6">
        <v>1312500</v>
      </c>
      <c r="AA271" s="4" t="s">
        <v>52</v>
      </c>
      <c r="AB271" s="80">
        <v>498750</v>
      </c>
      <c r="AC271" s="80"/>
      <c r="AD271" s="6">
        <v>813750</v>
      </c>
      <c r="AE271" s="80">
        <v>923750</v>
      </c>
      <c r="AF271" s="80"/>
      <c r="AG271" s="80" t="s">
        <v>46</v>
      </c>
      <c r="AH271" s="80"/>
      <c r="AI271" s="80">
        <v>923750</v>
      </c>
      <c r="AJ271" s="80"/>
      <c r="AK271" s="6" t="s">
        <v>46</v>
      </c>
      <c r="AL271" s="4" t="s">
        <v>46</v>
      </c>
    </row>
    <row r="272" spans="3:38" ht="36" customHeight="1" x14ac:dyDescent="0.3">
      <c r="C272" s="3" t="s">
        <v>199</v>
      </c>
      <c r="D272" s="4" t="s">
        <v>196</v>
      </c>
      <c r="E272" s="4" t="s">
        <v>456</v>
      </c>
      <c r="F272" s="4" t="s">
        <v>457</v>
      </c>
      <c r="G272" s="79" t="s">
        <v>37</v>
      </c>
      <c r="H272" s="79"/>
      <c r="I272" s="4" t="s">
        <v>38</v>
      </c>
      <c r="J272" s="4" t="s">
        <v>57</v>
      </c>
      <c r="K272" s="4" t="s">
        <v>39</v>
      </c>
      <c r="L272" s="4" t="s">
        <v>458</v>
      </c>
      <c r="M272" s="5">
        <v>1606.5</v>
      </c>
      <c r="N272" s="6">
        <v>3000</v>
      </c>
      <c r="O272" s="90">
        <v>4819500</v>
      </c>
      <c r="P272" s="90"/>
      <c r="Q272" s="79" t="s">
        <v>199</v>
      </c>
      <c r="R272" s="79"/>
      <c r="S272" s="79" t="s">
        <v>459</v>
      </c>
      <c r="T272" s="79"/>
      <c r="U272" s="4" t="s">
        <v>55</v>
      </c>
      <c r="V272" s="4" t="s">
        <v>38</v>
      </c>
      <c r="W272" s="4" t="s">
        <v>460</v>
      </c>
      <c r="X272" s="4" t="s">
        <v>44</v>
      </c>
      <c r="Y272" s="6">
        <v>7700</v>
      </c>
      <c r="Z272" s="6">
        <v>24814790</v>
      </c>
      <c r="AA272" s="4" t="s">
        <v>110</v>
      </c>
      <c r="AB272" s="80">
        <v>21092571.5</v>
      </c>
      <c r="AC272" s="80"/>
      <c r="AD272" s="6">
        <v>3722218.5</v>
      </c>
      <c r="AE272" s="80">
        <v>8541718.5</v>
      </c>
      <c r="AF272" s="80"/>
      <c r="AG272" s="80" t="s">
        <v>46</v>
      </c>
      <c r="AH272" s="80"/>
      <c r="AI272" s="80" t="s">
        <v>46</v>
      </c>
      <c r="AJ272" s="80"/>
      <c r="AK272" s="6">
        <v>8541718.5</v>
      </c>
      <c r="AL272" s="5">
        <v>0.3</v>
      </c>
    </row>
    <row r="273" spans="3:38" ht="36.75" customHeight="1" x14ac:dyDescent="0.3">
      <c r="C273" s="3" t="s">
        <v>205</v>
      </c>
      <c r="D273" s="4" t="s">
        <v>196</v>
      </c>
      <c r="E273" s="4" t="s">
        <v>461</v>
      </c>
      <c r="F273" s="4" t="s">
        <v>462</v>
      </c>
      <c r="G273" s="79" t="s">
        <v>37</v>
      </c>
      <c r="H273" s="79"/>
      <c r="I273" s="4" t="s">
        <v>57</v>
      </c>
      <c r="J273" s="4" t="s">
        <v>39</v>
      </c>
      <c r="K273" s="4" t="s">
        <v>35</v>
      </c>
      <c r="L273" s="4" t="s">
        <v>43</v>
      </c>
      <c r="M273" s="5">
        <v>180</v>
      </c>
      <c r="N273" s="6">
        <v>4000</v>
      </c>
      <c r="O273" s="90">
        <v>720000</v>
      </c>
      <c r="P273" s="90"/>
      <c r="Q273" s="91"/>
      <c r="R273" s="91"/>
      <c r="S273" s="79" t="s">
        <v>46</v>
      </c>
      <c r="T273" s="79"/>
      <c r="U273" s="4" t="s">
        <v>46</v>
      </c>
      <c r="V273" s="4" t="s">
        <v>46</v>
      </c>
      <c r="W273" s="4" t="s">
        <v>46</v>
      </c>
      <c r="X273" s="4" t="s">
        <v>46</v>
      </c>
      <c r="Y273" s="6" t="s">
        <v>46</v>
      </c>
      <c r="Z273" s="6" t="s">
        <v>46</v>
      </c>
      <c r="AA273" s="4" t="s">
        <v>46</v>
      </c>
      <c r="AB273" s="80" t="s">
        <v>46</v>
      </c>
      <c r="AC273" s="80"/>
      <c r="AD273" s="6" t="s">
        <v>46</v>
      </c>
      <c r="AE273" s="80">
        <v>720000</v>
      </c>
      <c r="AF273" s="80"/>
      <c r="AG273" s="80" t="s">
        <v>46</v>
      </c>
      <c r="AH273" s="80"/>
      <c r="AI273" s="80" t="s">
        <v>46</v>
      </c>
      <c r="AJ273" s="80"/>
      <c r="AK273" s="6">
        <v>720000</v>
      </c>
      <c r="AL273" s="5">
        <v>0.3</v>
      </c>
    </row>
    <row r="274" spans="3:38" ht="36" customHeight="1" x14ac:dyDescent="0.3">
      <c r="C274" s="3" t="s">
        <v>349</v>
      </c>
      <c r="D274" s="4" t="s">
        <v>196</v>
      </c>
      <c r="E274" s="4" t="s">
        <v>165</v>
      </c>
      <c r="F274" s="4" t="s">
        <v>463</v>
      </c>
      <c r="G274" s="79" t="s">
        <v>37</v>
      </c>
      <c r="H274" s="79"/>
      <c r="I274" s="4" t="s">
        <v>57</v>
      </c>
      <c r="J274" s="4" t="s">
        <v>39</v>
      </c>
      <c r="K274" s="4" t="s">
        <v>39</v>
      </c>
      <c r="L274" s="4" t="s">
        <v>182</v>
      </c>
      <c r="M274" s="5">
        <v>86</v>
      </c>
      <c r="N274" s="6">
        <v>4000</v>
      </c>
      <c r="O274" s="90">
        <v>344000</v>
      </c>
      <c r="P274" s="90"/>
      <c r="Q274" s="91"/>
      <c r="R274" s="91"/>
      <c r="S274" s="79" t="s">
        <v>46</v>
      </c>
      <c r="T274" s="79"/>
      <c r="U274" s="4" t="s">
        <v>46</v>
      </c>
      <c r="V274" s="4" t="s">
        <v>46</v>
      </c>
      <c r="W274" s="4" t="s">
        <v>46</v>
      </c>
      <c r="X274" s="4" t="s">
        <v>46</v>
      </c>
      <c r="Y274" s="6" t="s">
        <v>46</v>
      </c>
      <c r="Z274" s="6" t="s">
        <v>46</v>
      </c>
      <c r="AA274" s="4" t="s">
        <v>46</v>
      </c>
      <c r="AB274" s="80" t="s">
        <v>46</v>
      </c>
      <c r="AC274" s="80"/>
      <c r="AD274" s="6" t="s">
        <v>46</v>
      </c>
      <c r="AE274" s="80">
        <v>344000</v>
      </c>
      <c r="AF274" s="80"/>
      <c r="AG274" s="80" t="s">
        <v>46</v>
      </c>
      <c r="AH274" s="80"/>
      <c r="AI274" s="80" t="s">
        <v>46</v>
      </c>
      <c r="AJ274" s="80"/>
      <c r="AK274" s="6">
        <v>344000</v>
      </c>
      <c r="AL274" s="5">
        <v>0.3</v>
      </c>
    </row>
    <row r="275" spans="3:38" ht="36.75" customHeight="1" x14ac:dyDescent="0.3">
      <c r="C275" s="3" t="s">
        <v>464</v>
      </c>
      <c r="D275" s="4" t="s">
        <v>196</v>
      </c>
      <c r="E275" s="4" t="s">
        <v>465</v>
      </c>
      <c r="F275" s="4" t="s">
        <v>466</v>
      </c>
      <c r="G275" s="79" t="s">
        <v>37</v>
      </c>
      <c r="H275" s="79"/>
      <c r="I275" s="4" t="s">
        <v>47</v>
      </c>
      <c r="J275" s="4" t="s">
        <v>39</v>
      </c>
      <c r="K275" s="4" t="s">
        <v>35</v>
      </c>
      <c r="L275" s="4" t="s">
        <v>67</v>
      </c>
      <c r="M275" s="5">
        <v>108</v>
      </c>
      <c r="N275" s="6">
        <v>3000</v>
      </c>
      <c r="O275" s="90">
        <v>324000</v>
      </c>
      <c r="P275" s="90"/>
      <c r="Q275" s="79" t="s">
        <v>205</v>
      </c>
      <c r="R275" s="79"/>
      <c r="S275" s="79" t="s">
        <v>135</v>
      </c>
      <c r="T275" s="79"/>
      <c r="U275" s="4" t="s">
        <v>55</v>
      </c>
      <c r="V275" s="4" t="s">
        <v>47</v>
      </c>
      <c r="W275" s="4" t="s">
        <v>80</v>
      </c>
      <c r="X275" s="4" t="s">
        <v>44</v>
      </c>
      <c r="Y275" s="6">
        <v>8650</v>
      </c>
      <c r="Z275" s="6">
        <v>1297500</v>
      </c>
      <c r="AA275" s="4" t="s">
        <v>45</v>
      </c>
      <c r="AB275" s="80">
        <v>1102875</v>
      </c>
      <c r="AC275" s="80"/>
      <c r="AD275" s="6">
        <v>194625</v>
      </c>
      <c r="AE275" s="80">
        <v>518625</v>
      </c>
      <c r="AF275" s="80"/>
      <c r="AG275" s="80" t="s">
        <v>46</v>
      </c>
      <c r="AH275" s="80"/>
      <c r="AI275" s="80">
        <v>518625</v>
      </c>
      <c r="AJ275" s="80"/>
      <c r="AK275" s="6" t="s">
        <v>46</v>
      </c>
      <c r="AL275" s="4" t="s">
        <v>46</v>
      </c>
    </row>
    <row r="276" spans="3:38" ht="36.75" customHeight="1" x14ac:dyDescent="0.3">
      <c r="C276" s="3" t="s">
        <v>240</v>
      </c>
      <c r="D276" s="4" t="s">
        <v>196</v>
      </c>
      <c r="E276" s="4" t="s">
        <v>467</v>
      </c>
      <c r="F276" s="4" t="s">
        <v>468</v>
      </c>
      <c r="G276" s="79" t="s">
        <v>37</v>
      </c>
      <c r="H276" s="79"/>
      <c r="I276" s="4" t="s">
        <v>47</v>
      </c>
      <c r="J276" s="4" t="s">
        <v>39</v>
      </c>
      <c r="K276" s="4" t="s">
        <v>38</v>
      </c>
      <c r="L276" s="4" t="s">
        <v>48</v>
      </c>
      <c r="M276" s="5">
        <v>346</v>
      </c>
      <c r="N276" s="6">
        <v>4000</v>
      </c>
      <c r="O276" s="90">
        <v>1384000</v>
      </c>
      <c r="P276" s="90"/>
      <c r="Q276" s="79" t="s">
        <v>349</v>
      </c>
      <c r="R276" s="79"/>
      <c r="S276" s="79" t="s">
        <v>135</v>
      </c>
      <c r="T276" s="79"/>
      <c r="U276" s="4" t="s">
        <v>55</v>
      </c>
      <c r="V276" s="4" t="s">
        <v>47</v>
      </c>
      <c r="W276" s="4" t="s">
        <v>213</v>
      </c>
      <c r="X276" s="4" t="s">
        <v>44</v>
      </c>
      <c r="Y276" s="6">
        <v>8650</v>
      </c>
      <c r="Z276" s="6">
        <v>1384000</v>
      </c>
      <c r="AA276" s="4" t="s">
        <v>45</v>
      </c>
      <c r="AB276" s="80">
        <v>1176400</v>
      </c>
      <c r="AC276" s="80"/>
      <c r="AD276" s="6">
        <v>207600</v>
      </c>
      <c r="AE276" s="80">
        <v>1591600</v>
      </c>
      <c r="AF276" s="80"/>
      <c r="AG276" s="80" t="s">
        <v>46</v>
      </c>
      <c r="AH276" s="80"/>
      <c r="AI276" s="80">
        <v>1591600</v>
      </c>
      <c r="AJ276" s="80"/>
      <c r="AK276" s="6" t="s">
        <v>46</v>
      </c>
      <c r="AL276" s="4" t="s">
        <v>46</v>
      </c>
    </row>
    <row r="277" spans="3:38" ht="36" customHeight="1" x14ac:dyDescent="0.3">
      <c r="C277" s="3" t="s">
        <v>469</v>
      </c>
      <c r="D277" s="4" t="s">
        <v>196</v>
      </c>
      <c r="E277" s="4" t="s">
        <v>470</v>
      </c>
      <c r="F277" s="4" t="s">
        <v>471</v>
      </c>
      <c r="G277" s="79" t="s">
        <v>37</v>
      </c>
      <c r="H277" s="79"/>
      <c r="I277" s="4" t="s">
        <v>47</v>
      </c>
      <c r="J277" s="4" t="s">
        <v>39</v>
      </c>
      <c r="K277" s="4" t="s">
        <v>47</v>
      </c>
      <c r="L277" s="4" t="s">
        <v>56</v>
      </c>
      <c r="M277" s="5">
        <v>260</v>
      </c>
      <c r="N277" s="6">
        <v>3000</v>
      </c>
      <c r="O277" s="90">
        <v>780000</v>
      </c>
      <c r="P277" s="90"/>
      <c r="Q277" s="79" t="s">
        <v>464</v>
      </c>
      <c r="R277" s="79"/>
      <c r="S277" s="79" t="s">
        <v>54</v>
      </c>
      <c r="T277" s="79"/>
      <c r="U277" s="4" t="s">
        <v>55</v>
      </c>
      <c r="V277" s="4" t="s">
        <v>47</v>
      </c>
      <c r="W277" s="4" t="s">
        <v>61</v>
      </c>
      <c r="X277" s="4" t="s">
        <v>44</v>
      </c>
      <c r="Y277" s="6">
        <v>8750</v>
      </c>
      <c r="Z277" s="6">
        <v>840000</v>
      </c>
      <c r="AA277" s="4" t="s">
        <v>45</v>
      </c>
      <c r="AB277" s="80">
        <v>714000</v>
      </c>
      <c r="AC277" s="80"/>
      <c r="AD277" s="6">
        <v>126000</v>
      </c>
      <c r="AE277" s="80">
        <v>906000</v>
      </c>
      <c r="AF277" s="80"/>
      <c r="AG277" s="80" t="s">
        <v>46</v>
      </c>
      <c r="AH277" s="80"/>
      <c r="AI277" s="80">
        <v>906000</v>
      </c>
      <c r="AJ277" s="80"/>
      <c r="AK277" s="6" t="s">
        <v>46</v>
      </c>
      <c r="AL277" s="4" t="s">
        <v>46</v>
      </c>
    </row>
    <row r="278" spans="3:38" ht="36.75" customHeight="1" x14ac:dyDescent="0.3">
      <c r="C278" s="3" t="s">
        <v>472</v>
      </c>
      <c r="D278" s="4" t="s">
        <v>196</v>
      </c>
      <c r="E278" s="4" t="s">
        <v>473</v>
      </c>
      <c r="F278" s="4" t="s">
        <v>474</v>
      </c>
      <c r="G278" s="79" t="s">
        <v>37</v>
      </c>
      <c r="H278" s="79"/>
      <c r="I278" s="4" t="s">
        <v>47</v>
      </c>
      <c r="J278" s="4" t="s">
        <v>39</v>
      </c>
      <c r="K278" s="4" t="s">
        <v>35</v>
      </c>
      <c r="L278" s="4" t="s">
        <v>141</v>
      </c>
      <c r="M278" s="5">
        <v>143</v>
      </c>
      <c r="N278" s="6">
        <v>3000</v>
      </c>
      <c r="O278" s="90">
        <v>429000</v>
      </c>
      <c r="P278" s="90"/>
      <c r="Q278" s="79" t="s">
        <v>240</v>
      </c>
      <c r="R278" s="79"/>
      <c r="S278" s="79" t="s">
        <v>135</v>
      </c>
      <c r="T278" s="79"/>
      <c r="U278" s="4" t="s">
        <v>42</v>
      </c>
      <c r="V278" s="4" t="s">
        <v>47</v>
      </c>
      <c r="W278" s="4" t="s">
        <v>61</v>
      </c>
      <c r="X278" s="4" t="s">
        <v>44</v>
      </c>
      <c r="Y278" s="6">
        <v>8650</v>
      </c>
      <c r="Z278" s="6">
        <v>830400</v>
      </c>
      <c r="AA278" s="4" t="s">
        <v>45</v>
      </c>
      <c r="AB278" s="80">
        <v>772272</v>
      </c>
      <c r="AC278" s="80"/>
      <c r="AD278" s="6">
        <v>58128</v>
      </c>
      <c r="AE278" s="80">
        <v>487128</v>
      </c>
      <c r="AF278" s="80"/>
      <c r="AG278" s="80" t="s">
        <v>46</v>
      </c>
      <c r="AH278" s="80"/>
      <c r="AI278" s="80">
        <v>487128</v>
      </c>
      <c r="AJ278" s="80"/>
      <c r="AK278" s="6" t="s">
        <v>46</v>
      </c>
      <c r="AL278" s="4" t="s">
        <v>46</v>
      </c>
    </row>
    <row r="279" spans="3:38" ht="36" customHeight="1" x14ac:dyDescent="0.3">
      <c r="C279" s="3" t="s">
        <v>475</v>
      </c>
      <c r="D279" s="4" t="s">
        <v>196</v>
      </c>
      <c r="E279" s="4" t="s">
        <v>476</v>
      </c>
      <c r="F279" s="4" t="s">
        <v>477</v>
      </c>
      <c r="G279" s="79" t="s">
        <v>37</v>
      </c>
      <c r="H279" s="79"/>
      <c r="I279" s="4" t="s">
        <v>35</v>
      </c>
      <c r="J279" s="4" t="s">
        <v>35</v>
      </c>
      <c r="K279" s="4" t="s">
        <v>39</v>
      </c>
      <c r="L279" s="4" t="s">
        <v>39</v>
      </c>
      <c r="M279" s="5">
        <v>400</v>
      </c>
      <c r="N279" s="6">
        <v>3000</v>
      </c>
      <c r="O279" s="90">
        <v>1200000</v>
      </c>
      <c r="P279" s="90"/>
      <c r="Q279" s="91"/>
      <c r="R279" s="91"/>
      <c r="S279" s="79" t="s">
        <v>46</v>
      </c>
      <c r="T279" s="79"/>
      <c r="U279" s="4" t="s">
        <v>46</v>
      </c>
      <c r="V279" s="4" t="s">
        <v>46</v>
      </c>
      <c r="W279" s="4" t="s">
        <v>46</v>
      </c>
      <c r="X279" s="4" t="s">
        <v>46</v>
      </c>
      <c r="Y279" s="6" t="s">
        <v>46</v>
      </c>
      <c r="Z279" s="6" t="s">
        <v>46</v>
      </c>
      <c r="AA279" s="4" t="s">
        <v>46</v>
      </c>
      <c r="AB279" s="80" t="s">
        <v>46</v>
      </c>
      <c r="AC279" s="80"/>
      <c r="AD279" s="6" t="s">
        <v>46</v>
      </c>
      <c r="AE279" s="80">
        <v>1200000</v>
      </c>
      <c r="AF279" s="80"/>
      <c r="AG279" s="80" t="s">
        <v>46</v>
      </c>
      <c r="AH279" s="80"/>
      <c r="AI279" s="80">
        <v>1200000</v>
      </c>
      <c r="AJ279" s="80"/>
      <c r="AK279" s="6" t="s">
        <v>46</v>
      </c>
      <c r="AL279" s="4" t="s">
        <v>46</v>
      </c>
    </row>
    <row r="280" spans="3:38" ht="36.75" customHeight="1" x14ac:dyDescent="0.3">
      <c r="C280" s="3" t="s">
        <v>478</v>
      </c>
      <c r="D280" s="4" t="s">
        <v>196</v>
      </c>
      <c r="E280" s="4" t="s">
        <v>479</v>
      </c>
      <c r="F280" s="4" t="s">
        <v>480</v>
      </c>
      <c r="G280" s="79" t="s">
        <v>37</v>
      </c>
      <c r="H280" s="79"/>
      <c r="I280" s="4" t="s">
        <v>57</v>
      </c>
      <c r="J280" s="4" t="s">
        <v>39</v>
      </c>
      <c r="K280" s="4" t="s">
        <v>35</v>
      </c>
      <c r="L280" s="4" t="s">
        <v>178</v>
      </c>
      <c r="M280" s="5">
        <v>182</v>
      </c>
      <c r="N280" s="6">
        <v>2000</v>
      </c>
      <c r="O280" s="90">
        <v>364000</v>
      </c>
      <c r="P280" s="90"/>
      <c r="Q280" s="91"/>
      <c r="R280" s="91"/>
      <c r="S280" s="79" t="s">
        <v>46</v>
      </c>
      <c r="T280" s="79"/>
      <c r="U280" s="4" t="s">
        <v>46</v>
      </c>
      <c r="V280" s="4" t="s">
        <v>46</v>
      </c>
      <c r="W280" s="4" t="s">
        <v>46</v>
      </c>
      <c r="X280" s="4" t="s">
        <v>46</v>
      </c>
      <c r="Y280" s="6" t="s">
        <v>46</v>
      </c>
      <c r="Z280" s="6" t="s">
        <v>46</v>
      </c>
      <c r="AA280" s="4" t="s">
        <v>46</v>
      </c>
      <c r="AB280" s="80" t="s">
        <v>46</v>
      </c>
      <c r="AC280" s="80"/>
      <c r="AD280" s="6" t="s">
        <v>46</v>
      </c>
      <c r="AE280" s="80">
        <v>364000</v>
      </c>
      <c r="AF280" s="80"/>
      <c r="AG280" s="80" t="s">
        <v>46</v>
      </c>
      <c r="AH280" s="80"/>
      <c r="AI280" s="80" t="s">
        <v>46</v>
      </c>
      <c r="AJ280" s="80"/>
      <c r="AK280" s="6">
        <v>364000</v>
      </c>
      <c r="AL280" s="5">
        <v>0.3</v>
      </c>
    </row>
    <row r="281" spans="3:38" ht="36.75" customHeight="1" x14ac:dyDescent="0.3">
      <c r="C281" s="3" t="s">
        <v>481</v>
      </c>
      <c r="D281" s="4" t="s">
        <v>196</v>
      </c>
      <c r="E281" s="4" t="s">
        <v>482</v>
      </c>
      <c r="F281" s="4" t="s">
        <v>483</v>
      </c>
      <c r="G281" s="79" t="s">
        <v>37</v>
      </c>
      <c r="H281" s="79"/>
      <c r="I281" s="4" t="s">
        <v>57</v>
      </c>
      <c r="J281" s="4" t="s">
        <v>47</v>
      </c>
      <c r="K281" s="4" t="s">
        <v>35</v>
      </c>
      <c r="L281" s="4" t="s">
        <v>177</v>
      </c>
      <c r="M281" s="5">
        <v>979</v>
      </c>
      <c r="N281" s="6">
        <v>2000</v>
      </c>
      <c r="O281" s="90">
        <v>1958000</v>
      </c>
      <c r="P281" s="90"/>
      <c r="Q281" s="91"/>
      <c r="R281" s="91"/>
      <c r="S281" s="79" t="s">
        <v>46</v>
      </c>
      <c r="T281" s="79"/>
      <c r="U281" s="4" t="s">
        <v>46</v>
      </c>
      <c r="V281" s="4" t="s">
        <v>46</v>
      </c>
      <c r="W281" s="4" t="s">
        <v>46</v>
      </c>
      <c r="X281" s="4" t="s">
        <v>46</v>
      </c>
      <c r="Y281" s="6" t="s">
        <v>46</v>
      </c>
      <c r="Z281" s="6" t="s">
        <v>46</v>
      </c>
      <c r="AA281" s="4" t="s">
        <v>46</v>
      </c>
      <c r="AB281" s="80" t="s">
        <v>46</v>
      </c>
      <c r="AC281" s="80"/>
      <c r="AD281" s="6" t="s">
        <v>46</v>
      </c>
      <c r="AE281" s="80">
        <v>1958000</v>
      </c>
      <c r="AF281" s="80"/>
      <c r="AG281" s="80" t="s">
        <v>46</v>
      </c>
      <c r="AH281" s="80"/>
      <c r="AI281" s="80" t="s">
        <v>46</v>
      </c>
      <c r="AJ281" s="80"/>
      <c r="AK281" s="6">
        <v>1958000</v>
      </c>
      <c r="AL281" s="5">
        <v>0.3</v>
      </c>
    </row>
    <row r="282" spans="3:38" ht="36" customHeight="1" x14ac:dyDescent="0.3">
      <c r="C282" s="3" t="s">
        <v>484</v>
      </c>
      <c r="D282" s="4" t="s">
        <v>196</v>
      </c>
      <c r="E282" s="4" t="s">
        <v>485</v>
      </c>
      <c r="F282" s="4" t="s">
        <v>486</v>
      </c>
      <c r="G282" s="79" t="s">
        <v>37</v>
      </c>
      <c r="H282" s="79"/>
      <c r="I282" s="4" t="s">
        <v>35</v>
      </c>
      <c r="J282" s="4" t="s">
        <v>39</v>
      </c>
      <c r="K282" s="4" t="s">
        <v>35</v>
      </c>
      <c r="L282" s="4" t="s">
        <v>128</v>
      </c>
      <c r="M282" s="5">
        <v>136</v>
      </c>
      <c r="N282" s="6">
        <v>2000</v>
      </c>
      <c r="O282" s="90">
        <v>272000</v>
      </c>
      <c r="P282" s="90"/>
      <c r="Q282" s="91"/>
      <c r="R282" s="91"/>
      <c r="S282" s="79" t="s">
        <v>46</v>
      </c>
      <c r="T282" s="79"/>
      <c r="U282" s="4" t="s">
        <v>46</v>
      </c>
      <c r="V282" s="4" t="s">
        <v>46</v>
      </c>
      <c r="W282" s="4" t="s">
        <v>46</v>
      </c>
      <c r="X282" s="4" t="s">
        <v>46</v>
      </c>
      <c r="Y282" s="6" t="s">
        <v>46</v>
      </c>
      <c r="Z282" s="6" t="s">
        <v>46</v>
      </c>
      <c r="AA282" s="4" t="s">
        <v>46</v>
      </c>
      <c r="AB282" s="80" t="s">
        <v>46</v>
      </c>
      <c r="AC282" s="80"/>
      <c r="AD282" s="6" t="s">
        <v>46</v>
      </c>
      <c r="AE282" s="80">
        <v>272000</v>
      </c>
      <c r="AF282" s="80"/>
      <c r="AG282" s="80" t="s">
        <v>46</v>
      </c>
      <c r="AH282" s="80"/>
      <c r="AI282" s="80">
        <v>272000</v>
      </c>
      <c r="AJ282" s="80"/>
      <c r="AK282" s="6" t="s">
        <v>46</v>
      </c>
      <c r="AL282" s="4" t="s">
        <v>46</v>
      </c>
    </row>
    <row r="283" spans="3:38" ht="36.75" customHeight="1" x14ac:dyDescent="0.3">
      <c r="C283" s="7"/>
      <c r="D283" s="5"/>
      <c r="E283" s="5"/>
      <c r="F283" s="5"/>
      <c r="G283" s="91"/>
      <c r="H283" s="91"/>
      <c r="I283" s="4" t="s">
        <v>38</v>
      </c>
      <c r="J283" s="4" t="s">
        <v>39</v>
      </c>
      <c r="K283" s="4" t="s">
        <v>35</v>
      </c>
      <c r="L283" s="4" t="s">
        <v>39</v>
      </c>
      <c r="M283" s="5">
        <v>100</v>
      </c>
      <c r="N283" s="6">
        <v>2000</v>
      </c>
      <c r="O283" s="90">
        <v>200000</v>
      </c>
      <c r="P283" s="90"/>
      <c r="Q283" s="79" t="s">
        <v>469</v>
      </c>
      <c r="R283" s="79"/>
      <c r="S283" s="79" t="s">
        <v>59</v>
      </c>
      <c r="T283" s="79"/>
      <c r="U283" s="4" t="s">
        <v>50</v>
      </c>
      <c r="V283" s="4" t="s">
        <v>38</v>
      </c>
      <c r="W283" s="4" t="s">
        <v>53</v>
      </c>
      <c r="X283" s="4" t="s">
        <v>44</v>
      </c>
      <c r="Y283" s="6">
        <v>8050</v>
      </c>
      <c r="Z283" s="6">
        <v>603750</v>
      </c>
      <c r="AA283" s="4" t="s">
        <v>118</v>
      </c>
      <c r="AB283" s="80">
        <v>313950</v>
      </c>
      <c r="AC283" s="80"/>
      <c r="AD283" s="6">
        <v>289800</v>
      </c>
      <c r="AE283" s="80">
        <v>489800</v>
      </c>
      <c r="AF283" s="80"/>
      <c r="AG283" s="80" t="s">
        <v>46</v>
      </c>
      <c r="AH283" s="80"/>
      <c r="AI283" s="80" t="s">
        <v>46</v>
      </c>
      <c r="AJ283" s="80"/>
      <c r="AK283" s="6">
        <v>489800</v>
      </c>
      <c r="AL283" s="5">
        <v>0.3</v>
      </c>
    </row>
    <row r="284" spans="3:38" ht="36" customHeight="1" x14ac:dyDescent="0.3">
      <c r="C284" s="3" t="s">
        <v>487</v>
      </c>
      <c r="D284" s="4" t="s">
        <v>196</v>
      </c>
      <c r="E284" s="4" t="s">
        <v>488</v>
      </c>
      <c r="F284" s="4" t="s">
        <v>489</v>
      </c>
      <c r="G284" s="79" t="s">
        <v>37</v>
      </c>
      <c r="H284" s="79"/>
      <c r="I284" s="4" t="s">
        <v>57</v>
      </c>
      <c r="J284" s="4" t="s">
        <v>39</v>
      </c>
      <c r="K284" s="4" t="s">
        <v>35</v>
      </c>
      <c r="L284" s="4" t="s">
        <v>64</v>
      </c>
      <c r="M284" s="5">
        <v>120</v>
      </c>
      <c r="N284" s="6">
        <v>2000</v>
      </c>
      <c r="O284" s="90">
        <v>240000</v>
      </c>
      <c r="P284" s="90"/>
      <c r="Q284" s="91"/>
      <c r="R284" s="91"/>
      <c r="S284" s="79" t="s">
        <v>46</v>
      </c>
      <c r="T284" s="79"/>
      <c r="U284" s="4" t="s">
        <v>46</v>
      </c>
      <c r="V284" s="4" t="s">
        <v>46</v>
      </c>
      <c r="W284" s="4" t="s">
        <v>46</v>
      </c>
      <c r="X284" s="4" t="s">
        <v>46</v>
      </c>
      <c r="Y284" s="6" t="s">
        <v>46</v>
      </c>
      <c r="Z284" s="6" t="s">
        <v>46</v>
      </c>
      <c r="AA284" s="4" t="s">
        <v>46</v>
      </c>
      <c r="AB284" s="80" t="s">
        <v>46</v>
      </c>
      <c r="AC284" s="80"/>
      <c r="AD284" s="6" t="s">
        <v>46</v>
      </c>
      <c r="AE284" s="80">
        <v>240000</v>
      </c>
      <c r="AF284" s="80"/>
      <c r="AG284" s="80" t="s">
        <v>46</v>
      </c>
      <c r="AH284" s="80"/>
      <c r="AI284" s="80" t="s">
        <v>46</v>
      </c>
      <c r="AJ284" s="80"/>
      <c r="AK284" s="6">
        <v>240000</v>
      </c>
      <c r="AL284" s="5">
        <v>0.3</v>
      </c>
    </row>
    <row r="285" spans="3:38" ht="36.75" customHeight="1" x14ac:dyDescent="0.3">
      <c r="C285" s="3" t="s">
        <v>490</v>
      </c>
      <c r="D285" s="4" t="s">
        <v>196</v>
      </c>
      <c r="E285" s="4" t="s">
        <v>491</v>
      </c>
      <c r="F285" s="4" t="s">
        <v>492</v>
      </c>
      <c r="G285" s="79" t="s">
        <v>37</v>
      </c>
      <c r="H285" s="79"/>
      <c r="I285" s="4" t="s">
        <v>47</v>
      </c>
      <c r="J285" s="4" t="s">
        <v>39</v>
      </c>
      <c r="K285" s="4" t="s">
        <v>35</v>
      </c>
      <c r="L285" s="4" t="s">
        <v>38</v>
      </c>
      <c r="M285" s="5">
        <v>103</v>
      </c>
      <c r="N285" s="6">
        <v>3000</v>
      </c>
      <c r="O285" s="90">
        <v>309000</v>
      </c>
      <c r="P285" s="90"/>
      <c r="Q285" s="79" t="s">
        <v>472</v>
      </c>
      <c r="R285" s="79"/>
      <c r="S285" s="79" t="s">
        <v>76</v>
      </c>
      <c r="T285" s="79"/>
      <c r="U285" s="4" t="s">
        <v>50</v>
      </c>
      <c r="V285" s="4" t="s">
        <v>47</v>
      </c>
      <c r="W285" s="4" t="s">
        <v>114</v>
      </c>
      <c r="X285" s="4" t="s">
        <v>44</v>
      </c>
      <c r="Y285" s="6">
        <v>8800</v>
      </c>
      <c r="Z285" s="6">
        <v>563200</v>
      </c>
      <c r="AA285" s="4" t="s">
        <v>45</v>
      </c>
      <c r="AB285" s="80">
        <v>191488</v>
      </c>
      <c r="AC285" s="80"/>
      <c r="AD285" s="6">
        <v>371712</v>
      </c>
      <c r="AE285" s="80">
        <v>680712</v>
      </c>
      <c r="AF285" s="80"/>
      <c r="AG285" s="80" t="s">
        <v>46</v>
      </c>
      <c r="AH285" s="80"/>
      <c r="AI285" s="80">
        <v>680712</v>
      </c>
      <c r="AJ285" s="80"/>
      <c r="AK285" s="6" t="s">
        <v>46</v>
      </c>
      <c r="AL285" s="4" t="s">
        <v>46</v>
      </c>
    </row>
    <row r="286" spans="3:38" ht="36.75" customHeight="1" x14ac:dyDescent="0.3">
      <c r="C286" s="3" t="s">
        <v>493</v>
      </c>
      <c r="D286" s="4" t="s">
        <v>196</v>
      </c>
      <c r="E286" s="4" t="s">
        <v>494</v>
      </c>
      <c r="F286" s="4" t="s">
        <v>495</v>
      </c>
      <c r="G286" s="79" t="s">
        <v>37</v>
      </c>
      <c r="H286" s="79"/>
      <c r="I286" s="4" t="s">
        <v>38</v>
      </c>
      <c r="J286" s="4" t="s">
        <v>39</v>
      </c>
      <c r="K286" s="4" t="s">
        <v>39</v>
      </c>
      <c r="L286" s="4" t="s">
        <v>98</v>
      </c>
      <c r="M286" s="5">
        <v>65</v>
      </c>
      <c r="N286" s="6">
        <v>2000</v>
      </c>
      <c r="O286" s="90">
        <v>130000</v>
      </c>
      <c r="P286" s="90"/>
      <c r="Q286" s="79" t="s">
        <v>475</v>
      </c>
      <c r="R286" s="79"/>
      <c r="S286" s="79" t="s">
        <v>97</v>
      </c>
      <c r="T286" s="79"/>
      <c r="U286" s="4" t="s">
        <v>50</v>
      </c>
      <c r="V286" s="4" t="s">
        <v>38</v>
      </c>
      <c r="W286" s="4" t="s">
        <v>496</v>
      </c>
      <c r="X286" s="4" t="s">
        <v>44</v>
      </c>
      <c r="Y286" s="6">
        <v>3600</v>
      </c>
      <c r="Z286" s="6">
        <v>1149120</v>
      </c>
      <c r="AA286" s="4" t="s">
        <v>99</v>
      </c>
      <c r="AB286" s="80">
        <v>275788.79999999999</v>
      </c>
      <c r="AC286" s="80"/>
      <c r="AD286" s="6">
        <v>873331.19999999995</v>
      </c>
      <c r="AE286" s="80">
        <v>1003331.2</v>
      </c>
      <c r="AF286" s="80"/>
      <c r="AG286" s="80" t="s">
        <v>46</v>
      </c>
      <c r="AH286" s="80"/>
      <c r="AI286" s="80" t="s">
        <v>46</v>
      </c>
      <c r="AJ286" s="80"/>
      <c r="AK286" s="6">
        <v>1003331.2</v>
      </c>
      <c r="AL286" s="5">
        <v>0.3</v>
      </c>
    </row>
    <row r="287" spans="3:38" ht="36" customHeight="1" x14ac:dyDescent="0.3">
      <c r="C287" s="3" t="s">
        <v>497</v>
      </c>
      <c r="D287" s="4" t="s">
        <v>196</v>
      </c>
      <c r="E287" s="4" t="s">
        <v>498</v>
      </c>
      <c r="F287" s="4" t="s">
        <v>499</v>
      </c>
      <c r="G287" s="79" t="s">
        <v>37</v>
      </c>
      <c r="H287" s="79"/>
      <c r="I287" s="4" t="s">
        <v>57</v>
      </c>
      <c r="J287" s="4" t="s">
        <v>39</v>
      </c>
      <c r="K287" s="4" t="s">
        <v>39</v>
      </c>
      <c r="L287" s="4" t="s">
        <v>169</v>
      </c>
      <c r="M287" s="5">
        <v>72</v>
      </c>
      <c r="N287" s="6">
        <v>2000</v>
      </c>
      <c r="O287" s="90">
        <v>144000</v>
      </c>
      <c r="P287" s="90"/>
      <c r="Q287" s="91"/>
      <c r="R287" s="91"/>
      <c r="S287" s="79" t="s">
        <v>46</v>
      </c>
      <c r="T287" s="79"/>
      <c r="U287" s="4" t="s">
        <v>46</v>
      </c>
      <c r="V287" s="4" t="s">
        <v>46</v>
      </c>
      <c r="W287" s="4" t="s">
        <v>46</v>
      </c>
      <c r="X287" s="4" t="s">
        <v>46</v>
      </c>
      <c r="Y287" s="6" t="s">
        <v>46</v>
      </c>
      <c r="Z287" s="6" t="s">
        <v>46</v>
      </c>
      <c r="AA287" s="4" t="s">
        <v>46</v>
      </c>
      <c r="AB287" s="80" t="s">
        <v>46</v>
      </c>
      <c r="AC287" s="80"/>
      <c r="AD287" s="6" t="s">
        <v>46</v>
      </c>
      <c r="AE287" s="80">
        <v>144000</v>
      </c>
      <c r="AF287" s="80"/>
      <c r="AG287" s="80" t="s">
        <v>46</v>
      </c>
      <c r="AH287" s="80"/>
      <c r="AI287" s="80" t="s">
        <v>46</v>
      </c>
      <c r="AJ287" s="80"/>
      <c r="AK287" s="6">
        <v>144000</v>
      </c>
      <c r="AL287" s="5">
        <v>0.3</v>
      </c>
    </row>
    <row r="288" spans="3:38" ht="36.75" customHeight="1" x14ac:dyDescent="0.3">
      <c r="C288" s="3" t="s">
        <v>500</v>
      </c>
      <c r="D288" s="4" t="s">
        <v>196</v>
      </c>
      <c r="E288" s="4" t="s">
        <v>111</v>
      </c>
      <c r="F288" s="4" t="s">
        <v>501</v>
      </c>
      <c r="G288" s="79" t="s">
        <v>37</v>
      </c>
      <c r="H288" s="79"/>
      <c r="I288" s="4" t="s">
        <v>47</v>
      </c>
      <c r="J288" s="4" t="s">
        <v>39</v>
      </c>
      <c r="K288" s="4" t="s">
        <v>47</v>
      </c>
      <c r="L288" s="4" t="s">
        <v>212</v>
      </c>
      <c r="M288" s="5">
        <v>297</v>
      </c>
      <c r="N288" s="6">
        <v>2000</v>
      </c>
      <c r="O288" s="90">
        <v>594000</v>
      </c>
      <c r="P288" s="90"/>
      <c r="Q288" s="79" t="s">
        <v>478</v>
      </c>
      <c r="R288" s="79"/>
      <c r="S288" s="79" t="s">
        <v>76</v>
      </c>
      <c r="T288" s="79"/>
      <c r="U288" s="4" t="s">
        <v>50</v>
      </c>
      <c r="V288" s="4" t="s">
        <v>47</v>
      </c>
      <c r="W288" s="4" t="s">
        <v>124</v>
      </c>
      <c r="X288" s="4" t="s">
        <v>44</v>
      </c>
      <c r="Y288" s="6">
        <v>8800</v>
      </c>
      <c r="Z288" s="6">
        <v>1056000</v>
      </c>
      <c r="AA288" s="4" t="s">
        <v>45</v>
      </c>
      <c r="AB288" s="80">
        <v>359040</v>
      </c>
      <c r="AC288" s="80"/>
      <c r="AD288" s="6">
        <v>696960</v>
      </c>
      <c r="AE288" s="80">
        <v>1290960</v>
      </c>
      <c r="AF288" s="80"/>
      <c r="AG288" s="80" t="s">
        <v>46</v>
      </c>
      <c r="AH288" s="80"/>
      <c r="AI288" s="80">
        <v>1290960</v>
      </c>
      <c r="AJ288" s="80"/>
      <c r="AK288" s="6" t="s">
        <v>46</v>
      </c>
      <c r="AL288" s="4" t="s">
        <v>46</v>
      </c>
    </row>
    <row r="289" spans="3:38" ht="36" customHeight="1" x14ac:dyDescent="0.3">
      <c r="C289" s="3" t="s">
        <v>144</v>
      </c>
      <c r="D289" s="4" t="s">
        <v>196</v>
      </c>
      <c r="E289" s="4" t="s">
        <v>502</v>
      </c>
      <c r="F289" s="4" t="s">
        <v>503</v>
      </c>
      <c r="G289" s="79" t="s">
        <v>37</v>
      </c>
      <c r="H289" s="79"/>
      <c r="I289" s="4" t="s">
        <v>57</v>
      </c>
      <c r="J289" s="4" t="s">
        <v>39</v>
      </c>
      <c r="K289" s="4" t="s">
        <v>35</v>
      </c>
      <c r="L289" s="4" t="s">
        <v>126</v>
      </c>
      <c r="M289" s="5">
        <v>135</v>
      </c>
      <c r="N289" s="6">
        <v>2000</v>
      </c>
      <c r="O289" s="90">
        <v>270000</v>
      </c>
      <c r="P289" s="90"/>
      <c r="Q289" s="91"/>
      <c r="R289" s="91"/>
      <c r="S289" s="79" t="s">
        <v>46</v>
      </c>
      <c r="T289" s="79"/>
      <c r="U289" s="4" t="s">
        <v>46</v>
      </c>
      <c r="V289" s="4" t="s">
        <v>46</v>
      </c>
      <c r="W289" s="4" t="s">
        <v>46</v>
      </c>
      <c r="X289" s="4" t="s">
        <v>46</v>
      </c>
      <c r="Y289" s="6" t="s">
        <v>46</v>
      </c>
      <c r="Z289" s="6" t="s">
        <v>46</v>
      </c>
      <c r="AA289" s="4" t="s">
        <v>46</v>
      </c>
      <c r="AB289" s="80" t="s">
        <v>46</v>
      </c>
      <c r="AC289" s="80"/>
      <c r="AD289" s="6" t="s">
        <v>46</v>
      </c>
      <c r="AE289" s="80">
        <v>270000</v>
      </c>
      <c r="AF289" s="80"/>
      <c r="AG289" s="80" t="s">
        <v>46</v>
      </c>
      <c r="AH289" s="80"/>
      <c r="AI289" s="80" t="s">
        <v>46</v>
      </c>
      <c r="AJ289" s="80"/>
      <c r="AK289" s="6">
        <v>270000</v>
      </c>
      <c r="AL289" s="5">
        <v>0.3</v>
      </c>
    </row>
    <row r="290" spans="3:38" ht="36.75" customHeight="1" x14ac:dyDescent="0.3">
      <c r="C290" s="3" t="s">
        <v>504</v>
      </c>
      <c r="D290" s="4" t="s">
        <v>196</v>
      </c>
      <c r="E290" s="4" t="s">
        <v>505</v>
      </c>
      <c r="F290" s="4" t="s">
        <v>506</v>
      </c>
      <c r="G290" s="79" t="s">
        <v>37</v>
      </c>
      <c r="H290" s="79"/>
      <c r="I290" s="4" t="s">
        <v>38</v>
      </c>
      <c r="J290" s="4" t="s">
        <v>39</v>
      </c>
      <c r="K290" s="4" t="s">
        <v>39</v>
      </c>
      <c r="L290" s="4" t="s">
        <v>180</v>
      </c>
      <c r="M290" s="5">
        <v>85</v>
      </c>
      <c r="N290" s="6">
        <v>4000</v>
      </c>
      <c r="O290" s="90">
        <v>340000</v>
      </c>
      <c r="P290" s="90"/>
      <c r="Q290" s="79" t="s">
        <v>481</v>
      </c>
      <c r="R290" s="79"/>
      <c r="S290" s="79" t="s">
        <v>86</v>
      </c>
      <c r="T290" s="79"/>
      <c r="U290" s="4" t="s">
        <v>50</v>
      </c>
      <c r="V290" s="4" t="s">
        <v>38</v>
      </c>
      <c r="W290" s="4" t="s">
        <v>507</v>
      </c>
      <c r="X290" s="4" t="s">
        <v>44</v>
      </c>
      <c r="Y290" s="6">
        <v>8600</v>
      </c>
      <c r="Z290" s="6">
        <v>1806000</v>
      </c>
      <c r="AA290" s="4" t="s">
        <v>99</v>
      </c>
      <c r="AB290" s="80">
        <v>433440</v>
      </c>
      <c r="AC290" s="80"/>
      <c r="AD290" s="6">
        <v>1372560</v>
      </c>
      <c r="AE290" s="80">
        <v>1712560</v>
      </c>
      <c r="AF290" s="80"/>
      <c r="AG290" s="80" t="s">
        <v>46</v>
      </c>
      <c r="AH290" s="80"/>
      <c r="AI290" s="80" t="s">
        <v>46</v>
      </c>
      <c r="AJ290" s="80"/>
      <c r="AK290" s="6">
        <v>1712560</v>
      </c>
      <c r="AL290" s="5">
        <v>0.3</v>
      </c>
    </row>
    <row r="291" spans="3:38" ht="36.75" customHeight="1" x14ac:dyDescent="0.3">
      <c r="C291" s="3" t="s">
        <v>508</v>
      </c>
      <c r="D291" s="4" t="s">
        <v>196</v>
      </c>
      <c r="E291" s="4" t="s">
        <v>509</v>
      </c>
      <c r="F291" s="4" t="s">
        <v>510</v>
      </c>
      <c r="G291" s="79" t="s">
        <v>37</v>
      </c>
      <c r="H291" s="79"/>
      <c r="I291" s="4" t="s">
        <v>38</v>
      </c>
      <c r="J291" s="4" t="s">
        <v>39</v>
      </c>
      <c r="K291" s="4" t="s">
        <v>35</v>
      </c>
      <c r="L291" s="4" t="s">
        <v>39</v>
      </c>
      <c r="M291" s="5">
        <v>100</v>
      </c>
      <c r="N291" s="6">
        <v>2000</v>
      </c>
      <c r="O291" s="90">
        <v>200000</v>
      </c>
      <c r="P291" s="90"/>
      <c r="Q291" s="91"/>
      <c r="R291" s="91"/>
      <c r="S291" s="79" t="s">
        <v>46</v>
      </c>
      <c r="T291" s="79"/>
      <c r="U291" s="4" t="s">
        <v>46</v>
      </c>
      <c r="V291" s="4" t="s">
        <v>46</v>
      </c>
      <c r="W291" s="4" t="s">
        <v>46</v>
      </c>
      <c r="X291" s="4" t="s">
        <v>46</v>
      </c>
      <c r="Y291" s="6" t="s">
        <v>46</v>
      </c>
      <c r="Z291" s="6" t="s">
        <v>46</v>
      </c>
      <c r="AA291" s="4" t="s">
        <v>46</v>
      </c>
      <c r="AB291" s="80" t="s">
        <v>46</v>
      </c>
      <c r="AC291" s="80"/>
      <c r="AD291" s="6" t="s">
        <v>46</v>
      </c>
      <c r="AE291" s="80">
        <v>200000</v>
      </c>
      <c r="AF291" s="80"/>
      <c r="AG291" s="80" t="s">
        <v>46</v>
      </c>
      <c r="AH291" s="80"/>
      <c r="AI291" s="80" t="s">
        <v>46</v>
      </c>
      <c r="AJ291" s="80"/>
      <c r="AK291" s="6">
        <v>200000</v>
      </c>
      <c r="AL291" s="5">
        <v>0.3</v>
      </c>
    </row>
    <row r="292" spans="3:38" ht="36" customHeight="1" x14ac:dyDescent="0.3">
      <c r="C292" s="3" t="s">
        <v>511</v>
      </c>
      <c r="D292" s="4" t="s">
        <v>196</v>
      </c>
      <c r="E292" s="4" t="s">
        <v>512</v>
      </c>
      <c r="F292" s="4" t="s">
        <v>513</v>
      </c>
      <c r="G292" s="79" t="s">
        <v>37</v>
      </c>
      <c r="H292" s="79"/>
      <c r="I292" s="4" t="s">
        <v>47</v>
      </c>
      <c r="J292" s="4" t="s">
        <v>39</v>
      </c>
      <c r="K292" s="4" t="s">
        <v>39</v>
      </c>
      <c r="L292" s="4" t="s">
        <v>162</v>
      </c>
      <c r="M292" s="5">
        <v>66</v>
      </c>
      <c r="N292" s="6">
        <v>2000</v>
      </c>
      <c r="O292" s="90">
        <v>132000</v>
      </c>
      <c r="P292" s="90"/>
      <c r="Q292" s="79" t="s">
        <v>484</v>
      </c>
      <c r="R292" s="79"/>
      <c r="S292" s="79" t="s">
        <v>76</v>
      </c>
      <c r="T292" s="79"/>
      <c r="U292" s="4" t="s">
        <v>50</v>
      </c>
      <c r="V292" s="4" t="s">
        <v>47</v>
      </c>
      <c r="W292" s="4" t="s">
        <v>124</v>
      </c>
      <c r="X292" s="4" t="s">
        <v>44</v>
      </c>
      <c r="Y292" s="6">
        <v>8800</v>
      </c>
      <c r="Z292" s="6">
        <v>1056000</v>
      </c>
      <c r="AA292" s="4" t="s">
        <v>45</v>
      </c>
      <c r="AB292" s="80">
        <v>359040</v>
      </c>
      <c r="AC292" s="80"/>
      <c r="AD292" s="6">
        <v>696960</v>
      </c>
      <c r="AE292" s="80">
        <v>828960</v>
      </c>
      <c r="AF292" s="80"/>
      <c r="AG292" s="80" t="s">
        <v>46</v>
      </c>
      <c r="AH292" s="80"/>
      <c r="AI292" s="80">
        <v>828960</v>
      </c>
      <c r="AJ292" s="80"/>
      <c r="AK292" s="6" t="s">
        <v>46</v>
      </c>
      <c r="AL292" s="4" t="s">
        <v>46</v>
      </c>
    </row>
    <row r="293" spans="3:38" ht="36.75" customHeight="1" x14ac:dyDescent="0.3">
      <c r="C293" s="3" t="s">
        <v>514</v>
      </c>
      <c r="D293" s="4" t="s">
        <v>196</v>
      </c>
      <c r="E293" s="4" t="s">
        <v>515</v>
      </c>
      <c r="F293" s="4" t="s">
        <v>516</v>
      </c>
      <c r="G293" s="79" t="s">
        <v>37</v>
      </c>
      <c r="H293" s="79"/>
      <c r="I293" s="4" t="s">
        <v>57</v>
      </c>
      <c r="J293" s="4" t="s">
        <v>39</v>
      </c>
      <c r="K293" s="4" t="s">
        <v>39</v>
      </c>
      <c r="L293" s="4" t="s">
        <v>133</v>
      </c>
      <c r="M293" s="5">
        <v>67</v>
      </c>
      <c r="N293" s="6">
        <v>2000</v>
      </c>
      <c r="O293" s="90">
        <v>134000</v>
      </c>
      <c r="P293" s="90"/>
      <c r="Q293" s="91"/>
      <c r="R293" s="91"/>
      <c r="S293" s="79" t="s">
        <v>46</v>
      </c>
      <c r="T293" s="79"/>
      <c r="U293" s="4" t="s">
        <v>46</v>
      </c>
      <c r="V293" s="4" t="s">
        <v>46</v>
      </c>
      <c r="W293" s="4" t="s">
        <v>46</v>
      </c>
      <c r="X293" s="4" t="s">
        <v>46</v>
      </c>
      <c r="Y293" s="6" t="s">
        <v>46</v>
      </c>
      <c r="Z293" s="6" t="s">
        <v>46</v>
      </c>
      <c r="AA293" s="4" t="s">
        <v>46</v>
      </c>
      <c r="AB293" s="80" t="s">
        <v>46</v>
      </c>
      <c r="AC293" s="80"/>
      <c r="AD293" s="6" t="s">
        <v>46</v>
      </c>
      <c r="AE293" s="80">
        <v>134000</v>
      </c>
      <c r="AF293" s="80"/>
      <c r="AG293" s="80" t="s">
        <v>46</v>
      </c>
      <c r="AH293" s="80"/>
      <c r="AI293" s="80" t="s">
        <v>46</v>
      </c>
      <c r="AJ293" s="80"/>
      <c r="AK293" s="6">
        <v>134000</v>
      </c>
      <c r="AL293" s="5">
        <v>0.3</v>
      </c>
    </row>
    <row r="294" spans="3:38" ht="36" customHeight="1" x14ac:dyDescent="0.3">
      <c r="C294" s="3" t="s">
        <v>517</v>
      </c>
      <c r="D294" s="4" t="s">
        <v>196</v>
      </c>
      <c r="E294" s="4" t="s">
        <v>518</v>
      </c>
      <c r="F294" s="4" t="s">
        <v>519</v>
      </c>
      <c r="G294" s="79" t="s">
        <v>37</v>
      </c>
      <c r="H294" s="79"/>
      <c r="I294" s="4" t="s">
        <v>38</v>
      </c>
      <c r="J294" s="4" t="s">
        <v>39</v>
      </c>
      <c r="K294" s="4" t="s">
        <v>35</v>
      </c>
      <c r="L294" s="4" t="s">
        <v>39</v>
      </c>
      <c r="M294" s="5">
        <v>100</v>
      </c>
      <c r="N294" s="6">
        <v>2000</v>
      </c>
      <c r="O294" s="90">
        <v>200000</v>
      </c>
      <c r="P294" s="90"/>
      <c r="Q294" s="79" t="s">
        <v>487</v>
      </c>
      <c r="R294" s="79"/>
      <c r="S294" s="79" t="s">
        <v>97</v>
      </c>
      <c r="T294" s="79"/>
      <c r="U294" s="4" t="s">
        <v>50</v>
      </c>
      <c r="V294" s="4" t="s">
        <v>38</v>
      </c>
      <c r="W294" s="4" t="s">
        <v>520</v>
      </c>
      <c r="X294" s="4" t="s">
        <v>44</v>
      </c>
      <c r="Y294" s="6">
        <v>3600</v>
      </c>
      <c r="Z294" s="6">
        <v>2160000</v>
      </c>
      <c r="AA294" s="4" t="s">
        <v>99</v>
      </c>
      <c r="AB294" s="80">
        <v>518400</v>
      </c>
      <c r="AC294" s="80"/>
      <c r="AD294" s="6">
        <v>1641600</v>
      </c>
      <c r="AE294" s="80">
        <v>1841600</v>
      </c>
      <c r="AF294" s="80"/>
      <c r="AG294" s="80" t="s">
        <v>46</v>
      </c>
      <c r="AH294" s="80"/>
      <c r="AI294" s="80" t="s">
        <v>46</v>
      </c>
      <c r="AJ294" s="80"/>
      <c r="AK294" s="6">
        <v>1841600</v>
      </c>
      <c r="AL294" s="5">
        <v>0.3</v>
      </c>
    </row>
    <row r="295" spans="3:38" ht="36.75" customHeight="1" x14ac:dyDescent="0.3">
      <c r="C295" s="3" t="s">
        <v>521</v>
      </c>
      <c r="D295" s="4" t="s">
        <v>196</v>
      </c>
      <c r="E295" s="4" t="s">
        <v>522</v>
      </c>
      <c r="F295" s="4" t="s">
        <v>523</v>
      </c>
      <c r="G295" s="79" t="s">
        <v>37</v>
      </c>
      <c r="H295" s="79"/>
      <c r="I295" s="4" t="s">
        <v>47</v>
      </c>
      <c r="J295" s="4" t="s">
        <v>39</v>
      </c>
      <c r="K295" s="4" t="s">
        <v>39</v>
      </c>
      <c r="L295" s="4" t="s">
        <v>166</v>
      </c>
      <c r="M295" s="5">
        <v>76</v>
      </c>
      <c r="N295" s="6">
        <v>2000</v>
      </c>
      <c r="O295" s="90">
        <v>152000</v>
      </c>
      <c r="P295" s="90"/>
      <c r="Q295" s="79" t="s">
        <v>490</v>
      </c>
      <c r="R295" s="79"/>
      <c r="S295" s="79" t="s">
        <v>76</v>
      </c>
      <c r="T295" s="79"/>
      <c r="U295" s="4" t="s">
        <v>50</v>
      </c>
      <c r="V295" s="4" t="s">
        <v>47</v>
      </c>
      <c r="W295" s="4" t="s">
        <v>240</v>
      </c>
      <c r="X295" s="4" t="s">
        <v>44</v>
      </c>
      <c r="Y295" s="6">
        <v>8800</v>
      </c>
      <c r="Z295" s="6">
        <v>1584000</v>
      </c>
      <c r="AA295" s="4" t="s">
        <v>45</v>
      </c>
      <c r="AB295" s="80">
        <v>538560</v>
      </c>
      <c r="AC295" s="80"/>
      <c r="AD295" s="6">
        <v>1045440</v>
      </c>
      <c r="AE295" s="80">
        <v>1197440</v>
      </c>
      <c r="AF295" s="80"/>
      <c r="AG295" s="80" t="s">
        <v>46</v>
      </c>
      <c r="AH295" s="80"/>
      <c r="AI295" s="80">
        <v>1197440</v>
      </c>
      <c r="AJ295" s="80"/>
      <c r="AK295" s="6" t="s">
        <v>46</v>
      </c>
      <c r="AL295" s="4" t="s">
        <v>46</v>
      </c>
    </row>
    <row r="296" spans="3:38" ht="36" customHeight="1" x14ac:dyDescent="0.3">
      <c r="C296" s="7"/>
      <c r="D296" s="5"/>
      <c r="E296" s="5"/>
      <c r="F296" s="5"/>
      <c r="G296" s="91"/>
      <c r="H296" s="91"/>
      <c r="I296" s="4"/>
      <c r="J296" s="5"/>
      <c r="K296" s="5"/>
      <c r="L296" s="5"/>
      <c r="M296" s="5"/>
      <c r="N296" s="6"/>
      <c r="O296" s="90">
        <v>0</v>
      </c>
      <c r="P296" s="90"/>
      <c r="Q296" s="79" t="s">
        <v>493</v>
      </c>
      <c r="R296" s="79"/>
      <c r="S296" s="79" t="s">
        <v>119</v>
      </c>
      <c r="T296" s="79"/>
      <c r="U296" s="4" t="s">
        <v>50</v>
      </c>
      <c r="V296" s="4" t="s">
        <v>47</v>
      </c>
      <c r="W296" s="4" t="s">
        <v>114</v>
      </c>
      <c r="X296" s="4" t="s">
        <v>44</v>
      </c>
      <c r="Y296" s="6">
        <v>2650</v>
      </c>
      <c r="Z296" s="6">
        <v>169600</v>
      </c>
      <c r="AA296" s="4" t="s">
        <v>45</v>
      </c>
      <c r="AB296" s="80">
        <v>57664</v>
      </c>
      <c r="AC296" s="80"/>
      <c r="AD296" s="6">
        <v>111936</v>
      </c>
      <c r="AE296" s="80">
        <v>111936</v>
      </c>
      <c r="AF296" s="80"/>
      <c r="AG296" s="80" t="s">
        <v>46</v>
      </c>
      <c r="AH296" s="80"/>
      <c r="AI296" s="80">
        <v>111936</v>
      </c>
      <c r="AJ296" s="80"/>
      <c r="AK296" s="6" t="s">
        <v>46</v>
      </c>
      <c r="AL296" s="4" t="s">
        <v>46</v>
      </c>
    </row>
    <row r="297" spans="3:38" ht="36.75" customHeight="1" x14ac:dyDescent="0.3">
      <c r="C297" s="3" t="s">
        <v>524</v>
      </c>
      <c r="D297" s="4" t="s">
        <v>196</v>
      </c>
      <c r="E297" s="4" t="s">
        <v>525</v>
      </c>
      <c r="F297" s="4" t="s">
        <v>526</v>
      </c>
      <c r="G297" s="79" t="s">
        <v>37</v>
      </c>
      <c r="H297" s="79"/>
      <c r="I297" s="4" t="s">
        <v>57</v>
      </c>
      <c r="J297" s="4" t="s">
        <v>39</v>
      </c>
      <c r="K297" s="4" t="s">
        <v>39</v>
      </c>
      <c r="L297" s="4" t="s">
        <v>160</v>
      </c>
      <c r="M297" s="5">
        <v>90</v>
      </c>
      <c r="N297" s="6">
        <v>2000</v>
      </c>
      <c r="O297" s="90">
        <v>180000</v>
      </c>
      <c r="P297" s="90"/>
      <c r="Q297" s="91"/>
      <c r="R297" s="91"/>
      <c r="S297" s="79" t="s">
        <v>46</v>
      </c>
      <c r="T297" s="79"/>
      <c r="U297" s="4" t="s">
        <v>46</v>
      </c>
      <c r="V297" s="4" t="s">
        <v>46</v>
      </c>
      <c r="W297" s="4" t="s">
        <v>46</v>
      </c>
      <c r="X297" s="4" t="s">
        <v>46</v>
      </c>
      <c r="Y297" s="6" t="s">
        <v>46</v>
      </c>
      <c r="Z297" s="6" t="s">
        <v>46</v>
      </c>
      <c r="AA297" s="4" t="s">
        <v>46</v>
      </c>
      <c r="AB297" s="80" t="s">
        <v>46</v>
      </c>
      <c r="AC297" s="80"/>
      <c r="AD297" s="6" t="s">
        <v>46</v>
      </c>
      <c r="AE297" s="80">
        <v>180000</v>
      </c>
      <c r="AF297" s="80"/>
      <c r="AG297" s="80" t="s">
        <v>46</v>
      </c>
      <c r="AH297" s="80"/>
      <c r="AI297" s="80" t="s">
        <v>46</v>
      </c>
      <c r="AJ297" s="80"/>
      <c r="AK297" s="6">
        <v>180000</v>
      </c>
      <c r="AL297" s="5">
        <v>0.3</v>
      </c>
    </row>
    <row r="298" spans="3:38" ht="36.75" customHeight="1" x14ac:dyDescent="0.3">
      <c r="C298" s="3" t="s">
        <v>161</v>
      </c>
      <c r="D298" s="4" t="s">
        <v>196</v>
      </c>
      <c r="E298" s="4" t="s">
        <v>527</v>
      </c>
      <c r="F298" s="4" t="s">
        <v>528</v>
      </c>
      <c r="G298" s="79" t="s">
        <v>37</v>
      </c>
      <c r="H298" s="79"/>
      <c r="I298" s="4" t="s">
        <v>38</v>
      </c>
      <c r="J298" s="4" t="s">
        <v>39</v>
      </c>
      <c r="K298" s="4" t="s">
        <v>39</v>
      </c>
      <c r="L298" s="4" t="s">
        <v>43</v>
      </c>
      <c r="M298" s="5">
        <v>80</v>
      </c>
      <c r="N298" s="6">
        <v>2000</v>
      </c>
      <c r="O298" s="90">
        <v>160000</v>
      </c>
      <c r="P298" s="90"/>
      <c r="Q298" s="79" t="s">
        <v>497</v>
      </c>
      <c r="R298" s="79"/>
      <c r="S298" s="79" t="s">
        <v>59</v>
      </c>
      <c r="T298" s="79"/>
      <c r="U298" s="4" t="s">
        <v>50</v>
      </c>
      <c r="V298" s="4" t="s">
        <v>38</v>
      </c>
      <c r="W298" s="4" t="s">
        <v>126</v>
      </c>
      <c r="X298" s="4" t="s">
        <v>44</v>
      </c>
      <c r="Y298" s="6">
        <v>8050</v>
      </c>
      <c r="Z298" s="6">
        <v>281750</v>
      </c>
      <c r="AA298" s="4" t="s">
        <v>96</v>
      </c>
      <c r="AB298" s="80">
        <v>61985</v>
      </c>
      <c r="AC298" s="80"/>
      <c r="AD298" s="6">
        <v>219765</v>
      </c>
      <c r="AE298" s="80">
        <v>379765</v>
      </c>
      <c r="AF298" s="80"/>
      <c r="AG298" s="80" t="s">
        <v>46</v>
      </c>
      <c r="AH298" s="80"/>
      <c r="AI298" s="80" t="s">
        <v>46</v>
      </c>
      <c r="AJ298" s="80"/>
      <c r="AK298" s="6">
        <v>379765</v>
      </c>
      <c r="AL298" s="5">
        <v>0.3</v>
      </c>
    </row>
    <row r="299" spans="3:38" ht="36" customHeight="1" x14ac:dyDescent="0.3">
      <c r="C299" s="7"/>
      <c r="D299" s="5"/>
      <c r="E299" s="5"/>
      <c r="F299" s="5"/>
      <c r="G299" s="91"/>
      <c r="H299" s="91"/>
      <c r="I299" s="4"/>
      <c r="J299" s="5"/>
      <c r="K299" s="5"/>
      <c r="L299" s="5"/>
      <c r="M299" s="5"/>
      <c r="N299" s="6"/>
      <c r="O299" s="90">
        <v>0</v>
      </c>
      <c r="P299" s="90"/>
      <c r="Q299" s="79" t="s">
        <v>500</v>
      </c>
      <c r="R299" s="79"/>
      <c r="S299" s="79" t="s">
        <v>59</v>
      </c>
      <c r="T299" s="79"/>
      <c r="U299" s="4" t="s">
        <v>50</v>
      </c>
      <c r="V299" s="4" t="s">
        <v>38</v>
      </c>
      <c r="W299" s="4" t="s">
        <v>126</v>
      </c>
      <c r="X299" s="4" t="s">
        <v>44</v>
      </c>
      <c r="Y299" s="6">
        <v>8050</v>
      </c>
      <c r="Z299" s="6">
        <v>281750</v>
      </c>
      <c r="AA299" s="4" t="s">
        <v>96</v>
      </c>
      <c r="AB299" s="80">
        <v>61985</v>
      </c>
      <c r="AC299" s="80"/>
      <c r="AD299" s="6">
        <v>219765</v>
      </c>
      <c r="AE299" s="80">
        <v>219765</v>
      </c>
      <c r="AF299" s="80"/>
      <c r="AG299" s="80" t="s">
        <v>46</v>
      </c>
      <c r="AH299" s="80"/>
      <c r="AI299" s="80" t="s">
        <v>46</v>
      </c>
      <c r="AJ299" s="80"/>
      <c r="AK299" s="6">
        <v>219765</v>
      </c>
      <c r="AL299" s="5">
        <v>0.3</v>
      </c>
    </row>
    <row r="300" spans="3:38" ht="36.75" customHeight="1" x14ac:dyDescent="0.3">
      <c r="C300" s="7"/>
      <c r="D300" s="5"/>
      <c r="E300" s="5"/>
      <c r="F300" s="5"/>
      <c r="G300" s="91"/>
      <c r="H300" s="91"/>
      <c r="I300" s="4"/>
      <c r="J300" s="5"/>
      <c r="K300" s="5"/>
      <c r="L300" s="5"/>
      <c r="M300" s="5"/>
      <c r="N300" s="6"/>
      <c r="O300" s="90">
        <v>0</v>
      </c>
      <c r="P300" s="90"/>
      <c r="Q300" s="79" t="s">
        <v>144</v>
      </c>
      <c r="R300" s="79"/>
      <c r="S300" s="79" t="s">
        <v>59</v>
      </c>
      <c r="T300" s="79"/>
      <c r="U300" s="4" t="s">
        <v>50</v>
      </c>
      <c r="V300" s="4" t="s">
        <v>38</v>
      </c>
      <c r="W300" s="4" t="s">
        <v>126</v>
      </c>
      <c r="X300" s="4" t="s">
        <v>44</v>
      </c>
      <c r="Y300" s="6">
        <v>8050</v>
      </c>
      <c r="Z300" s="6">
        <v>281750</v>
      </c>
      <c r="AA300" s="4" t="s">
        <v>96</v>
      </c>
      <c r="AB300" s="80">
        <v>61985</v>
      </c>
      <c r="AC300" s="80"/>
      <c r="AD300" s="6">
        <v>219765</v>
      </c>
      <c r="AE300" s="80">
        <v>219765</v>
      </c>
      <c r="AF300" s="80"/>
      <c r="AG300" s="80" t="s">
        <v>46</v>
      </c>
      <c r="AH300" s="80"/>
      <c r="AI300" s="80" t="s">
        <v>46</v>
      </c>
      <c r="AJ300" s="80"/>
      <c r="AK300" s="6">
        <v>219765</v>
      </c>
      <c r="AL300" s="5">
        <v>0.3</v>
      </c>
    </row>
    <row r="301" spans="3:38" ht="36" customHeight="1" x14ac:dyDescent="0.3">
      <c r="C301" s="7"/>
      <c r="D301" s="5"/>
      <c r="E301" s="5"/>
      <c r="F301" s="5"/>
      <c r="G301" s="91"/>
      <c r="H301" s="91"/>
      <c r="I301" s="4"/>
      <c r="J301" s="5"/>
      <c r="K301" s="5"/>
      <c r="L301" s="5"/>
      <c r="M301" s="5"/>
      <c r="N301" s="6"/>
      <c r="O301" s="90">
        <v>0</v>
      </c>
      <c r="P301" s="90"/>
      <c r="Q301" s="79" t="s">
        <v>504</v>
      </c>
      <c r="R301" s="79"/>
      <c r="S301" s="79" t="s">
        <v>59</v>
      </c>
      <c r="T301" s="79"/>
      <c r="U301" s="4" t="s">
        <v>50</v>
      </c>
      <c r="V301" s="4" t="s">
        <v>38</v>
      </c>
      <c r="W301" s="4" t="s">
        <v>126</v>
      </c>
      <c r="X301" s="4" t="s">
        <v>44</v>
      </c>
      <c r="Y301" s="6">
        <v>8050</v>
      </c>
      <c r="Z301" s="6">
        <v>281750</v>
      </c>
      <c r="AA301" s="4" t="s">
        <v>96</v>
      </c>
      <c r="AB301" s="80">
        <v>61985</v>
      </c>
      <c r="AC301" s="80"/>
      <c r="AD301" s="6">
        <v>219765</v>
      </c>
      <c r="AE301" s="80">
        <v>219765</v>
      </c>
      <c r="AF301" s="80"/>
      <c r="AG301" s="80" t="s">
        <v>46</v>
      </c>
      <c r="AH301" s="80"/>
      <c r="AI301" s="80" t="s">
        <v>46</v>
      </c>
      <c r="AJ301" s="80"/>
      <c r="AK301" s="6">
        <v>219765</v>
      </c>
      <c r="AL301" s="5">
        <v>0.3</v>
      </c>
    </row>
    <row r="302" spans="3:38" ht="36.75" customHeight="1" x14ac:dyDescent="0.3">
      <c r="C302" s="7"/>
      <c r="D302" s="5"/>
      <c r="E302" s="5"/>
      <c r="F302" s="5"/>
      <c r="G302" s="91"/>
      <c r="H302" s="91"/>
      <c r="I302" s="4"/>
      <c r="J302" s="5"/>
      <c r="K302" s="5"/>
      <c r="L302" s="5"/>
      <c r="M302" s="5"/>
      <c r="N302" s="6"/>
      <c r="O302" s="90">
        <v>0</v>
      </c>
      <c r="P302" s="90"/>
      <c r="Q302" s="79" t="s">
        <v>508</v>
      </c>
      <c r="R302" s="79"/>
      <c r="S302" s="79" t="s">
        <v>59</v>
      </c>
      <c r="T302" s="79"/>
      <c r="U302" s="4" t="s">
        <v>50</v>
      </c>
      <c r="V302" s="4" t="s">
        <v>38</v>
      </c>
      <c r="W302" s="4" t="s">
        <v>126</v>
      </c>
      <c r="X302" s="4" t="s">
        <v>44</v>
      </c>
      <c r="Y302" s="6">
        <v>8050</v>
      </c>
      <c r="Z302" s="6">
        <v>281750</v>
      </c>
      <c r="AA302" s="4" t="s">
        <v>96</v>
      </c>
      <c r="AB302" s="80">
        <v>61985</v>
      </c>
      <c r="AC302" s="80"/>
      <c r="AD302" s="6">
        <v>219765</v>
      </c>
      <c r="AE302" s="80">
        <v>219765</v>
      </c>
      <c r="AF302" s="80"/>
      <c r="AG302" s="80" t="s">
        <v>46</v>
      </c>
      <c r="AH302" s="80"/>
      <c r="AI302" s="80" t="s">
        <v>46</v>
      </c>
      <c r="AJ302" s="80"/>
      <c r="AK302" s="6">
        <v>219765</v>
      </c>
      <c r="AL302" s="5">
        <v>0.3</v>
      </c>
    </row>
    <row r="303" spans="3:38" ht="36.75" customHeight="1" x14ac:dyDescent="0.3">
      <c r="C303" s="3" t="s">
        <v>529</v>
      </c>
      <c r="D303" s="4" t="s">
        <v>196</v>
      </c>
      <c r="E303" s="4" t="s">
        <v>530</v>
      </c>
      <c r="F303" s="4" t="s">
        <v>531</v>
      </c>
      <c r="G303" s="79" t="s">
        <v>37</v>
      </c>
      <c r="H303" s="79"/>
      <c r="I303" s="4" t="s">
        <v>38</v>
      </c>
      <c r="J303" s="4" t="s">
        <v>39</v>
      </c>
      <c r="K303" s="4" t="s">
        <v>39</v>
      </c>
      <c r="L303" s="4" t="s">
        <v>158</v>
      </c>
      <c r="M303" s="5">
        <v>61</v>
      </c>
      <c r="N303" s="6">
        <v>2000</v>
      </c>
      <c r="O303" s="90">
        <v>122000</v>
      </c>
      <c r="P303" s="90"/>
      <c r="Q303" s="79" t="s">
        <v>511</v>
      </c>
      <c r="R303" s="79"/>
      <c r="S303" s="79" t="s">
        <v>59</v>
      </c>
      <c r="T303" s="79"/>
      <c r="U303" s="4" t="s">
        <v>50</v>
      </c>
      <c r="V303" s="4" t="s">
        <v>38</v>
      </c>
      <c r="W303" s="4" t="s">
        <v>126</v>
      </c>
      <c r="X303" s="4" t="s">
        <v>44</v>
      </c>
      <c r="Y303" s="6">
        <v>8050</v>
      </c>
      <c r="Z303" s="6">
        <v>281750</v>
      </c>
      <c r="AA303" s="4" t="s">
        <v>96</v>
      </c>
      <c r="AB303" s="80">
        <v>61985</v>
      </c>
      <c r="AC303" s="80"/>
      <c r="AD303" s="6">
        <v>219765</v>
      </c>
      <c r="AE303" s="80">
        <v>341765</v>
      </c>
      <c r="AF303" s="80"/>
      <c r="AG303" s="80" t="s">
        <v>46</v>
      </c>
      <c r="AH303" s="80"/>
      <c r="AI303" s="80" t="s">
        <v>46</v>
      </c>
      <c r="AJ303" s="80"/>
      <c r="AK303" s="6">
        <v>341765</v>
      </c>
      <c r="AL303" s="5">
        <v>0.3</v>
      </c>
    </row>
    <row r="304" spans="3:38" ht="36" customHeight="1" x14ac:dyDescent="0.3">
      <c r="C304" s="7"/>
      <c r="D304" s="5"/>
      <c r="E304" s="5"/>
      <c r="F304" s="5"/>
      <c r="G304" s="91"/>
      <c r="H304" s="91"/>
      <c r="I304" s="4"/>
      <c r="J304" s="5"/>
      <c r="K304" s="5"/>
      <c r="L304" s="5"/>
      <c r="M304" s="5"/>
      <c r="N304" s="6"/>
      <c r="O304" s="90">
        <v>0</v>
      </c>
      <c r="P304" s="90"/>
      <c r="Q304" s="79" t="s">
        <v>514</v>
      </c>
      <c r="R304" s="79"/>
      <c r="S304" s="79" t="s">
        <v>59</v>
      </c>
      <c r="T304" s="79"/>
      <c r="U304" s="4" t="s">
        <v>50</v>
      </c>
      <c r="V304" s="4" t="s">
        <v>38</v>
      </c>
      <c r="W304" s="4" t="s">
        <v>126</v>
      </c>
      <c r="X304" s="4" t="s">
        <v>44</v>
      </c>
      <c r="Y304" s="6">
        <v>8050</v>
      </c>
      <c r="Z304" s="6">
        <v>281750</v>
      </c>
      <c r="AA304" s="4" t="s">
        <v>96</v>
      </c>
      <c r="AB304" s="80">
        <v>61985</v>
      </c>
      <c r="AC304" s="80"/>
      <c r="AD304" s="6">
        <v>219765</v>
      </c>
      <c r="AE304" s="80">
        <v>219765</v>
      </c>
      <c r="AF304" s="80"/>
      <c r="AG304" s="80" t="s">
        <v>46</v>
      </c>
      <c r="AH304" s="80"/>
      <c r="AI304" s="80" t="s">
        <v>46</v>
      </c>
      <c r="AJ304" s="80"/>
      <c r="AK304" s="6">
        <v>219765</v>
      </c>
      <c r="AL304" s="5">
        <v>0.3</v>
      </c>
    </row>
    <row r="305" spans="3:38" ht="36.75" customHeight="1" x14ac:dyDescent="0.3">
      <c r="C305" s="7"/>
      <c r="D305" s="5"/>
      <c r="E305" s="5"/>
      <c r="F305" s="5"/>
      <c r="G305" s="91"/>
      <c r="H305" s="91"/>
      <c r="I305" s="4"/>
      <c r="J305" s="5"/>
      <c r="K305" s="5"/>
      <c r="L305" s="5"/>
      <c r="M305" s="5"/>
      <c r="N305" s="6"/>
      <c r="O305" s="90">
        <v>0</v>
      </c>
      <c r="P305" s="90"/>
      <c r="Q305" s="79" t="s">
        <v>517</v>
      </c>
      <c r="R305" s="79"/>
      <c r="S305" s="79" t="s">
        <v>59</v>
      </c>
      <c r="T305" s="79"/>
      <c r="U305" s="4" t="s">
        <v>50</v>
      </c>
      <c r="V305" s="4" t="s">
        <v>38</v>
      </c>
      <c r="W305" s="4" t="s">
        <v>126</v>
      </c>
      <c r="X305" s="4" t="s">
        <v>44</v>
      </c>
      <c r="Y305" s="6">
        <v>8050</v>
      </c>
      <c r="Z305" s="6">
        <v>281750</v>
      </c>
      <c r="AA305" s="4" t="s">
        <v>96</v>
      </c>
      <c r="AB305" s="80">
        <v>61985</v>
      </c>
      <c r="AC305" s="80"/>
      <c r="AD305" s="6">
        <v>219765</v>
      </c>
      <c r="AE305" s="80">
        <v>219765</v>
      </c>
      <c r="AF305" s="80"/>
      <c r="AG305" s="80" t="s">
        <v>46</v>
      </c>
      <c r="AH305" s="80"/>
      <c r="AI305" s="80" t="s">
        <v>46</v>
      </c>
      <c r="AJ305" s="80"/>
      <c r="AK305" s="6">
        <v>219765</v>
      </c>
      <c r="AL305" s="5">
        <v>0.3</v>
      </c>
    </row>
    <row r="306" spans="3:38" ht="36" customHeight="1" x14ac:dyDescent="0.3">
      <c r="C306" s="3" t="s">
        <v>532</v>
      </c>
      <c r="D306" s="4" t="s">
        <v>196</v>
      </c>
      <c r="E306" s="4" t="s">
        <v>533</v>
      </c>
      <c r="F306" s="4" t="s">
        <v>534</v>
      </c>
      <c r="G306" s="79" t="s">
        <v>37</v>
      </c>
      <c r="H306" s="79"/>
      <c r="I306" s="4" t="s">
        <v>38</v>
      </c>
      <c r="J306" s="4" t="s">
        <v>39</v>
      </c>
      <c r="K306" s="4" t="s">
        <v>39</v>
      </c>
      <c r="L306" s="4" t="s">
        <v>67</v>
      </c>
      <c r="M306" s="5">
        <v>8</v>
      </c>
      <c r="N306" s="6">
        <v>100</v>
      </c>
      <c r="O306" s="90">
        <v>800</v>
      </c>
      <c r="P306" s="90"/>
      <c r="Q306" s="79" t="s">
        <v>521</v>
      </c>
      <c r="R306" s="79"/>
      <c r="S306" s="79" t="s">
        <v>76</v>
      </c>
      <c r="T306" s="79"/>
      <c r="U306" s="4" t="s">
        <v>50</v>
      </c>
      <c r="V306" s="4" t="s">
        <v>38</v>
      </c>
      <c r="W306" s="4" t="s">
        <v>82</v>
      </c>
      <c r="X306" s="4" t="s">
        <v>44</v>
      </c>
      <c r="Y306" s="6">
        <v>8800</v>
      </c>
      <c r="Z306" s="6">
        <v>281600</v>
      </c>
      <c r="AA306" s="4" t="s">
        <v>139</v>
      </c>
      <c r="AB306" s="80">
        <v>202752</v>
      </c>
      <c r="AC306" s="80"/>
      <c r="AD306" s="6">
        <v>78848</v>
      </c>
      <c r="AE306" s="80">
        <v>79648</v>
      </c>
      <c r="AF306" s="80"/>
      <c r="AG306" s="80" t="s">
        <v>46</v>
      </c>
      <c r="AH306" s="80"/>
      <c r="AI306" s="80" t="s">
        <v>46</v>
      </c>
      <c r="AJ306" s="80"/>
      <c r="AK306" s="6">
        <v>79648</v>
      </c>
      <c r="AL306" s="5">
        <v>0.3</v>
      </c>
    </row>
    <row r="307" spans="3:38" ht="36.75" customHeight="1" x14ac:dyDescent="0.3">
      <c r="C307" s="7"/>
      <c r="D307" s="5"/>
      <c r="E307" s="5"/>
      <c r="F307" s="5"/>
      <c r="G307" s="91"/>
      <c r="H307" s="91"/>
      <c r="I307" s="4" t="s">
        <v>47</v>
      </c>
      <c r="J307" s="4" t="s">
        <v>39</v>
      </c>
      <c r="K307" s="4" t="s">
        <v>39</v>
      </c>
      <c r="L307" s="4" t="s">
        <v>85</v>
      </c>
      <c r="M307" s="5">
        <v>13</v>
      </c>
      <c r="N307" s="6">
        <v>100</v>
      </c>
      <c r="O307" s="90">
        <v>1300</v>
      </c>
      <c r="P307" s="90"/>
      <c r="Q307" s="79" t="s">
        <v>524</v>
      </c>
      <c r="R307" s="79"/>
      <c r="S307" s="79" t="s">
        <v>76</v>
      </c>
      <c r="T307" s="79"/>
      <c r="U307" s="4" t="s">
        <v>50</v>
      </c>
      <c r="V307" s="4" t="s">
        <v>47</v>
      </c>
      <c r="W307" s="4" t="s">
        <v>114</v>
      </c>
      <c r="X307" s="4" t="s">
        <v>44</v>
      </c>
      <c r="Y307" s="6">
        <v>8800</v>
      </c>
      <c r="Z307" s="6">
        <v>563200</v>
      </c>
      <c r="AA307" s="4" t="s">
        <v>139</v>
      </c>
      <c r="AB307" s="80">
        <v>405504</v>
      </c>
      <c r="AC307" s="80"/>
      <c r="AD307" s="6">
        <v>157696</v>
      </c>
      <c r="AE307" s="80">
        <v>158996</v>
      </c>
      <c r="AF307" s="80"/>
      <c r="AG307" s="80" t="s">
        <v>46</v>
      </c>
      <c r="AH307" s="80"/>
      <c r="AI307" s="80">
        <v>158996</v>
      </c>
      <c r="AJ307" s="80"/>
      <c r="AK307" s="6" t="s">
        <v>46</v>
      </c>
      <c r="AL307" s="4" t="s">
        <v>46</v>
      </c>
    </row>
    <row r="308" spans="3:38" ht="36.75" customHeight="1" x14ac:dyDescent="0.3">
      <c r="C308" s="3" t="s">
        <v>535</v>
      </c>
      <c r="D308" s="4" t="s">
        <v>196</v>
      </c>
      <c r="E308" s="4" t="s">
        <v>536</v>
      </c>
      <c r="F308" s="4" t="s">
        <v>537</v>
      </c>
      <c r="G308" s="79" t="s">
        <v>37</v>
      </c>
      <c r="H308" s="79"/>
      <c r="I308" s="4" t="s">
        <v>35</v>
      </c>
      <c r="J308" s="4" t="s">
        <v>39</v>
      </c>
      <c r="K308" s="4" t="s">
        <v>39</v>
      </c>
      <c r="L308" s="4" t="s">
        <v>371</v>
      </c>
      <c r="M308" s="5">
        <v>15.2</v>
      </c>
      <c r="N308" s="6">
        <v>3500</v>
      </c>
      <c r="O308" s="90">
        <v>53200</v>
      </c>
      <c r="P308" s="90"/>
      <c r="Q308" s="91"/>
      <c r="R308" s="91"/>
      <c r="S308" s="79" t="s">
        <v>46</v>
      </c>
      <c r="T308" s="79"/>
      <c r="U308" s="4" t="s">
        <v>46</v>
      </c>
      <c r="V308" s="4" t="s">
        <v>46</v>
      </c>
      <c r="W308" s="4" t="s">
        <v>46</v>
      </c>
      <c r="X308" s="4" t="s">
        <v>46</v>
      </c>
      <c r="Y308" s="6" t="s">
        <v>46</v>
      </c>
      <c r="Z308" s="6" t="s">
        <v>46</v>
      </c>
      <c r="AA308" s="4" t="s">
        <v>46</v>
      </c>
      <c r="AB308" s="80" t="s">
        <v>46</v>
      </c>
      <c r="AC308" s="80"/>
      <c r="AD308" s="6" t="s">
        <v>46</v>
      </c>
      <c r="AE308" s="80">
        <v>53200</v>
      </c>
      <c r="AF308" s="80"/>
      <c r="AG308" s="80" t="s">
        <v>46</v>
      </c>
      <c r="AH308" s="80"/>
      <c r="AI308" s="80">
        <v>53200</v>
      </c>
      <c r="AJ308" s="80"/>
      <c r="AK308" s="6" t="s">
        <v>46</v>
      </c>
      <c r="AL308" s="4" t="s">
        <v>46</v>
      </c>
    </row>
    <row r="309" spans="3:38" ht="36" customHeight="1" x14ac:dyDescent="0.3">
      <c r="C309" s="3" t="s">
        <v>538</v>
      </c>
      <c r="D309" s="4" t="s">
        <v>196</v>
      </c>
      <c r="E309" s="4" t="s">
        <v>539</v>
      </c>
      <c r="F309" s="4" t="s">
        <v>540</v>
      </c>
      <c r="G309" s="79" t="s">
        <v>37</v>
      </c>
      <c r="H309" s="79"/>
      <c r="I309" s="4" t="s">
        <v>47</v>
      </c>
      <c r="J309" s="4" t="s">
        <v>39</v>
      </c>
      <c r="K309" s="4" t="s">
        <v>39</v>
      </c>
      <c r="L309" s="4" t="s">
        <v>103</v>
      </c>
      <c r="M309" s="5">
        <v>21</v>
      </c>
      <c r="N309" s="6">
        <v>10000</v>
      </c>
      <c r="O309" s="90">
        <v>210000</v>
      </c>
      <c r="P309" s="90"/>
      <c r="Q309" s="79" t="s">
        <v>161</v>
      </c>
      <c r="R309" s="79"/>
      <c r="S309" s="79" t="s">
        <v>541</v>
      </c>
      <c r="T309" s="79"/>
      <c r="U309" s="4" t="s">
        <v>50</v>
      </c>
      <c r="V309" s="4" t="s">
        <v>47</v>
      </c>
      <c r="W309" s="4" t="s">
        <v>56</v>
      </c>
      <c r="X309" s="4" t="s">
        <v>44</v>
      </c>
      <c r="Y309" s="6">
        <v>8650</v>
      </c>
      <c r="Z309" s="6">
        <v>519000</v>
      </c>
      <c r="AA309" s="4" t="s">
        <v>52</v>
      </c>
      <c r="AB309" s="80">
        <v>72660</v>
      </c>
      <c r="AC309" s="80"/>
      <c r="AD309" s="6">
        <v>446340</v>
      </c>
      <c r="AE309" s="80">
        <v>656340</v>
      </c>
      <c r="AF309" s="80"/>
      <c r="AG309" s="80" t="s">
        <v>46</v>
      </c>
      <c r="AH309" s="80"/>
      <c r="AI309" s="80">
        <v>656340</v>
      </c>
      <c r="AJ309" s="80"/>
      <c r="AK309" s="6" t="s">
        <v>46</v>
      </c>
      <c r="AL309" s="4" t="s">
        <v>46</v>
      </c>
    </row>
    <row r="310" spans="3:38" ht="36.75" customHeight="1" x14ac:dyDescent="0.3">
      <c r="C310" s="3" t="s">
        <v>542</v>
      </c>
      <c r="D310" s="4" t="s">
        <v>196</v>
      </c>
      <c r="E310" s="4" t="s">
        <v>543</v>
      </c>
      <c r="F310" s="4" t="s">
        <v>544</v>
      </c>
      <c r="G310" s="79" t="s">
        <v>37</v>
      </c>
      <c r="H310" s="79"/>
      <c r="I310" s="4" t="s">
        <v>38</v>
      </c>
      <c r="J310" s="4" t="s">
        <v>39</v>
      </c>
      <c r="K310" s="4" t="s">
        <v>39</v>
      </c>
      <c r="L310" s="4" t="s">
        <v>104</v>
      </c>
      <c r="M310" s="5">
        <v>23</v>
      </c>
      <c r="N310" s="6">
        <v>10000</v>
      </c>
      <c r="O310" s="90">
        <v>230000</v>
      </c>
      <c r="P310" s="90"/>
      <c r="Q310" s="91"/>
      <c r="R310" s="91"/>
      <c r="S310" s="79" t="s">
        <v>46</v>
      </c>
      <c r="T310" s="79"/>
      <c r="U310" s="4" t="s">
        <v>46</v>
      </c>
      <c r="V310" s="4" t="s">
        <v>46</v>
      </c>
      <c r="W310" s="4" t="s">
        <v>46</v>
      </c>
      <c r="X310" s="4" t="s">
        <v>46</v>
      </c>
      <c r="Y310" s="6" t="s">
        <v>46</v>
      </c>
      <c r="Z310" s="6" t="s">
        <v>46</v>
      </c>
      <c r="AA310" s="4" t="s">
        <v>46</v>
      </c>
      <c r="AB310" s="80" t="s">
        <v>46</v>
      </c>
      <c r="AC310" s="80"/>
      <c r="AD310" s="6" t="s">
        <v>46</v>
      </c>
      <c r="AE310" s="80">
        <v>230000</v>
      </c>
      <c r="AF310" s="80"/>
      <c r="AG310" s="80" t="s">
        <v>46</v>
      </c>
      <c r="AH310" s="80"/>
      <c r="AI310" s="80" t="s">
        <v>46</v>
      </c>
      <c r="AJ310" s="80"/>
      <c r="AK310" s="6">
        <v>230000</v>
      </c>
      <c r="AL310" s="5">
        <v>0.3</v>
      </c>
    </row>
    <row r="311" spans="3:38" ht="36" customHeight="1" x14ac:dyDescent="0.3">
      <c r="C311" s="3" t="s">
        <v>545</v>
      </c>
      <c r="D311" s="4" t="s">
        <v>196</v>
      </c>
      <c r="E311" s="4" t="s">
        <v>546</v>
      </c>
      <c r="F311" s="4" t="s">
        <v>547</v>
      </c>
      <c r="G311" s="79" t="s">
        <v>37</v>
      </c>
      <c r="H311" s="79"/>
      <c r="I311" s="4" t="s">
        <v>47</v>
      </c>
      <c r="J311" s="4" t="s">
        <v>39</v>
      </c>
      <c r="K311" s="4" t="s">
        <v>39</v>
      </c>
      <c r="L311" s="4" t="s">
        <v>134</v>
      </c>
      <c r="M311" s="5">
        <v>39</v>
      </c>
      <c r="N311" s="6">
        <v>1000</v>
      </c>
      <c r="O311" s="90">
        <v>39000</v>
      </c>
      <c r="P311" s="90"/>
      <c r="Q311" s="79" t="s">
        <v>529</v>
      </c>
      <c r="R311" s="79"/>
      <c r="S311" s="79" t="s">
        <v>119</v>
      </c>
      <c r="T311" s="79"/>
      <c r="U311" s="4" t="s">
        <v>50</v>
      </c>
      <c r="V311" s="4" t="s">
        <v>47</v>
      </c>
      <c r="W311" s="4" t="s">
        <v>46</v>
      </c>
      <c r="X311" s="4" t="s">
        <v>44</v>
      </c>
      <c r="Y311" s="6">
        <v>2650</v>
      </c>
      <c r="Z311" s="6" t="s">
        <v>46</v>
      </c>
      <c r="AA311" s="4" t="s">
        <v>47</v>
      </c>
      <c r="AB311" s="80" t="s">
        <v>46</v>
      </c>
      <c r="AC311" s="80"/>
      <c r="AD311" s="6" t="s">
        <v>46</v>
      </c>
      <c r="AE311" s="80">
        <v>39000</v>
      </c>
      <c r="AF311" s="80"/>
      <c r="AG311" s="80" t="s">
        <v>46</v>
      </c>
      <c r="AH311" s="80"/>
      <c r="AI311" s="80">
        <v>39000</v>
      </c>
      <c r="AJ311" s="80"/>
      <c r="AK311" s="6" t="s">
        <v>46</v>
      </c>
      <c r="AL311" s="4" t="s">
        <v>46</v>
      </c>
    </row>
    <row r="312" spans="3:38" ht="36.75" customHeight="1" x14ac:dyDescent="0.3">
      <c r="C312" s="3" t="s">
        <v>548</v>
      </c>
      <c r="D312" s="4" t="s">
        <v>196</v>
      </c>
      <c r="E312" s="4" t="s">
        <v>549</v>
      </c>
      <c r="F312" s="4" t="s">
        <v>550</v>
      </c>
      <c r="G312" s="79" t="s">
        <v>37</v>
      </c>
      <c r="H312" s="79"/>
      <c r="I312" s="4" t="s">
        <v>38</v>
      </c>
      <c r="J312" s="4" t="s">
        <v>39</v>
      </c>
      <c r="K312" s="4" t="s">
        <v>39</v>
      </c>
      <c r="L312" s="4" t="s">
        <v>140</v>
      </c>
      <c r="M312" s="5">
        <v>44</v>
      </c>
      <c r="N312" s="6">
        <v>10000</v>
      </c>
      <c r="O312" s="90">
        <v>440000</v>
      </c>
      <c r="P312" s="90"/>
      <c r="Q312" s="79" t="s">
        <v>532</v>
      </c>
      <c r="R312" s="79"/>
      <c r="S312" s="79" t="s">
        <v>541</v>
      </c>
      <c r="T312" s="79"/>
      <c r="U312" s="4" t="s">
        <v>50</v>
      </c>
      <c r="V312" s="4" t="s">
        <v>38</v>
      </c>
      <c r="W312" s="4" t="s">
        <v>87</v>
      </c>
      <c r="X312" s="4" t="s">
        <v>44</v>
      </c>
      <c r="Y312" s="6">
        <v>8650</v>
      </c>
      <c r="Z312" s="6">
        <v>1245600</v>
      </c>
      <c r="AA312" s="4" t="s">
        <v>45</v>
      </c>
      <c r="AB312" s="80">
        <v>423504</v>
      </c>
      <c r="AC312" s="80"/>
      <c r="AD312" s="6">
        <v>822096</v>
      </c>
      <c r="AE312" s="80">
        <v>1262096</v>
      </c>
      <c r="AF312" s="80"/>
      <c r="AG312" s="80" t="s">
        <v>46</v>
      </c>
      <c r="AH312" s="80"/>
      <c r="AI312" s="80" t="s">
        <v>46</v>
      </c>
      <c r="AJ312" s="80"/>
      <c r="AK312" s="6">
        <v>1262096</v>
      </c>
      <c r="AL312" s="5">
        <v>0.3</v>
      </c>
    </row>
    <row r="313" spans="3:38" ht="36.75" customHeight="1" x14ac:dyDescent="0.3">
      <c r="C313" s="3" t="s">
        <v>551</v>
      </c>
      <c r="D313" s="4" t="s">
        <v>196</v>
      </c>
      <c r="E313" s="4" t="s">
        <v>552</v>
      </c>
      <c r="F313" s="4" t="s">
        <v>553</v>
      </c>
      <c r="G313" s="79" t="s">
        <v>37</v>
      </c>
      <c r="H313" s="79"/>
      <c r="I313" s="4" t="s">
        <v>38</v>
      </c>
      <c r="J313" s="4" t="s">
        <v>39</v>
      </c>
      <c r="K313" s="4" t="s">
        <v>39</v>
      </c>
      <c r="L313" s="4" t="s">
        <v>140</v>
      </c>
      <c r="M313" s="5">
        <v>44</v>
      </c>
      <c r="N313" s="6">
        <v>10000</v>
      </c>
      <c r="O313" s="90">
        <v>440000</v>
      </c>
      <c r="P313" s="90"/>
      <c r="Q313" s="79" t="s">
        <v>535</v>
      </c>
      <c r="R313" s="79"/>
      <c r="S313" s="79" t="s">
        <v>554</v>
      </c>
      <c r="T313" s="79"/>
      <c r="U313" s="4" t="s">
        <v>50</v>
      </c>
      <c r="V313" s="4" t="s">
        <v>38</v>
      </c>
      <c r="W313" s="4" t="s">
        <v>61</v>
      </c>
      <c r="X313" s="4" t="s">
        <v>44</v>
      </c>
      <c r="Y313" s="6">
        <v>8650</v>
      </c>
      <c r="Z313" s="6">
        <v>830400</v>
      </c>
      <c r="AA313" s="4" t="s">
        <v>45</v>
      </c>
      <c r="AB313" s="80">
        <v>282336</v>
      </c>
      <c r="AC313" s="80"/>
      <c r="AD313" s="6">
        <v>548064</v>
      </c>
      <c r="AE313" s="80">
        <v>988064</v>
      </c>
      <c r="AF313" s="80"/>
      <c r="AG313" s="80" t="s">
        <v>46</v>
      </c>
      <c r="AH313" s="80"/>
      <c r="AI313" s="80" t="s">
        <v>46</v>
      </c>
      <c r="AJ313" s="80"/>
      <c r="AK313" s="6">
        <v>988064</v>
      </c>
      <c r="AL313" s="5">
        <v>0.3</v>
      </c>
    </row>
    <row r="314" spans="3:38" ht="36" customHeight="1" x14ac:dyDescent="0.3">
      <c r="C314" s="3" t="s">
        <v>342</v>
      </c>
      <c r="D314" s="4" t="s">
        <v>196</v>
      </c>
      <c r="E314" s="4" t="s">
        <v>555</v>
      </c>
      <c r="F314" s="4" t="s">
        <v>556</v>
      </c>
      <c r="G314" s="79" t="s">
        <v>37</v>
      </c>
      <c r="H314" s="79"/>
      <c r="I314" s="4" t="s">
        <v>38</v>
      </c>
      <c r="J314" s="4" t="s">
        <v>39</v>
      </c>
      <c r="K314" s="4" t="s">
        <v>39</v>
      </c>
      <c r="L314" s="4" t="s">
        <v>45</v>
      </c>
      <c r="M314" s="5">
        <v>22</v>
      </c>
      <c r="N314" s="6">
        <v>10000</v>
      </c>
      <c r="O314" s="90">
        <v>220000</v>
      </c>
      <c r="P314" s="90"/>
      <c r="Q314" s="79" t="s">
        <v>538</v>
      </c>
      <c r="R314" s="79"/>
      <c r="S314" s="79" t="s">
        <v>554</v>
      </c>
      <c r="T314" s="79"/>
      <c r="U314" s="4" t="s">
        <v>50</v>
      </c>
      <c r="V314" s="4" t="s">
        <v>38</v>
      </c>
      <c r="W314" s="4" t="s">
        <v>73</v>
      </c>
      <c r="X314" s="4" t="s">
        <v>44</v>
      </c>
      <c r="Y314" s="6">
        <v>8650</v>
      </c>
      <c r="Z314" s="6">
        <v>415200</v>
      </c>
      <c r="AA314" s="4" t="s">
        <v>45</v>
      </c>
      <c r="AB314" s="80">
        <v>141168</v>
      </c>
      <c r="AC314" s="80"/>
      <c r="AD314" s="6">
        <v>274032</v>
      </c>
      <c r="AE314" s="80">
        <v>494032</v>
      </c>
      <c r="AF314" s="80"/>
      <c r="AG314" s="80" t="s">
        <v>46</v>
      </c>
      <c r="AH314" s="80"/>
      <c r="AI314" s="80" t="s">
        <v>46</v>
      </c>
      <c r="AJ314" s="80"/>
      <c r="AK314" s="6">
        <v>494032</v>
      </c>
      <c r="AL314" s="5">
        <v>0.3</v>
      </c>
    </row>
    <row r="315" spans="3:38" ht="36.75" customHeight="1" x14ac:dyDescent="0.3">
      <c r="C315" s="3" t="s">
        <v>507</v>
      </c>
      <c r="D315" s="4" t="s">
        <v>196</v>
      </c>
      <c r="E315" s="4" t="s">
        <v>557</v>
      </c>
      <c r="F315" s="4" t="s">
        <v>558</v>
      </c>
      <c r="G315" s="79" t="s">
        <v>37</v>
      </c>
      <c r="H315" s="79"/>
      <c r="I315" s="4" t="s">
        <v>60</v>
      </c>
      <c r="J315" s="4" t="s">
        <v>39</v>
      </c>
      <c r="K315" s="4" t="s">
        <v>39</v>
      </c>
      <c r="L315" s="4" t="s">
        <v>45</v>
      </c>
      <c r="M315" s="5">
        <v>22</v>
      </c>
      <c r="N315" s="6">
        <v>10000</v>
      </c>
      <c r="O315" s="90">
        <v>220000</v>
      </c>
      <c r="P315" s="90"/>
      <c r="Q315" s="79" t="s">
        <v>542</v>
      </c>
      <c r="R315" s="79"/>
      <c r="S315" s="79" t="s">
        <v>554</v>
      </c>
      <c r="T315" s="79"/>
      <c r="U315" s="4" t="s">
        <v>50</v>
      </c>
      <c r="V315" s="4" t="s">
        <v>46</v>
      </c>
      <c r="W315" s="4" t="s">
        <v>213</v>
      </c>
      <c r="X315" s="4" t="s">
        <v>44</v>
      </c>
      <c r="Y315" s="6">
        <v>8650</v>
      </c>
      <c r="Z315" s="6">
        <v>1384000</v>
      </c>
      <c r="AA315" s="4" t="s">
        <v>52</v>
      </c>
      <c r="AB315" s="80">
        <v>193760</v>
      </c>
      <c r="AC315" s="80"/>
      <c r="AD315" s="6">
        <v>1190240</v>
      </c>
      <c r="AE315" s="80">
        <v>1410240</v>
      </c>
      <c r="AF315" s="80"/>
      <c r="AG315" s="80" t="s">
        <v>46</v>
      </c>
      <c r="AH315" s="80"/>
      <c r="AI315" s="80" t="s">
        <v>46</v>
      </c>
      <c r="AJ315" s="80"/>
      <c r="AK315" s="6" t="s">
        <v>46</v>
      </c>
      <c r="AL315" s="4" t="s">
        <v>46</v>
      </c>
    </row>
    <row r="316" spans="3:38" ht="36" customHeight="1" x14ac:dyDescent="0.3">
      <c r="C316" s="7"/>
      <c r="D316" s="5"/>
      <c r="E316" s="5"/>
      <c r="F316" s="5"/>
      <c r="G316" s="91"/>
      <c r="H316" s="91"/>
      <c r="I316" s="4"/>
      <c r="J316" s="5"/>
      <c r="K316" s="5"/>
      <c r="L316" s="5"/>
      <c r="M316" s="5"/>
      <c r="N316" s="6"/>
      <c r="O316" s="90"/>
      <c r="P316" s="90"/>
      <c r="Q316" s="91"/>
      <c r="R316" s="91"/>
      <c r="S316" s="79" t="s">
        <v>91</v>
      </c>
      <c r="T316" s="79"/>
      <c r="U316" s="4" t="s">
        <v>46</v>
      </c>
      <c r="V316" s="4" t="s">
        <v>38</v>
      </c>
      <c r="W316" s="4" t="s">
        <v>46</v>
      </c>
      <c r="X316" s="4" t="s">
        <v>84</v>
      </c>
      <c r="Y316" s="6" t="s">
        <v>46</v>
      </c>
      <c r="Z316" s="6" t="s">
        <v>46</v>
      </c>
      <c r="AA316" s="4" t="s">
        <v>46</v>
      </c>
      <c r="AB316" s="80" t="s">
        <v>46</v>
      </c>
      <c r="AC316" s="80"/>
      <c r="AD316" s="6" t="s">
        <v>46</v>
      </c>
      <c r="AE316" s="80" t="s">
        <v>46</v>
      </c>
      <c r="AF316" s="80"/>
      <c r="AG316" s="80">
        <v>705120</v>
      </c>
      <c r="AH316" s="80"/>
      <c r="AI316" s="80" t="s">
        <v>46</v>
      </c>
      <c r="AJ316" s="80"/>
      <c r="AK316" s="6">
        <v>705120</v>
      </c>
      <c r="AL316" s="5">
        <v>0.3</v>
      </c>
    </row>
    <row r="317" spans="3:38" ht="36.75" customHeight="1" x14ac:dyDescent="0.3">
      <c r="C317" s="7"/>
      <c r="D317" s="5"/>
      <c r="E317" s="5"/>
      <c r="F317" s="5"/>
      <c r="G317" s="91"/>
      <c r="H317" s="91"/>
      <c r="I317" s="4"/>
      <c r="J317" s="5"/>
      <c r="K317" s="5"/>
      <c r="L317" s="5"/>
      <c r="M317" s="5"/>
      <c r="N317" s="6"/>
      <c r="O317" s="90"/>
      <c r="P317" s="90"/>
      <c r="Q317" s="91"/>
      <c r="R317" s="91"/>
      <c r="S317" s="79" t="s">
        <v>92</v>
      </c>
      <c r="T317" s="79"/>
      <c r="U317" s="4" t="s">
        <v>46</v>
      </c>
      <c r="V317" s="4" t="s">
        <v>47</v>
      </c>
      <c r="W317" s="4" t="s">
        <v>46</v>
      </c>
      <c r="X317" s="4" t="s">
        <v>84</v>
      </c>
      <c r="Y317" s="6" t="s">
        <v>46</v>
      </c>
      <c r="Z317" s="6" t="s">
        <v>46</v>
      </c>
      <c r="AA317" s="4" t="s">
        <v>46</v>
      </c>
      <c r="AB317" s="80" t="s">
        <v>46</v>
      </c>
      <c r="AC317" s="80"/>
      <c r="AD317" s="6" t="s">
        <v>46</v>
      </c>
      <c r="AE317" s="80" t="s">
        <v>46</v>
      </c>
      <c r="AF317" s="80"/>
      <c r="AG317" s="80">
        <v>705120</v>
      </c>
      <c r="AH317" s="80"/>
      <c r="AI317" s="80">
        <v>705120</v>
      </c>
      <c r="AJ317" s="80"/>
      <c r="AK317" s="6" t="s">
        <v>46</v>
      </c>
      <c r="AL317" s="4" t="s">
        <v>46</v>
      </c>
    </row>
    <row r="318" spans="3:38" ht="36.75" customHeight="1" x14ac:dyDescent="0.3">
      <c r="C318" s="3" t="s">
        <v>559</v>
      </c>
      <c r="D318" s="4" t="s">
        <v>196</v>
      </c>
      <c r="E318" s="4" t="s">
        <v>560</v>
      </c>
      <c r="F318" s="4" t="s">
        <v>561</v>
      </c>
      <c r="G318" s="79" t="s">
        <v>37</v>
      </c>
      <c r="H318" s="79"/>
      <c r="I318" s="4" t="s">
        <v>38</v>
      </c>
      <c r="J318" s="4" t="s">
        <v>39</v>
      </c>
      <c r="K318" s="4" t="s">
        <v>39</v>
      </c>
      <c r="L318" s="4" t="s">
        <v>45</v>
      </c>
      <c r="M318" s="5">
        <v>22</v>
      </c>
      <c r="N318" s="6">
        <v>10000</v>
      </c>
      <c r="O318" s="90">
        <v>220000</v>
      </c>
      <c r="P318" s="90"/>
      <c r="Q318" s="91"/>
      <c r="R318" s="91"/>
      <c r="S318" s="79" t="s">
        <v>46</v>
      </c>
      <c r="T318" s="79"/>
      <c r="U318" s="4" t="s">
        <v>46</v>
      </c>
      <c r="V318" s="4" t="s">
        <v>46</v>
      </c>
      <c r="W318" s="4" t="s">
        <v>46</v>
      </c>
      <c r="X318" s="4" t="s">
        <v>46</v>
      </c>
      <c r="Y318" s="6" t="s">
        <v>46</v>
      </c>
      <c r="Z318" s="6" t="s">
        <v>46</v>
      </c>
      <c r="AA318" s="4" t="s">
        <v>46</v>
      </c>
      <c r="AB318" s="80" t="s">
        <v>46</v>
      </c>
      <c r="AC318" s="80"/>
      <c r="AD318" s="6" t="s">
        <v>46</v>
      </c>
      <c r="AE318" s="80">
        <v>220000</v>
      </c>
      <c r="AF318" s="80"/>
      <c r="AG318" s="80" t="s">
        <v>46</v>
      </c>
      <c r="AH318" s="80"/>
      <c r="AI318" s="80" t="s">
        <v>46</v>
      </c>
      <c r="AJ318" s="80"/>
      <c r="AK318" s="6">
        <v>220000</v>
      </c>
      <c r="AL318" s="5">
        <v>0.3</v>
      </c>
    </row>
    <row r="319" spans="3:38" ht="36" customHeight="1" x14ac:dyDescent="0.3">
      <c r="C319" s="3" t="s">
        <v>562</v>
      </c>
      <c r="D319" s="4" t="s">
        <v>196</v>
      </c>
      <c r="E319" s="4" t="s">
        <v>563</v>
      </c>
      <c r="F319" s="4" t="s">
        <v>564</v>
      </c>
      <c r="G319" s="79" t="s">
        <v>37</v>
      </c>
      <c r="H319" s="79"/>
      <c r="I319" s="4" t="s">
        <v>47</v>
      </c>
      <c r="J319" s="4" t="s">
        <v>39</v>
      </c>
      <c r="K319" s="4" t="s">
        <v>39</v>
      </c>
      <c r="L319" s="4" t="s">
        <v>565</v>
      </c>
      <c r="M319" s="5">
        <v>29.3</v>
      </c>
      <c r="N319" s="6">
        <v>1000</v>
      </c>
      <c r="O319" s="90">
        <v>29300</v>
      </c>
      <c r="P319" s="90"/>
      <c r="Q319" s="79" t="s">
        <v>545</v>
      </c>
      <c r="R319" s="79"/>
      <c r="S319" s="79" t="s">
        <v>49</v>
      </c>
      <c r="T319" s="79"/>
      <c r="U319" s="4" t="s">
        <v>50</v>
      </c>
      <c r="V319" s="4" t="s">
        <v>47</v>
      </c>
      <c r="W319" s="4" t="s">
        <v>56</v>
      </c>
      <c r="X319" s="4" t="s">
        <v>44</v>
      </c>
      <c r="Y319" s="6">
        <v>7800</v>
      </c>
      <c r="Z319" s="6">
        <v>468000</v>
      </c>
      <c r="AA319" s="4" t="s">
        <v>45</v>
      </c>
      <c r="AB319" s="80">
        <v>159120</v>
      </c>
      <c r="AC319" s="80"/>
      <c r="AD319" s="6">
        <v>308880</v>
      </c>
      <c r="AE319" s="80">
        <v>338180</v>
      </c>
      <c r="AF319" s="80"/>
      <c r="AG319" s="80" t="s">
        <v>46</v>
      </c>
      <c r="AH319" s="80"/>
      <c r="AI319" s="80">
        <v>338180</v>
      </c>
      <c r="AJ319" s="80"/>
      <c r="AK319" s="6" t="s">
        <v>46</v>
      </c>
      <c r="AL319" s="4" t="s">
        <v>46</v>
      </c>
    </row>
    <row r="320" spans="3:38" ht="36.75" customHeight="1" x14ac:dyDescent="0.3">
      <c r="C320" s="3" t="s">
        <v>566</v>
      </c>
      <c r="D320" s="4" t="s">
        <v>196</v>
      </c>
      <c r="E320" s="4" t="s">
        <v>567</v>
      </c>
      <c r="F320" s="4" t="s">
        <v>568</v>
      </c>
      <c r="G320" s="79" t="s">
        <v>37</v>
      </c>
      <c r="H320" s="79"/>
      <c r="I320" s="4" t="s">
        <v>47</v>
      </c>
      <c r="J320" s="4" t="s">
        <v>39</v>
      </c>
      <c r="K320" s="4" t="s">
        <v>39</v>
      </c>
      <c r="L320" s="4" t="s">
        <v>569</v>
      </c>
      <c r="M320" s="5">
        <v>27.4</v>
      </c>
      <c r="N320" s="6">
        <v>1000</v>
      </c>
      <c r="O320" s="90">
        <v>27400</v>
      </c>
      <c r="P320" s="90"/>
      <c r="Q320" s="79" t="s">
        <v>548</v>
      </c>
      <c r="R320" s="79"/>
      <c r="S320" s="79" t="s">
        <v>49</v>
      </c>
      <c r="T320" s="79"/>
      <c r="U320" s="4" t="s">
        <v>50</v>
      </c>
      <c r="V320" s="4" t="s">
        <v>47</v>
      </c>
      <c r="W320" s="4" t="s">
        <v>43</v>
      </c>
      <c r="X320" s="4" t="s">
        <v>44</v>
      </c>
      <c r="Y320" s="6">
        <v>7800</v>
      </c>
      <c r="Z320" s="6">
        <v>624000</v>
      </c>
      <c r="AA320" s="4" t="s">
        <v>45</v>
      </c>
      <c r="AB320" s="80">
        <v>212160</v>
      </c>
      <c r="AC320" s="80"/>
      <c r="AD320" s="6">
        <v>411840</v>
      </c>
      <c r="AE320" s="80">
        <v>439240</v>
      </c>
      <c r="AF320" s="80"/>
      <c r="AG320" s="80" t="s">
        <v>46</v>
      </c>
      <c r="AH320" s="80"/>
      <c r="AI320" s="80">
        <v>439240</v>
      </c>
      <c r="AJ320" s="80"/>
      <c r="AK320" s="6" t="s">
        <v>46</v>
      </c>
      <c r="AL320" s="4" t="s">
        <v>46</v>
      </c>
    </row>
    <row r="321" spans="3:38" ht="36" customHeight="1" x14ac:dyDescent="0.3">
      <c r="C321" s="3" t="s">
        <v>570</v>
      </c>
      <c r="D321" s="4" t="s">
        <v>196</v>
      </c>
      <c r="E321" s="4" t="s">
        <v>571</v>
      </c>
      <c r="F321" s="4" t="s">
        <v>572</v>
      </c>
      <c r="G321" s="79" t="s">
        <v>37</v>
      </c>
      <c r="H321" s="79"/>
      <c r="I321" s="4" t="s">
        <v>47</v>
      </c>
      <c r="J321" s="4" t="s">
        <v>39</v>
      </c>
      <c r="K321" s="4" t="s">
        <v>39</v>
      </c>
      <c r="L321" s="4" t="s">
        <v>96</v>
      </c>
      <c r="M321" s="5">
        <v>16</v>
      </c>
      <c r="N321" s="6">
        <v>1000</v>
      </c>
      <c r="O321" s="90">
        <v>16000</v>
      </c>
      <c r="P321" s="90"/>
      <c r="Q321" s="79" t="s">
        <v>551</v>
      </c>
      <c r="R321" s="79"/>
      <c r="S321" s="79" t="s">
        <v>49</v>
      </c>
      <c r="T321" s="79"/>
      <c r="U321" s="4" t="s">
        <v>50</v>
      </c>
      <c r="V321" s="4" t="s">
        <v>47</v>
      </c>
      <c r="W321" s="4" t="s">
        <v>124</v>
      </c>
      <c r="X321" s="4" t="s">
        <v>44</v>
      </c>
      <c r="Y321" s="6">
        <v>7800</v>
      </c>
      <c r="Z321" s="6">
        <v>936000</v>
      </c>
      <c r="AA321" s="4" t="s">
        <v>45</v>
      </c>
      <c r="AB321" s="80">
        <v>318240</v>
      </c>
      <c r="AC321" s="80"/>
      <c r="AD321" s="6">
        <v>617760</v>
      </c>
      <c r="AE321" s="80">
        <v>633760</v>
      </c>
      <c r="AF321" s="80"/>
      <c r="AG321" s="80" t="s">
        <v>46</v>
      </c>
      <c r="AH321" s="80"/>
      <c r="AI321" s="80">
        <v>633760</v>
      </c>
      <c r="AJ321" s="80"/>
      <c r="AK321" s="6" t="s">
        <v>46</v>
      </c>
      <c r="AL321" s="4" t="s">
        <v>46</v>
      </c>
    </row>
    <row r="322" spans="3:38" ht="36.75" customHeight="1" x14ac:dyDescent="0.3">
      <c r="C322" s="3" t="s">
        <v>573</v>
      </c>
      <c r="D322" s="4" t="s">
        <v>196</v>
      </c>
      <c r="E322" s="4" t="s">
        <v>574</v>
      </c>
      <c r="F322" s="4" t="s">
        <v>575</v>
      </c>
      <c r="G322" s="79" t="s">
        <v>37</v>
      </c>
      <c r="H322" s="79"/>
      <c r="I322" s="4" t="s">
        <v>47</v>
      </c>
      <c r="J322" s="4" t="s">
        <v>39</v>
      </c>
      <c r="K322" s="4" t="s">
        <v>39</v>
      </c>
      <c r="L322" s="4" t="s">
        <v>576</v>
      </c>
      <c r="M322" s="5">
        <v>27.6</v>
      </c>
      <c r="N322" s="6">
        <v>1000</v>
      </c>
      <c r="O322" s="90">
        <v>27600</v>
      </c>
      <c r="P322" s="90"/>
      <c r="Q322" s="79" t="s">
        <v>342</v>
      </c>
      <c r="R322" s="79"/>
      <c r="S322" s="79" t="s">
        <v>577</v>
      </c>
      <c r="T322" s="79"/>
      <c r="U322" s="4" t="s">
        <v>50</v>
      </c>
      <c r="V322" s="4" t="s">
        <v>47</v>
      </c>
      <c r="W322" s="4" t="s">
        <v>213</v>
      </c>
      <c r="X322" s="4" t="s">
        <v>44</v>
      </c>
      <c r="Y322" s="6">
        <v>7800</v>
      </c>
      <c r="Z322" s="6">
        <v>1248000</v>
      </c>
      <c r="AA322" s="4" t="s">
        <v>45</v>
      </c>
      <c r="AB322" s="80">
        <v>424320</v>
      </c>
      <c r="AC322" s="80"/>
      <c r="AD322" s="6">
        <v>823680</v>
      </c>
      <c r="AE322" s="80">
        <v>851280</v>
      </c>
      <c r="AF322" s="80"/>
      <c r="AG322" s="80" t="s">
        <v>46</v>
      </c>
      <c r="AH322" s="80"/>
      <c r="AI322" s="80">
        <v>851280</v>
      </c>
      <c r="AJ322" s="80"/>
      <c r="AK322" s="6" t="s">
        <v>46</v>
      </c>
      <c r="AL322" s="4" t="s">
        <v>46</v>
      </c>
    </row>
    <row r="323" spans="3:38" ht="36" customHeight="1" x14ac:dyDescent="0.3">
      <c r="C323" s="3" t="s">
        <v>391</v>
      </c>
      <c r="D323" s="4" t="s">
        <v>196</v>
      </c>
      <c r="E323" s="4" t="s">
        <v>578</v>
      </c>
      <c r="F323" s="4" t="s">
        <v>579</v>
      </c>
      <c r="G323" s="79" t="s">
        <v>37</v>
      </c>
      <c r="H323" s="79"/>
      <c r="I323" s="4" t="s">
        <v>38</v>
      </c>
      <c r="J323" s="4" t="s">
        <v>39</v>
      </c>
      <c r="K323" s="4" t="s">
        <v>39</v>
      </c>
      <c r="L323" s="4" t="s">
        <v>580</v>
      </c>
      <c r="M323" s="5">
        <v>18.059999999999999</v>
      </c>
      <c r="N323" s="6">
        <v>1000</v>
      </c>
      <c r="O323" s="90">
        <v>18060</v>
      </c>
      <c r="P323" s="90"/>
      <c r="Q323" s="79" t="s">
        <v>507</v>
      </c>
      <c r="R323" s="79"/>
      <c r="S323" s="79" t="s">
        <v>49</v>
      </c>
      <c r="T323" s="79"/>
      <c r="U323" s="4" t="s">
        <v>50</v>
      </c>
      <c r="V323" s="4" t="s">
        <v>38</v>
      </c>
      <c r="W323" s="4" t="s">
        <v>71</v>
      </c>
      <c r="X323" s="4" t="s">
        <v>44</v>
      </c>
      <c r="Y323" s="6">
        <v>7800</v>
      </c>
      <c r="Z323" s="6">
        <v>312000</v>
      </c>
      <c r="AA323" s="4" t="s">
        <v>45</v>
      </c>
      <c r="AB323" s="80">
        <v>106080</v>
      </c>
      <c r="AC323" s="80"/>
      <c r="AD323" s="6">
        <v>205920</v>
      </c>
      <c r="AE323" s="80">
        <v>223980</v>
      </c>
      <c r="AF323" s="80"/>
      <c r="AG323" s="80" t="s">
        <v>46</v>
      </c>
      <c r="AH323" s="80"/>
      <c r="AI323" s="80" t="s">
        <v>46</v>
      </c>
      <c r="AJ323" s="80"/>
      <c r="AK323" s="6">
        <v>223980</v>
      </c>
      <c r="AL323" s="5">
        <v>0.3</v>
      </c>
    </row>
    <row r="324" spans="3:38" ht="36.75" customHeight="1" x14ac:dyDescent="0.3">
      <c r="C324" s="3" t="s">
        <v>581</v>
      </c>
      <c r="D324" s="4" t="s">
        <v>196</v>
      </c>
      <c r="E324" s="4" t="s">
        <v>582</v>
      </c>
      <c r="F324" s="4" t="s">
        <v>583</v>
      </c>
      <c r="G324" s="79" t="s">
        <v>37</v>
      </c>
      <c r="H324" s="79"/>
      <c r="I324" s="4" t="s">
        <v>47</v>
      </c>
      <c r="J324" s="4" t="s">
        <v>39</v>
      </c>
      <c r="K324" s="4" t="s">
        <v>39</v>
      </c>
      <c r="L324" s="4" t="s">
        <v>100</v>
      </c>
      <c r="M324" s="5">
        <v>18</v>
      </c>
      <c r="N324" s="6">
        <v>1000</v>
      </c>
      <c r="O324" s="90">
        <v>18000</v>
      </c>
      <c r="P324" s="90"/>
      <c r="Q324" s="79" t="s">
        <v>559</v>
      </c>
      <c r="R324" s="79"/>
      <c r="S324" s="79" t="s">
        <v>49</v>
      </c>
      <c r="T324" s="79"/>
      <c r="U324" s="4" t="s">
        <v>50</v>
      </c>
      <c r="V324" s="4" t="s">
        <v>47</v>
      </c>
      <c r="W324" s="4" t="s">
        <v>56</v>
      </c>
      <c r="X324" s="4" t="s">
        <v>44</v>
      </c>
      <c r="Y324" s="6">
        <v>7800</v>
      </c>
      <c r="Z324" s="6">
        <v>468000</v>
      </c>
      <c r="AA324" s="4" t="s">
        <v>45</v>
      </c>
      <c r="AB324" s="80">
        <v>159120</v>
      </c>
      <c r="AC324" s="80"/>
      <c r="AD324" s="6">
        <v>308880</v>
      </c>
      <c r="AE324" s="80">
        <v>326880</v>
      </c>
      <c r="AF324" s="80"/>
      <c r="AG324" s="80" t="s">
        <v>46</v>
      </c>
      <c r="AH324" s="80"/>
      <c r="AI324" s="80">
        <v>326880</v>
      </c>
      <c r="AJ324" s="80"/>
      <c r="AK324" s="6" t="s">
        <v>46</v>
      </c>
      <c r="AL324" s="4" t="s">
        <v>46</v>
      </c>
    </row>
    <row r="325" spans="3:38" ht="36.75" customHeight="1" x14ac:dyDescent="0.3">
      <c r="C325" s="3" t="s">
        <v>584</v>
      </c>
      <c r="D325" s="4" t="s">
        <v>196</v>
      </c>
      <c r="E325" s="4" t="s">
        <v>585</v>
      </c>
      <c r="F325" s="4" t="s">
        <v>586</v>
      </c>
      <c r="G325" s="79" t="s">
        <v>37</v>
      </c>
      <c r="H325" s="79"/>
      <c r="I325" s="4" t="s">
        <v>47</v>
      </c>
      <c r="J325" s="4" t="s">
        <v>39</v>
      </c>
      <c r="K325" s="4" t="s">
        <v>39</v>
      </c>
      <c r="L325" s="4" t="s">
        <v>116</v>
      </c>
      <c r="M325" s="5">
        <v>30</v>
      </c>
      <c r="N325" s="6">
        <v>1000</v>
      </c>
      <c r="O325" s="90">
        <v>30000</v>
      </c>
      <c r="P325" s="90"/>
      <c r="Q325" s="79" t="s">
        <v>562</v>
      </c>
      <c r="R325" s="79"/>
      <c r="S325" s="79" t="s">
        <v>76</v>
      </c>
      <c r="T325" s="79"/>
      <c r="U325" s="4" t="s">
        <v>50</v>
      </c>
      <c r="V325" s="4" t="s">
        <v>47</v>
      </c>
      <c r="W325" s="4" t="s">
        <v>169</v>
      </c>
      <c r="X325" s="4" t="s">
        <v>44</v>
      </c>
      <c r="Y325" s="6">
        <v>8800</v>
      </c>
      <c r="Z325" s="6">
        <v>633600</v>
      </c>
      <c r="AA325" s="4" t="s">
        <v>45</v>
      </c>
      <c r="AB325" s="80">
        <v>215424</v>
      </c>
      <c r="AC325" s="80"/>
      <c r="AD325" s="6">
        <v>418176</v>
      </c>
      <c r="AE325" s="80">
        <v>448176</v>
      </c>
      <c r="AF325" s="80"/>
      <c r="AG325" s="80" t="s">
        <v>46</v>
      </c>
      <c r="AH325" s="80"/>
      <c r="AI325" s="80" t="s">
        <v>46</v>
      </c>
      <c r="AJ325" s="80"/>
      <c r="AK325" s="6">
        <v>448176</v>
      </c>
      <c r="AL325" s="5">
        <v>0.02</v>
      </c>
    </row>
    <row r="326" spans="3:38" ht="36" customHeight="1" x14ac:dyDescent="0.3">
      <c r="C326" s="3" t="s">
        <v>587</v>
      </c>
      <c r="D326" s="4" t="s">
        <v>196</v>
      </c>
      <c r="E326" s="4" t="s">
        <v>588</v>
      </c>
      <c r="F326" s="4" t="s">
        <v>589</v>
      </c>
      <c r="G326" s="79" t="s">
        <v>37</v>
      </c>
      <c r="H326" s="79"/>
      <c r="I326" s="4" t="s">
        <v>35</v>
      </c>
      <c r="J326" s="4" t="s">
        <v>47</v>
      </c>
      <c r="K326" s="4" t="s">
        <v>39</v>
      </c>
      <c r="L326" s="4" t="s">
        <v>39</v>
      </c>
      <c r="M326" s="5">
        <v>800</v>
      </c>
      <c r="N326" s="6">
        <v>1000</v>
      </c>
      <c r="O326" s="90">
        <v>800000</v>
      </c>
      <c r="P326" s="90"/>
      <c r="Q326" s="91"/>
      <c r="R326" s="91"/>
      <c r="S326" s="79" t="s">
        <v>46</v>
      </c>
      <c r="T326" s="79"/>
      <c r="U326" s="4" t="s">
        <v>46</v>
      </c>
      <c r="V326" s="4" t="s">
        <v>46</v>
      </c>
      <c r="W326" s="4" t="s">
        <v>46</v>
      </c>
      <c r="X326" s="4" t="s">
        <v>46</v>
      </c>
      <c r="Y326" s="6" t="s">
        <v>46</v>
      </c>
      <c r="Z326" s="6" t="s">
        <v>46</v>
      </c>
      <c r="AA326" s="4" t="s">
        <v>46</v>
      </c>
      <c r="AB326" s="80" t="s">
        <v>46</v>
      </c>
      <c r="AC326" s="80"/>
      <c r="AD326" s="6" t="s">
        <v>46</v>
      </c>
      <c r="AE326" s="80">
        <v>800000</v>
      </c>
      <c r="AF326" s="80"/>
      <c r="AG326" s="80" t="s">
        <v>46</v>
      </c>
      <c r="AH326" s="80"/>
      <c r="AI326" s="80">
        <v>800000</v>
      </c>
      <c r="AJ326" s="80"/>
      <c r="AK326" s="6" t="s">
        <v>46</v>
      </c>
      <c r="AL326" s="4" t="s">
        <v>46</v>
      </c>
    </row>
    <row r="327" spans="3:38" ht="36.75" customHeight="1" x14ac:dyDescent="0.3">
      <c r="C327" s="3" t="s">
        <v>590</v>
      </c>
      <c r="D327" s="4" t="s">
        <v>196</v>
      </c>
      <c r="E327" s="4" t="s">
        <v>591</v>
      </c>
      <c r="F327" s="4" t="s">
        <v>592</v>
      </c>
      <c r="G327" s="79" t="s">
        <v>37</v>
      </c>
      <c r="H327" s="79"/>
      <c r="I327" s="4" t="s">
        <v>35</v>
      </c>
      <c r="J327" s="4" t="s">
        <v>47</v>
      </c>
      <c r="K327" s="4" t="s">
        <v>39</v>
      </c>
      <c r="L327" s="4" t="s">
        <v>39</v>
      </c>
      <c r="M327" s="5">
        <v>800</v>
      </c>
      <c r="N327" s="6">
        <v>1000</v>
      </c>
      <c r="O327" s="90">
        <v>800000</v>
      </c>
      <c r="P327" s="90"/>
      <c r="Q327" s="91"/>
      <c r="R327" s="91"/>
      <c r="S327" s="79" t="s">
        <v>46</v>
      </c>
      <c r="T327" s="79"/>
      <c r="U327" s="4" t="s">
        <v>46</v>
      </c>
      <c r="V327" s="4" t="s">
        <v>46</v>
      </c>
      <c r="W327" s="4" t="s">
        <v>46</v>
      </c>
      <c r="X327" s="4" t="s">
        <v>46</v>
      </c>
      <c r="Y327" s="6" t="s">
        <v>46</v>
      </c>
      <c r="Z327" s="6" t="s">
        <v>46</v>
      </c>
      <c r="AA327" s="4" t="s">
        <v>46</v>
      </c>
      <c r="AB327" s="80" t="s">
        <v>46</v>
      </c>
      <c r="AC327" s="80"/>
      <c r="AD327" s="6" t="s">
        <v>46</v>
      </c>
      <c r="AE327" s="80">
        <v>800000</v>
      </c>
      <c r="AF327" s="80"/>
      <c r="AG327" s="80" t="s">
        <v>46</v>
      </c>
      <c r="AH327" s="80"/>
      <c r="AI327" s="80">
        <v>800000</v>
      </c>
      <c r="AJ327" s="80"/>
      <c r="AK327" s="6" t="s">
        <v>46</v>
      </c>
      <c r="AL327" s="4" t="s">
        <v>46</v>
      </c>
    </row>
    <row r="328" spans="3:38" ht="36" customHeight="1" x14ac:dyDescent="0.3">
      <c r="C328" s="3" t="s">
        <v>593</v>
      </c>
      <c r="D328" s="4" t="s">
        <v>196</v>
      </c>
      <c r="E328" s="4" t="s">
        <v>594</v>
      </c>
      <c r="F328" s="4" t="s">
        <v>595</v>
      </c>
      <c r="G328" s="79" t="s">
        <v>37</v>
      </c>
      <c r="H328" s="79"/>
      <c r="I328" s="4" t="s">
        <v>35</v>
      </c>
      <c r="J328" s="4" t="s">
        <v>47</v>
      </c>
      <c r="K328" s="4" t="s">
        <v>39</v>
      </c>
      <c r="L328" s="4" t="s">
        <v>39</v>
      </c>
      <c r="M328" s="5">
        <v>800</v>
      </c>
      <c r="N328" s="6">
        <v>1000</v>
      </c>
      <c r="O328" s="90">
        <v>800000</v>
      </c>
      <c r="P328" s="90"/>
      <c r="Q328" s="91"/>
      <c r="R328" s="91"/>
      <c r="S328" s="79" t="s">
        <v>46</v>
      </c>
      <c r="T328" s="79"/>
      <c r="U328" s="4" t="s">
        <v>46</v>
      </c>
      <c r="V328" s="4" t="s">
        <v>46</v>
      </c>
      <c r="W328" s="4" t="s">
        <v>46</v>
      </c>
      <c r="X328" s="4" t="s">
        <v>46</v>
      </c>
      <c r="Y328" s="6" t="s">
        <v>46</v>
      </c>
      <c r="Z328" s="6" t="s">
        <v>46</v>
      </c>
      <c r="AA328" s="4" t="s">
        <v>46</v>
      </c>
      <c r="AB328" s="80" t="s">
        <v>46</v>
      </c>
      <c r="AC328" s="80"/>
      <c r="AD328" s="6" t="s">
        <v>46</v>
      </c>
      <c r="AE328" s="80">
        <v>800000</v>
      </c>
      <c r="AF328" s="80"/>
      <c r="AG328" s="80" t="s">
        <v>46</v>
      </c>
      <c r="AH328" s="80"/>
      <c r="AI328" s="80">
        <v>800000</v>
      </c>
      <c r="AJ328" s="80"/>
      <c r="AK328" s="6" t="s">
        <v>46</v>
      </c>
      <c r="AL328" s="4" t="s">
        <v>46</v>
      </c>
    </row>
    <row r="329" spans="3:38" ht="36.75" customHeight="1" x14ac:dyDescent="0.3">
      <c r="C329" s="3" t="s">
        <v>596</v>
      </c>
      <c r="D329" s="4" t="s">
        <v>196</v>
      </c>
      <c r="E329" s="4" t="s">
        <v>597</v>
      </c>
      <c r="F329" s="4" t="s">
        <v>598</v>
      </c>
      <c r="G329" s="79" t="s">
        <v>37</v>
      </c>
      <c r="H329" s="79"/>
      <c r="I329" s="4" t="s">
        <v>35</v>
      </c>
      <c r="J329" s="4" t="s">
        <v>47</v>
      </c>
      <c r="K329" s="4" t="s">
        <v>39</v>
      </c>
      <c r="L329" s="4" t="s">
        <v>39</v>
      </c>
      <c r="M329" s="5">
        <v>800</v>
      </c>
      <c r="N329" s="6">
        <v>1000</v>
      </c>
      <c r="O329" s="90">
        <v>800000</v>
      </c>
      <c r="P329" s="90"/>
      <c r="Q329" s="91"/>
      <c r="R329" s="91"/>
      <c r="S329" s="79" t="s">
        <v>46</v>
      </c>
      <c r="T329" s="79"/>
      <c r="U329" s="4" t="s">
        <v>46</v>
      </c>
      <c r="V329" s="4" t="s">
        <v>46</v>
      </c>
      <c r="W329" s="4" t="s">
        <v>46</v>
      </c>
      <c r="X329" s="4" t="s">
        <v>46</v>
      </c>
      <c r="Y329" s="6" t="s">
        <v>46</v>
      </c>
      <c r="Z329" s="6" t="s">
        <v>46</v>
      </c>
      <c r="AA329" s="4" t="s">
        <v>46</v>
      </c>
      <c r="AB329" s="80" t="s">
        <v>46</v>
      </c>
      <c r="AC329" s="80"/>
      <c r="AD329" s="6" t="s">
        <v>46</v>
      </c>
      <c r="AE329" s="80">
        <v>800000</v>
      </c>
      <c r="AF329" s="80"/>
      <c r="AG329" s="80" t="s">
        <v>46</v>
      </c>
      <c r="AH329" s="80"/>
      <c r="AI329" s="80">
        <v>800000</v>
      </c>
      <c r="AJ329" s="80"/>
      <c r="AK329" s="6" t="s">
        <v>46</v>
      </c>
      <c r="AL329" s="4" t="s">
        <v>46</v>
      </c>
    </row>
    <row r="330" spans="3:38" ht="36.75" customHeight="1" x14ac:dyDescent="0.3">
      <c r="C330" s="3" t="s">
        <v>599</v>
      </c>
      <c r="D330" s="4" t="s">
        <v>196</v>
      </c>
      <c r="E330" s="4" t="s">
        <v>600</v>
      </c>
      <c r="F330" s="4" t="s">
        <v>601</v>
      </c>
      <c r="G330" s="79" t="s">
        <v>37</v>
      </c>
      <c r="H330" s="79"/>
      <c r="I330" s="4" t="s">
        <v>35</v>
      </c>
      <c r="J330" s="4" t="s">
        <v>47</v>
      </c>
      <c r="K330" s="4" t="s">
        <v>39</v>
      </c>
      <c r="L330" s="4" t="s">
        <v>39</v>
      </c>
      <c r="M330" s="5">
        <v>800</v>
      </c>
      <c r="N330" s="6">
        <v>1000</v>
      </c>
      <c r="O330" s="90">
        <v>800000</v>
      </c>
      <c r="P330" s="90"/>
      <c r="Q330" s="91"/>
      <c r="R330" s="91"/>
      <c r="S330" s="79" t="s">
        <v>46</v>
      </c>
      <c r="T330" s="79"/>
      <c r="U330" s="4" t="s">
        <v>46</v>
      </c>
      <c r="V330" s="4" t="s">
        <v>46</v>
      </c>
      <c r="W330" s="4" t="s">
        <v>46</v>
      </c>
      <c r="X330" s="4" t="s">
        <v>46</v>
      </c>
      <c r="Y330" s="6" t="s">
        <v>46</v>
      </c>
      <c r="Z330" s="6" t="s">
        <v>46</v>
      </c>
      <c r="AA330" s="4" t="s">
        <v>46</v>
      </c>
      <c r="AB330" s="80" t="s">
        <v>46</v>
      </c>
      <c r="AC330" s="80"/>
      <c r="AD330" s="6" t="s">
        <v>46</v>
      </c>
      <c r="AE330" s="80">
        <v>800000</v>
      </c>
      <c r="AF330" s="80"/>
      <c r="AG330" s="80" t="s">
        <v>46</v>
      </c>
      <c r="AH330" s="80"/>
      <c r="AI330" s="80">
        <v>800000</v>
      </c>
      <c r="AJ330" s="80"/>
      <c r="AK330" s="6" t="s">
        <v>46</v>
      </c>
      <c r="AL330" s="4" t="s">
        <v>46</v>
      </c>
    </row>
    <row r="331" spans="3:38" ht="36" customHeight="1" x14ac:dyDescent="0.3">
      <c r="C331" s="3" t="s">
        <v>326</v>
      </c>
      <c r="D331" s="4" t="s">
        <v>196</v>
      </c>
      <c r="E331" s="4" t="s">
        <v>602</v>
      </c>
      <c r="F331" s="4" t="s">
        <v>603</v>
      </c>
      <c r="G331" s="79" t="s">
        <v>37</v>
      </c>
      <c r="H331" s="79"/>
      <c r="I331" s="4" t="s">
        <v>35</v>
      </c>
      <c r="J331" s="4" t="s">
        <v>47</v>
      </c>
      <c r="K331" s="4" t="s">
        <v>39</v>
      </c>
      <c r="L331" s="4" t="s">
        <v>39</v>
      </c>
      <c r="M331" s="5">
        <v>800</v>
      </c>
      <c r="N331" s="6">
        <v>1000</v>
      </c>
      <c r="O331" s="90">
        <v>800000</v>
      </c>
      <c r="P331" s="90"/>
      <c r="Q331" s="91"/>
      <c r="R331" s="91"/>
      <c r="S331" s="79" t="s">
        <v>46</v>
      </c>
      <c r="T331" s="79"/>
      <c r="U331" s="4" t="s">
        <v>46</v>
      </c>
      <c r="V331" s="4" t="s">
        <v>46</v>
      </c>
      <c r="W331" s="4" t="s">
        <v>46</v>
      </c>
      <c r="X331" s="4" t="s">
        <v>46</v>
      </c>
      <c r="Y331" s="6" t="s">
        <v>46</v>
      </c>
      <c r="Z331" s="6" t="s">
        <v>46</v>
      </c>
      <c r="AA331" s="4" t="s">
        <v>46</v>
      </c>
      <c r="AB331" s="80" t="s">
        <v>46</v>
      </c>
      <c r="AC331" s="80"/>
      <c r="AD331" s="6" t="s">
        <v>46</v>
      </c>
      <c r="AE331" s="80">
        <v>800000</v>
      </c>
      <c r="AF331" s="80"/>
      <c r="AG331" s="80" t="s">
        <v>46</v>
      </c>
      <c r="AH331" s="80"/>
      <c r="AI331" s="80">
        <v>800000</v>
      </c>
      <c r="AJ331" s="80"/>
      <c r="AK331" s="6" t="s">
        <v>46</v>
      </c>
      <c r="AL331" s="4" t="s">
        <v>46</v>
      </c>
    </row>
    <row r="332" spans="3:38" ht="36.75" customHeight="1" x14ac:dyDescent="0.3">
      <c r="C332" s="3" t="s">
        <v>604</v>
      </c>
      <c r="D332" s="4" t="s">
        <v>196</v>
      </c>
      <c r="E332" s="4" t="s">
        <v>605</v>
      </c>
      <c r="F332" s="4" t="s">
        <v>606</v>
      </c>
      <c r="G332" s="79" t="s">
        <v>37</v>
      </c>
      <c r="H332" s="79"/>
      <c r="I332" s="4" t="s">
        <v>57</v>
      </c>
      <c r="J332" s="4" t="s">
        <v>38</v>
      </c>
      <c r="K332" s="4" t="s">
        <v>47</v>
      </c>
      <c r="L332" s="4" t="s">
        <v>39</v>
      </c>
      <c r="M332" s="5">
        <v>1400</v>
      </c>
      <c r="N332" s="6">
        <v>1500</v>
      </c>
      <c r="O332" s="90">
        <v>2100000</v>
      </c>
      <c r="P332" s="90"/>
      <c r="Q332" s="91"/>
      <c r="R332" s="91"/>
      <c r="S332" s="79" t="s">
        <v>46</v>
      </c>
      <c r="T332" s="79"/>
      <c r="U332" s="4" t="s">
        <v>46</v>
      </c>
      <c r="V332" s="4" t="s">
        <v>46</v>
      </c>
      <c r="W332" s="4" t="s">
        <v>46</v>
      </c>
      <c r="X332" s="4" t="s">
        <v>46</v>
      </c>
      <c r="Y332" s="6" t="s">
        <v>46</v>
      </c>
      <c r="Z332" s="6" t="s">
        <v>46</v>
      </c>
      <c r="AA332" s="4" t="s">
        <v>46</v>
      </c>
      <c r="AB332" s="80" t="s">
        <v>46</v>
      </c>
      <c r="AC332" s="80"/>
      <c r="AD332" s="6" t="s">
        <v>46</v>
      </c>
      <c r="AE332" s="80">
        <v>2100000</v>
      </c>
      <c r="AF332" s="80"/>
      <c r="AG332" s="80" t="s">
        <v>46</v>
      </c>
      <c r="AH332" s="80"/>
      <c r="AI332" s="80" t="s">
        <v>46</v>
      </c>
      <c r="AJ332" s="80"/>
      <c r="AK332" s="6">
        <v>2100000</v>
      </c>
      <c r="AL332" s="5">
        <v>0.3</v>
      </c>
    </row>
    <row r="333" spans="3:38" ht="36" customHeight="1" x14ac:dyDescent="0.3">
      <c r="C333" s="3" t="s">
        <v>607</v>
      </c>
      <c r="D333" s="4" t="s">
        <v>196</v>
      </c>
      <c r="E333" s="4" t="s">
        <v>608</v>
      </c>
      <c r="F333" s="4" t="s">
        <v>609</v>
      </c>
      <c r="G333" s="79" t="s">
        <v>37</v>
      </c>
      <c r="H333" s="79"/>
      <c r="I333" s="4" t="s">
        <v>57</v>
      </c>
      <c r="J333" s="4" t="s">
        <v>38</v>
      </c>
      <c r="K333" s="4" t="s">
        <v>47</v>
      </c>
      <c r="L333" s="4" t="s">
        <v>39</v>
      </c>
      <c r="M333" s="5">
        <v>1400</v>
      </c>
      <c r="N333" s="6">
        <v>1500</v>
      </c>
      <c r="O333" s="90">
        <v>2100000</v>
      </c>
      <c r="P333" s="90"/>
      <c r="Q333" s="91"/>
      <c r="R333" s="91"/>
      <c r="S333" s="79" t="s">
        <v>46</v>
      </c>
      <c r="T333" s="79"/>
      <c r="U333" s="4" t="s">
        <v>46</v>
      </c>
      <c r="V333" s="4" t="s">
        <v>46</v>
      </c>
      <c r="W333" s="4" t="s">
        <v>46</v>
      </c>
      <c r="X333" s="4" t="s">
        <v>46</v>
      </c>
      <c r="Y333" s="6" t="s">
        <v>46</v>
      </c>
      <c r="Z333" s="6" t="s">
        <v>46</v>
      </c>
      <c r="AA333" s="4" t="s">
        <v>46</v>
      </c>
      <c r="AB333" s="80" t="s">
        <v>46</v>
      </c>
      <c r="AC333" s="80"/>
      <c r="AD333" s="6" t="s">
        <v>46</v>
      </c>
      <c r="AE333" s="80">
        <v>2100000</v>
      </c>
      <c r="AF333" s="80"/>
      <c r="AG333" s="80" t="s">
        <v>46</v>
      </c>
      <c r="AH333" s="80"/>
      <c r="AI333" s="80" t="s">
        <v>46</v>
      </c>
      <c r="AJ333" s="80"/>
      <c r="AK333" s="6">
        <v>2100000</v>
      </c>
      <c r="AL333" s="5">
        <v>0.3</v>
      </c>
    </row>
    <row r="334" spans="3:38" ht="36.75" customHeight="1" x14ac:dyDescent="0.3">
      <c r="C334" s="3" t="s">
        <v>610</v>
      </c>
      <c r="D334" s="4" t="s">
        <v>196</v>
      </c>
      <c r="E334" s="4" t="s">
        <v>611</v>
      </c>
      <c r="F334" s="4" t="s">
        <v>612</v>
      </c>
      <c r="G334" s="79" t="s">
        <v>37</v>
      </c>
      <c r="H334" s="79"/>
      <c r="I334" s="4" t="s">
        <v>57</v>
      </c>
      <c r="J334" s="4" t="s">
        <v>39</v>
      </c>
      <c r="K334" s="4" t="s">
        <v>35</v>
      </c>
      <c r="L334" s="4" t="s">
        <v>157</v>
      </c>
      <c r="M334" s="5">
        <v>159</v>
      </c>
      <c r="N334" s="6">
        <v>3000</v>
      </c>
      <c r="O334" s="90">
        <v>477000</v>
      </c>
      <c r="P334" s="90"/>
      <c r="Q334" s="91"/>
      <c r="R334" s="91"/>
      <c r="S334" s="79" t="s">
        <v>46</v>
      </c>
      <c r="T334" s="79"/>
      <c r="U334" s="4" t="s">
        <v>46</v>
      </c>
      <c r="V334" s="4" t="s">
        <v>46</v>
      </c>
      <c r="W334" s="4" t="s">
        <v>46</v>
      </c>
      <c r="X334" s="4" t="s">
        <v>46</v>
      </c>
      <c r="Y334" s="6" t="s">
        <v>46</v>
      </c>
      <c r="Z334" s="6" t="s">
        <v>46</v>
      </c>
      <c r="AA334" s="4" t="s">
        <v>46</v>
      </c>
      <c r="AB334" s="80" t="s">
        <v>46</v>
      </c>
      <c r="AC334" s="80"/>
      <c r="AD334" s="6" t="s">
        <v>46</v>
      </c>
      <c r="AE334" s="80">
        <v>477000</v>
      </c>
      <c r="AF334" s="80"/>
      <c r="AG334" s="80" t="s">
        <v>46</v>
      </c>
      <c r="AH334" s="80"/>
      <c r="AI334" s="80" t="s">
        <v>46</v>
      </c>
      <c r="AJ334" s="80"/>
      <c r="AK334" s="6">
        <v>477000</v>
      </c>
      <c r="AL334" s="5">
        <v>0.3</v>
      </c>
    </row>
    <row r="335" spans="3:38" ht="36.75" customHeight="1" x14ac:dyDescent="0.3">
      <c r="C335" s="3" t="s">
        <v>613</v>
      </c>
      <c r="D335" s="4" t="s">
        <v>196</v>
      </c>
      <c r="E335" s="4" t="s">
        <v>614</v>
      </c>
      <c r="F335" s="4" t="s">
        <v>615</v>
      </c>
      <c r="G335" s="79" t="s">
        <v>37</v>
      </c>
      <c r="H335" s="79"/>
      <c r="I335" s="4" t="s">
        <v>57</v>
      </c>
      <c r="J335" s="4" t="s">
        <v>39</v>
      </c>
      <c r="K335" s="4" t="s">
        <v>35</v>
      </c>
      <c r="L335" s="4" t="s">
        <v>98</v>
      </c>
      <c r="M335" s="5">
        <v>165</v>
      </c>
      <c r="N335" s="6">
        <v>3000</v>
      </c>
      <c r="O335" s="90">
        <v>495000</v>
      </c>
      <c r="P335" s="90"/>
      <c r="Q335" s="91"/>
      <c r="R335" s="91"/>
      <c r="S335" s="79" t="s">
        <v>46</v>
      </c>
      <c r="T335" s="79"/>
      <c r="U335" s="4" t="s">
        <v>46</v>
      </c>
      <c r="V335" s="4" t="s">
        <v>46</v>
      </c>
      <c r="W335" s="4" t="s">
        <v>46</v>
      </c>
      <c r="X335" s="4" t="s">
        <v>46</v>
      </c>
      <c r="Y335" s="6" t="s">
        <v>46</v>
      </c>
      <c r="Z335" s="6" t="s">
        <v>46</v>
      </c>
      <c r="AA335" s="4" t="s">
        <v>46</v>
      </c>
      <c r="AB335" s="80" t="s">
        <v>46</v>
      </c>
      <c r="AC335" s="80"/>
      <c r="AD335" s="6" t="s">
        <v>46</v>
      </c>
      <c r="AE335" s="80">
        <v>495000</v>
      </c>
      <c r="AF335" s="80"/>
      <c r="AG335" s="80" t="s">
        <v>46</v>
      </c>
      <c r="AH335" s="80"/>
      <c r="AI335" s="80" t="s">
        <v>46</v>
      </c>
      <c r="AJ335" s="80"/>
      <c r="AK335" s="6">
        <v>495000</v>
      </c>
      <c r="AL335" s="5">
        <v>0.3</v>
      </c>
    </row>
    <row r="336" spans="3:38" ht="36" customHeight="1" x14ac:dyDescent="0.3">
      <c r="C336" s="3" t="s">
        <v>616</v>
      </c>
      <c r="D336" s="4" t="s">
        <v>196</v>
      </c>
      <c r="E336" s="4" t="s">
        <v>617</v>
      </c>
      <c r="F336" s="4" t="s">
        <v>618</v>
      </c>
      <c r="G336" s="79" t="s">
        <v>37</v>
      </c>
      <c r="H336" s="79"/>
      <c r="I336" s="4" t="s">
        <v>57</v>
      </c>
      <c r="J336" s="4" t="s">
        <v>39</v>
      </c>
      <c r="K336" s="4" t="s">
        <v>39</v>
      </c>
      <c r="L336" s="4" t="s">
        <v>121</v>
      </c>
      <c r="M336" s="5">
        <v>89</v>
      </c>
      <c r="N336" s="6">
        <v>3000</v>
      </c>
      <c r="O336" s="90">
        <v>267000</v>
      </c>
      <c r="P336" s="90"/>
      <c r="Q336" s="91"/>
      <c r="R336" s="91"/>
      <c r="S336" s="79" t="s">
        <v>46</v>
      </c>
      <c r="T336" s="79"/>
      <c r="U336" s="4" t="s">
        <v>46</v>
      </c>
      <c r="V336" s="4" t="s">
        <v>46</v>
      </c>
      <c r="W336" s="4" t="s">
        <v>46</v>
      </c>
      <c r="X336" s="4" t="s">
        <v>46</v>
      </c>
      <c r="Y336" s="6" t="s">
        <v>46</v>
      </c>
      <c r="Z336" s="6" t="s">
        <v>46</v>
      </c>
      <c r="AA336" s="4" t="s">
        <v>46</v>
      </c>
      <c r="AB336" s="80" t="s">
        <v>46</v>
      </c>
      <c r="AC336" s="80"/>
      <c r="AD336" s="6" t="s">
        <v>46</v>
      </c>
      <c r="AE336" s="80">
        <v>267000</v>
      </c>
      <c r="AF336" s="80"/>
      <c r="AG336" s="80" t="s">
        <v>46</v>
      </c>
      <c r="AH336" s="80"/>
      <c r="AI336" s="80" t="s">
        <v>46</v>
      </c>
      <c r="AJ336" s="80"/>
      <c r="AK336" s="6">
        <v>267000</v>
      </c>
      <c r="AL336" s="5">
        <v>0.3</v>
      </c>
    </row>
    <row r="337" spans="3:38" ht="36.75" customHeight="1" x14ac:dyDescent="0.3">
      <c r="C337" s="3" t="s">
        <v>619</v>
      </c>
      <c r="D337" s="4" t="s">
        <v>196</v>
      </c>
      <c r="E337" s="4" t="s">
        <v>620</v>
      </c>
      <c r="F337" s="4" t="s">
        <v>621</v>
      </c>
      <c r="G337" s="79" t="s">
        <v>37</v>
      </c>
      <c r="H337" s="79"/>
      <c r="I337" s="4" t="s">
        <v>35</v>
      </c>
      <c r="J337" s="4" t="s">
        <v>57</v>
      </c>
      <c r="K337" s="4" t="s">
        <v>47</v>
      </c>
      <c r="L337" s="4" t="s">
        <v>212</v>
      </c>
      <c r="M337" s="5">
        <v>1897</v>
      </c>
      <c r="N337" s="6">
        <v>2500</v>
      </c>
      <c r="O337" s="90">
        <v>4742500</v>
      </c>
      <c r="P337" s="90"/>
      <c r="Q337" s="91"/>
      <c r="R337" s="91"/>
      <c r="S337" s="79" t="s">
        <v>46</v>
      </c>
      <c r="T337" s="79"/>
      <c r="U337" s="4" t="s">
        <v>46</v>
      </c>
      <c r="V337" s="4" t="s">
        <v>46</v>
      </c>
      <c r="W337" s="4" t="s">
        <v>46</v>
      </c>
      <c r="X337" s="4" t="s">
        <v>46</v>
      </c>
      <c r="Y337" s="6" t="s">
        <v>46</v>
      </c>
      <c r="Z337" s="6" t="s">
        <v>46</v>
      </c>
      <c r="AA337" s="4" t="s">
        <v>46</v>
      </c>
      <c r="AB337" s="80" t="s">
        <v>46</v>
      </c>
      <c r="AC337" s="80"/>
      <c r="AD337" s="6" t="s">
        <v>46</v>
      </c>
      <c r="AE337" s="80">
        <v>4742500</v>
      </c>
      <c r="AF337" s="80"/>
      <c r="AG337" s="80" t="s">
        <v>46</v>
      </c>
      <c r="AH337" s="80"/>
      <c r="AI337" s="80" t="s">
        <v>46</v>
      </c>
      <c r="AJ337" s="80"/>
      <c r="AK337" s="6">
        <v>4742500</v>
      </c>
      <c r="AL337" s="5">
        <v>0.01</v>
      </c>
    </row>
    <row r="338" spans="3:38" ht="36" customHeight="1" x14ac:dyDescent="0.3">
      <c r="C338" s="3" t="s">
        <v>622</v>
      </c>
      <c r="D338" s="4" t="s">
        <v>196</v>
      </c>
      <c r="E338" s="4" t="s">
        <v>623</v>
      </c>
      <c r="F338" s="4" t="s">
        <v>624</v>
      </c>
      <c r="G338" s="79" t="s">
        <v>37</v>
      </c>
      <c r="H338" s="79"/>
      <c r="I338" s="4" t="s">
        <v>35</v>
      </c>
      <c r="J338" s="4" t="s">
        <v>38</v>
      </c>
      <c r="K338" s="4" t="s">
        <v>47</v>
      </c>
      <c r="L338" s="4" t="s">
        <v>162</v>
      </c>
      <c r="M338" s="5">
        <v>1466</v>
      </c>
      <c r="N338" s="6">
        <v>2500</v>
      </c>
      <c r="O338" s="90">
        <v>3665000</v>
      </c>
      <c r="P338" s="90"/>
      <c r="Q338" s="91"/>
      <c r="R338" s="91"/>
      <c r="S338" s="79" t="s">
        <v>46</v>
      </c>
      <c r="T338" s="79"/>
      <c r="U338" s="4" t="s">
        <v>46</v>
      </c>
      <c r="V338" s="4" t="s">
        <v>46</v>
      </c>
      <c r="W338" s="4" t="s">
        <v>46</v>
      </c>
      <c r="X338" s="4" t="s">
        <v>46</v>
      </c>
      <c r="Y338" s="6" t="s">
        <v>46</v>
      </c>
      <c r="Z338" s="6" t="s">
        <v>46</v>
      </c>
      <c r="AA338" s="4" t="s">
        <v>46</v>
      </c>
      <c r="AB338" s="80" t="s">
        <v>46</v>
      </c>
      <c r="AC338" s="80"/>
      <c r="AD338" s="6" t="s">
        <v>46</v>
      </c>
      <c r="AE338" s="80">
        <v>3665000</v>
      </c>
      <c r="AF338" s="80"/>
      <c r="AG338" s="80" t="s">
        <v>46</v>
      </c>
      <c r="AH338" s="80"/>
      <c r="AI338" s="80">
        <v>3665000</v>
      </c>
      <c r="AJ338" s="80"/>
      <c r="AK338" s="6" t="s">
        <v>46</v>
      </c>
      <c r="AL338" s="4" t="s">
        <v>46</v>
      </c>
    </row>
    <row r="339" spans="3:38" ht="36.75" customHeight="1" x14ac:dyDescent="0.3">
      <c r="C339" s="3" t="s">
        <v>625</v>
      </c>
      <c r="D339" s="4" t="s">
        <v>196</v>
      </c>
      <c r="E339" s="4" t="s">
        <v>626</v>
      </c>
      <c r="F339" s="4" t="s">
        <v>627</v>
      </c>
      <c r="G339" s="79" t="s">
        <v>37</v>
      </c>
      <c r="H339" s="79"/>
      <c r="I339" s="4" t="s">
        <v>35</v>
      </c>
      <c r="J339" s="4" t="s">
        <v>39</v>
      </c>
      <c r="K339" s="4" t="s">
        <v>39</v>
      </c>
      <c r="L339" s="4" t="s">
        <v>177</v>
      </c>
      <c r="M339" s="5">
        <v>79</v>
      </c>
      <c r="N339" s="6">
        <v>3000</v>
      </c>
      <c r="O339" s="90">
        <v>237000</v>
      </c>
      <c r="P339" s="90"/>
      <c r="Q339" s="91"/>
      <c r="R339" s="91"/>
      <c r="S339" s="79" t="s">
        <v>46</v>
      </c>
      <c r="T339" s="79"/>
      <c r="U339" s="4" t="s">
        <v>46</v>
      </c>
      <c r="V339" s="4" t="s">
        <v>46</v>
      </c>
      <c r="W339" s="4" t="s">
        <v>46</v>
      </c>
      <c r="X339" s="4" t="s">
        <v>46</v>
      </c>
      <c r="Y339" s="6" t="s">
        <v>46</v>
      </c>
      <c r="Z339" s="6" t="s">
        <v>46</v>
      </c>
      <c r="AA339" s="4" t="s">
        <v>46</v>
      </c>
      <c r="AB339" s="80" t="s">
        <v>46</v>
      </c>
      <c r="AC339" s="80"/>
      <c r="AD339" s="6" t="s">
        <v>46</v>
      </c>
      <c r="AE339" s="80">
        <v>237000</v>
      </c>
      <c r="AF339" s="80"/>
      <c r="AG339" s="80" t="s">
        <v>46</v>
      </c>
      <c r="AH339" s="80"/>
      <c r="AI339" s="80">
        <v>237000</v>
      </c>
      <c r="AJ339" s="80"/>
      <c r="AK339" s="6" t="s">
        <v>46</v>
      </c>
      <c r="AL339" s="4" t="s">
        <v>46</v>
      </c>
    </row>
    <row r="340" spans="3:38" ht="36.75" customHeight="1" x14ac:dyDescent="0.3">
      <c r="C340" s="3" t="s">
        <v>628</v>
      </c>
      <c r="D340" s="4" t="s">
        <v>196</v>
      </c>
      <c r="E340" s="4" t="s">
        <v>629</v>
      </c>
      <c r="F340" s="4" t="s">
        <v>630</v>
      </c>
      <c r="G340" s="79" t="s">
        <v>37</v>
      </c>
      <c r="H340" s="79"/>
      <c r="I340" s="4" t="s">
        <v>35</v>
      </c>
      <c r="J340" s="4" t="s">
        <v>39</v>
      </c>
      <c r="K340" s="4" t="s">
        <v>39</v>
      </c>
      <c r="L340" s="4" t="s">
        <v>177</v>
      </c>
      <c r="M340" s="5">
        <v>79</v>
      </c>
      <c r="N340" s="6">
        <v>3000</v>
      </c>
      <c r="O340" s="90">
        <v>237000</v>
      </c>
      <c r="P340" s="90"/>
      <c r="Q340" s="91"/>
      <c r="R340" s="91"/>
      <c r="S340" s="79" t="s">
        <v>46</v>
      </c>
      <c r="T340" s="79"/>
      <c r="U340" s="4" t="s">
        <v>46</v>
      </c>
      <c r="V340" s="4" t="s">
        <v>46</v>
      </c>
      <c r="W340" s="4" t="s">
        <v>46</v>
      </c>
      <c r="X340" s="4" t="s">
        <v>46</v>
      </c>
      <c r="Y340" s="6" t="s">
        <v>46</v>
      </c>
      <c r="Z340" s="6" t="s">
        <v>46</v>
      </c>
      <c r="AA340" s="4" t="s">
        <v>46</v>
      </c>
      <c r="AB340" s="80" t="s">
        <v>46</v>
      </c>
      <c r="AC340" s="80"/>
      <c r="AD340" s="6" t="s">
        <v>46</v>
      </c>
      <c r="AE340" s="80">
        <v>237000</v>
      </c>
      <c r="AF340" s="80"/>
      <c r="AG340" s="80" t="s">
        <v>46</v>
      </c>
      <c r="AH340" s="80"/>
      <c r="AI340" s="80">
        <v>237000</v>
      </c>
      <c r="AJ340" s="80"/>
      <c r="AK340" s="6" t="s">
        <v>46</v>
      </c>
      <c r="AL340" s="4" t="s">
        <v>46</v>
      </c>
    </row>
    <row r="341" spans="3:38" ht="36" customHeight="1" x14ac:dyDescent="0.3">
      <c r="C341" s="3" t="s">
        <v>631</v>
      </c>
      <c r="D341" s="4" t="s">
        <v>196</v>
      </c>
      <c r="E341" s="4" t="s">
        <v>632</v>
      </c>
      <c r="F341" s="4" t="s">
        <v>633</v>
      </c>
      <c r="G341" s="79" t="s">
        <v>37</v>
      </c>
      <c r="H341" s="79"/>
      <c r="I341" s="4" t="s">
        <v>57</v>
      </c>
      <c r="J341" s="4" t="s">
        <v>39</v>
      </c>
      <c r="K341" s="4" t="s">
        <v>39</v>
      </c>
      <c r="L341" s="4" t="s">
        <v>217</v>
      </c>
      <c r="M341" s="5">
        <v>99</v>
      </c>
      <c r="N341" s="6">
        <v>3000</v>
      </c>
      <c r="O341" s="90">
        <v>297000</v>
      </c>
      <c r="P341" s="90"/>
      <c r="Q341" s="91"/>
      <c r="R341" s="91"/>
      <c r="S341" s="79" t="s">
        <v>46</v>
      </c>
      <c r="T341" s="79"/>
      <c r="U341" s="4" t="s">
        <v>46</v>
      </c>
      <c r="V341" s="4" t="s">
        <v>46</v>
      </c>
      <c r="W341" s="4" t="s">
        <v>46</v>
      </c>
      <c r="X341" s="4" t="s">
        <v>46</v>
      </c>
      <c r="Y341" s="6" t="s">
        <v>46</v>
      </c>
      <c r="Z341" s="6" t="s">
        <v>46</v>
      </c>
      <c r="AA341" s="4" t="s">
        <v>46</v>
      </c>
      <c r="AB341" s="80" t="s">
        <v>46</v>
      </c>
      <c r="AC341" s="80"/>
      <c r="AD341" s="6" t="s">
        <v>46</v>
      </c>
      <c r="AE341" s="80">
        <v>297000</v>
      </c>
      <c r="AF341" s="80"/>
      <c r="AG341" s="80" t="s">
        <v>46</v>
      </c>
      <c r="AH341" s="80"/>
      <c r="AI341" s="80" t="s">
        <v>46</v>
      </c>
      <c r="AJ341" s="80"/>
      <c r="AK341" s="6">
        <v>297000</v>
      </c>
      <c r="AL341" s="5">
        <v>0.3</v>
      </c>
    </row>
    <row r="342" spans="3:38" ht="36.75" customHeight="1" x14ac:dyDescent="0.3">
      <c r="C342" s="3" t="s">
        <v>634</v>
      </c>
      <c r="D342" s="4" t="s">
        <v>196</v>
      </c>
      <c r="E342" s="4" t="s">
        <v>635</v>
      </c>
      <c r="F342" s="4" t="s">
        <v>636</v>
      </c>
      <c r="G342" s="79" t="s">
        <v>37</v>
      </c>
      <c r="H342" s="79"/>
      <c r="I342" s="4" t="s">
        <v>35</v>
      </c>
      <c r="J342" s="4" t="s">
        <v>39</v>
      </c>
      <c r="K342" s="4" t="s">
        <v>39</v>
      </c>
      <c r="L342" s="4" t="s">
        <v>43</v>
      </c>
      <c r="M342" s="5">
        <v>80</v>
      </c>
      <c r="N342" s="6">
        <v>3000</v>
      </c>
      <c r="O342" s="90">
        <v>240000</v>
      </c>
      <c r="P342" s="90"/>
      <c r="Q342" s="91"/>
      <c r="R342" s="91"/>
      <c r="S342" s="79" t="s">
        <v>46</v>
      </c>
      <c r="T342" s="79"/>
      <c r="U342" s="4" t="s">
        <v>46</v>
      </c>
      <c r="V342" s="4" t="s">
        <v>46</v>
      </c>
      <c r="W342" s="4" t="s">
        <v>46</v>
      </c>
      <c r="X342" s="4" t="s">
        <v>46</v>
      </c>
      <c r="Y342" s="6" t="s">
        <v>46</v>
      </c>
      <c r="Z342" s="6" t="s">
        <v>46</v>
      </c>
      <c r="AA342" s="4" t="s">
        <v>46</v>
      </c>
      <c r="AB342" s="80" t="s">
        <v>46</v>
      </c>
      <c r="AC342" s="80"/>
      <c r="AD342" s="6" t="s">
        <v>46</v>
      </c>
      <c r="AE342" s="80">
        <v>240000</v>
      </c>
      <c r="AF342" s="80"/>
      <c r="AG342" s="80" t="s">
        <v>46</v>
      </c>
      <c r="AH342" s="80"/>
      <c r="AI342" s="80">
        <v>240000</v>
      </c>
      <c r="AJ342" s="80"/>
      <c r="AK342" s="6" t="s">
        <v>46</v>
      </c>
      <c r="AL342" s="4" t="s">
        <v>46</v>
      </c>
    </row>
    <row r="343" spans="3:38" ht="36" customHeight="1" x14ac:dyDescent="0.3">
      <c r="C343" s="3" t="s">
        <v>637</v>
      </c>
      <c r="D343" s="4" t="s">
        <v>196</v>
      </c>
      <c r="E343" s="4" t="s">
        <v>638</v>
      </c>
      <c r="F343" s="4" t="s">
        <v>639</v>
      </c>
      <c r="G343" s="79" t="s">
        <v>37</v>
      </c>
      <c r="H343" s="79"/>
      <c r="I343" s="4" t="s">
        <v>35</v>
      </c>
      <c r="J343" s="4" t="s">
        <v>39</v>
      </c>
      <c r="K343" s="4" t="s">
        <v>39</v>
      </c>
      <c r="L343" s="4" t="s">
        <v>72</v>
      </c>
      <c r="M343" s="5">
        <v>78</v>
      </c>
      <c r="N343" s="6">
        <v>3000</v>
      </c>
      <c r="O343" s="90">
        <v>234000</v>
      </c>
      <c r="P343" s="90"/>
      <c r="Q343" s="91"/>
      <c r="R343" s="91"/>
      <c r="S343" s="79" t="s">
        <v>46</v>
      </c>
      <c r="T343" s="79"/>
      <c r="U343" s="4" t="s">
        <v>46</v>
      </c>
      <c r="V343" s="4" t="s">
        <v>46</v>
      </c>
      <c r="W343" s="4" t="s">
        <v>46</v>
      </c>
      <c r="X343" s="4" t="s">
        <v>46</v>
      </c>
      <c r="Y343" s="6" t="s">
        <v>46</v>
      </c>
      <c r="Z343" s="6" t="s">
        <v>46</v>
      </c>
      <c r="AA343" s="4" t="s">
        <v>46</v>
      </c>
      <c r="AB343" s="80" t="s">
        <v>46</v>
      </c>
      <c r="AC343" s="80"/>
      <c r="AD343" s="6" t="s">
        <v>46</v>
      </c>
      <c r="AE343" s="80">
        <v>234000</v>
      </c>
      <c r="AF343" s="80"/>
      <c r="AG343" s="80" t="s">
        <v>46</v>
      </c>
      <c r="AH343" s="80"/>
      <c r="AI343" s="80">
        <v>234000</v>
      </c>
      <c r="AJ343" s="80"/>
      <c r="AK343" s="6" t="s">
        <v>46</v>
      </c>
      <c r="AL343" s="4" t="s">
        <v>46</v>
      </c>
    </row>
    <row r="344" spans="3:38" ht="36.75" customHeight="1" x14ac:dyDescent="0.3">
      <c r="C344" s="3" t="s">
        <v>640</v>
      </c>
      <c r="D344" s="4" t="s">
        <v>196</v>
      </c>
      <c r="E344" s="4" t="s">
        <v>641</v>
      </c>
      <c r="F344" s="4" t="s">
        <v>642</v>
      </c>
      <c r="G344" s="79" t="s">
        <v>37</v>
      </c>
      <c r="H344" s="79"/>
      <c r="I344" s="4" t="s">
        <v>35</v>
      </c>
      <c r="J344" s="4" t="s">
        <v>35</v>
      </c>
      <c r="K344" s="4" t="s">
        <v>39</v>
      </c>
      <c r="L344" s="4" t="s">
        <v>39</v>
      </c>
      <c r="M344" s="5">
        <v>400</v>
      </c>
      <c r="N344" s="6">
        <v>1000</v>
      </c>
      <c r="O344" s="90">
        <v>400000</v>
      </c>
      <c r="P344" s="90"/>
      <c r="Q344" s="91"/>
      <c r="R344" s="91"/>
      <c r="S344" s="79" t="s">
        <v>46</v>
      </c>
      <c r="T344" s="79"/>
      <c r="U344" s="4" t="s">
        <v>46</v>
      </c>
      <c r="V344" s="4" t="s">
        <v>46</v>
      </c>
      <c r="W344" s="4" t="s">
        <v>46</v>
      </c>
      <c r="X344" s="4" t="s">
        <v>46</v>
      </c>
      <c r="Y344" s="6" t="s">
        <v>46</v>
      </c>
      <c r="Z344" s="6" t="s">
        <v>46</v>
      </c>
      <c r="AA344" s="4" t="s">
        <v>46</v>
      </c>
      <c r="AB344" s="80" t="s">
        <v>46</v>
      </c>
      <c r="AC344" s="80"/>
      <c r="AD344" s="6" t="s">
        <v>46</v>
      </c>
      <c r="AE344" s="80">
        <v>400000</v>
      </c>
      <c r="AF344" s="80"/>
      <c r="AG344" s="80" t="s">
        <v>46</v>
      </c>
      <c r="AH344" s="80"/>
      <c r="AI344" s="80">
        <v>400000</v>
      </c>
      <c r="AJ344" s="80"/>
      <c r="AK344" s="6" t="s">
        <v>46</v>
      </c>
      <c r="AL344" s="4" t="s">
        <v>46</v>
      </c>
    </row>
    <row r="345" spans="3:38" ht="36" customHeight="1" x14ac:dyDescent="0.3">
      <c r="C345" s="3" t="s">
        <v>353</v>
      </c>
      <c r="D345" s="4" t="s">
        <v>196</v>
      </c>
      <c r="E345" s="4" t="s">
        <v>643</v>
      </c>
      <c r="F345" s="4" t="s">
        <v>644</v>
      </c>
      <c r="G345" s="79" t="s">
        <v>37</v>
      </c>
      <c r="H345" s="79"/>
      <c r="I345" s="4" t="s">
        <v>47</v>
      </c>
      <c r="J345" s="4" t="s">
        <v>35</v>
      </c>
      <c r="K345" s="4" t="s">
        <v>39</v>
      </c>
      <c r="L345" s="4" t="s">
        <v>159</v>
      </c>
      <c r="M345" s="5">
        <v>462</v>
      </c>
      <c r="N345" s="6">
        <v>2650</v>
      </c>
      <c r="O345" s="90">
        <v>1224300</v>
      </c>
      <c r="P345" s="90"/>
      <c r="Q345" s="79" t="s">
        <v>566</v>
      </c>
      <c r="R345" s="79"/>
      <c r="S345" s="79" t="s">
        <v>135</v>
      </c>
      <c r="T345" s="79"/>
      <c r="U345" s="4" t="s">
        <v>42</v>
      </c>
      <c r="V345" s="4" t="s">
        <v>47</v>
      </c>
      <c r="W345" s="4" t="s">
        <v>124</v>
      </c>
      <c r="X345" s="4" t="s">
        <v>44</v>
      </c>
      <c r="Y345" s="6">
        <v>8650</v>
      </c>
      <c r="Z345" s="6">
        <v>1038000</v>
      </c>
      <c r="AA345" s="4" t="s">
        <v>82</v>
      </c>
      <c r="AB345" s="80">
        <v>965340</v>
      </c>
      <c r="AC345" s="80"/>
      <c r="AD345" s="6">
        <v>72660</v>
      </c>
      <c r="AE345" s="80">
        <v>1296960</v>
      </c>
      <c r="AF345" s="80"/>
      <c r="AG345" s="80" t="s">
        <v>46</v>
      </c>
      <c r="AH345" s="80"/>
      <c r="AI345" s="80">
        <v>1296960</v>
      </c>
      <c r="AJ345" s="80"/>
      <c r="AK345" s="6" t="s">
        <v>46</v>
      </c>
      <c r="AL345" s="4" t="s">
        <v>46</v>
      </c>
    </row>
    <row r="346" spans="3:38" ht="36.75" customHeight="1" x14ac:dyDescent="0.3">
      <c r="C346" s="3" t="s">
        <v>645</v>
      </c>
      <c r="D346" s="4" t="s">
        <v>196</v>
      </c>
      <c r="E346" s="4" t="s">
        <v>646</v>
      </c>
      <c r="F346" s="4" t="s">
        <v>647</v>
      </c>
      <c r="G346" s="79" t="s">
        <v>37</v>
      </c>
      <c r="H346" s="79"/>
      <c r="I346" s="4" t="s">
        <v>47</v>
      </c>
      <c r="J346" s="4" t="s">
        <v>39</v>
      </c>
      <c r="K346" s="4" t="s">
        <v>47</v>
      </c>
      <c r="L346" s="4" t="s">
        <v>118</v>
      </c>
      <c r="M346" s="5">
        <v>231</v>
      </c>
      <c r="N346" s="6">
        <v>16500</v>
      </c>
      <c r="O346" s="90">
        <v>3811500</v>
      </c>
      <c r="P346" s="90"/>
      <c r="Q346" s="79" t="s">
        <v>570</v>
      </c>
      <c r="R346" s="79"/>
      <c r="S346" s="79" t="s">
        <v>123</v>
      </c>
      <c r="T346" s="79"/>
      <c r="U346" s="4" t="s">
        <v>50</v>
      </c>
      <c r="V346" s="4" t="s">
        <v>47</v>
      </c>
      <c r="W346" s="4" t="s">
        <v>61</v>
      </c>
      <c r="X346" s="4" t="s">
        <v>44</v>
      </c>
      <c r="Y346" s="6">
        <v>8600</v>
      </c>
      <c r="Z346" s="6">
        <v>825600</v>
      </c>
      <c r="AA346" s="4" t="s">
        <v>52</v>
      </c>
      <c r="AB346" s="80">
        <v>115584</v>
      </c>
      <c r="AC346" s="80"/>
      <c r="AD346" s="6">
        <v>710016</v>
      </c>
      <c r="AE346" s="80">
        <v>4521516</v>
      </c>
      <c r="AF346" s="80"/>
      <c r="AG346" s="80" t="s">
        <v>46</v>
      </c>
      <c r="AH346" s="80"/>
      <c r="AI346" s="80">
        <v>4521516</v>
      </c>
      <c r="AJ346" s="80"/>
      <c r="AK346" s="6" t="s">
        <v>46</v>
      </c>
      <c r="AL346" s="4" t="s">
        <v>46</v>
      </c>
    </row>
    <row r="347" spans="3:38" ht="36.75" customHeight="1" x14ac:dyDescent="0.3">
      <c r="C347" s="7"/>
      <c r="D347" s="5"/>
      <c r="E347" s="5"/>
      <c r="F347" s="5"/>
      <c r="G347" s="91"/>
      <c r="H347" s="91"/>
      <c r="I347" s="4" t="s">
        <v>38</v>
      </c>
      <c r="J347" s="4" t="s">
        <v>39</v>
      </c>
      <c r="K347" s="4" t="s">
        <v>47</v>
      </c>
      <c r="L347" s="4" t="s">
        <v>75</v>
      </c>
      <c r="M347" s="5">
        <v>209</v>
      </c>
      <c r="N347" s="6">
        <v>16500</v>
      </c>
      <c r="O347" s="90">
        <v>3448500</v>
      </c>
      <c r="P347" s="90"/>
      <c r="Q347" s="79" t="s">
        <v>573</v>
      </c>
      <c r="R347" s="79"/>
      <c r="S347" s="79" t="s">
        <v>410</v>
      </c>
      <c r="T347" s="79"/>
      <c r="U347" s="4" t="s">
        <v>50</v>
      </c>
      <c r="V347" s="4" t="s">
        <v>38</v>
      </c>
      <c r="W347" s="4" t="s">
        <v>175</v>
      </c>
      <c r="X347" s="4" t="s">
        <v>44</v>
      </c>
      <c r="Y347" s="6">
        <v>8300</v>
      </c>
      <c r="Z347" s="6">
        <v>929600</v>
      </c>
      <c r="AA347" s="4" t="s">
        <v>52</v>
      </c>
      <c r="AB347" s="80">
        <v>130144</v>
      </c>
      <c r="AC347" s="80"/>
      <c r="AD347" s="6">
        <v>799456</v>
      </c>
      <c r="AE347" s="80">
        <v>4247956</v>
      </c>
      <c r="AF347" s="80"/>
      <c r="AG347" s="80" t="s">
        <v>46</v>
      </c>
      <c r="AH347" s="80"/>
      <c r="AI347" s="80" t="s">
        <v>46</v>
      </c>
      <c r="AJ347" s="80"/>
      <c r="AK347" s="6">
        <v>4247956</v>
      </c>
      <c r="AL347" s="5">
        <v>0.3</v>
      </c>
    </row>
    <row r="348" spans="3:38" ht="36" customHeight="1" x14ac:dyDescent="0.3">
      <c r="C348" s="3" t="s">
        <v>129</v>
      </c>
      <c r="D348" s="4" t="s">
        <v>196</v>
      </c>
      <c r="E348" s="4" t="s">
        <v>648</v>
      </c>
      <c r="F348" s="4" t="s">
        <v>649</v>
      </c>
      <c r="G348" s="79" t="s">
        <v>37</v>
      </c>
      <c r="H348" s="79"/>
      <c r="I348" s="4" t="s">
        <v>47</v>
      </c>
      <c r="J348" s="4" t="s">
        <v>38</v>
      </c>
      <c r="K348" s="4" t="s">
        <v>47</v>
      </c>
      <c r="L348" s="4" t="s">
        <v>139</v>
      </c>
      <c r="M348" s="5">
        <v>1441</v>
      </c>
      <c r="N348" s="6">
        <v>1000</v>
      </c>
      <c r="O348" s="90">
        <v>1441000</v>
      </c>
      <c r="P348" s="90"/>
      <c r="Q348" s="79" t="s">
        <v>391</v>
      </c>
      <c r="R348" s="79"/>
      <c r="S348" s="79" t="s">
        <v>123</v>
      </c>
      <c r="T348" s="79"/>
      <c r="U348" s="4" t="s">
        <v>50</v>
      </c>
      <c r="V348" s="4" t="s">
        <v>47</v>
      </c>
      <c r="W348" s="4" t="s">
        <v>210</v>
      </c>
      <c r="X348" s="4" t="s">
        <v>44</v>
      </c>
      <c r="Y348" s="6">
        <v>8600</v>
      </c>
      <c r="Z348" s="6">
        <v>2476800</v>
      </c>
      <c r="AA348" s="4" t="s">
        <v>45</v>
      </c>
      <c r="AB348" s="80">
        <v>842112</v>
      </c>
      <c r="AC348" s="80"/>
      <c r="AD348" s="6">
        <v>1634688</v>
      </c>
      <c r="AE348" s="80">
        <v>3075688</v>
      </c>
      <c r="AF348" s="80"/>
      <c r="AG348" s="80" t="s">
        <v>46</v>
      </c>
      <c r="AH348" s="80"/>
      <c r="AI348" s="80">
        <v>3075688</v>
      </c>
      <c r="AJ348" s="80"/>
      <c r="AK348" s="6" t="s">
        <v>46</v>
      </c>
      <c r="AL348" s="4" t="s">
        <v>46</v>
      </c>
    </row>
    <row r="349" spans="3:38" ht="36.75" customHeight="1" x14ac:dyDescent="0.3">
      <c r="C349" s="3" t="s">
        <v>650</v>
      </c>
      <c r="D349" s="4" t="s">
        <v>196</v>
      </c>
      <c r="E349" s="4" t="s">
        <v>651</v>
      </c>
      <c r="F349" s="4" t="s">
        <v>652</v>
      </c>
      <c r="G349" s="79" t="s">
        <v>37</v>
      </c>
      <c r="H349" s="79"/>
      <c r="I349" s="4" t="s">
        <v>35</v>
      </c>
      <c r="J349" s="4" t="s">
        <v>39</v>
      </c>
      <c r="K349" s="4" t="s">
        <v>47</v>
      </c>
      <c r="L349" s="4" t="s">
        <v>82</v>
      </c>
      <c r="M349" s="5">
        <v>232</v>
      </c>
      <c r="N349" s="6">
        <v>2650</v>
      </c>
      <c r="O349" s="90">
        <v>614800</v>
      </c>
      <c r="P349" s="90"/>
      <c r="Q349" s="91"/>
      <c r="R349" s="91"/>
      <c r="S349" s="79" t="s">
        <v>46</v>
      </c>
      <c r="T349" s="79"/>
      <c r="U349" s="4" t="s">
        <v>46</v>
      </c>
      <c r="V349" s="4" t="s">
        <v>46</v>
      </c>
      <c r="W349" s="4" t="s">
        <v>46</v>
      </c>
      <c r="X349" s="4" t="s">
        <v>46</v>
      </c>
      <c r="Y349" s="6" t="s">
        <v>46</v>
      </c>
      <c r="Z349" s="6" t="s">
        <v>46</v>
      </c>
      <c r="AA349" s="4" t="s">
        <v>46</v>
      </c>
      <c r="AB349" s="80" t="s">
        <v>46</v>
      </c>
      <c r="AC349" s="80"/>
      <c r="AD349" s="6" t="s">
        <v>46</v>
      </c>
      <c r="AE349" s="80">
        <v>614800</v>
      </c>
      <c r="AF349" s="80"/>
      <c r="AG349" s="80" t="s">
        <v>46</v>
      </c>
      <c r="AH349" s="80"/>
      <c r="AI349" s="80">
        <v>614800</v>
      </c>
      <c r="AJ349" s="80"/>
      <c r="AK349" s="6" t="s">
        <v>46</v>
      </c>
      <c r="AL349" s="4" t="s">
        <v>46</v>
      </c>
    </row>
    <row r="350" spans="3:38" ht="36" customHeight="1" x14ac:dyDescent="0.3">
      <c r="C350" s="3" t="s">
        <v>653</v>
      </c>
      <c r="D350" s="4" t="s">
        <v>196</v>
      </c>
      <c r="E350" s="4" t="s">
        <v>654</v>
      </c>
      <c r="F350" s="4" t="s">
        <v>655</v>
      </c>
      <c r="G350" s="79" t="s">
        <v>37</v>
      </c>
      <c r="H350" s="79"/>
      <c r="I350" s="4" t="s">
        <v>47</v>
      </c>
      <c r="J350" s="4" t="s">
        <v>39</v>
      </c>
      <c r="K350" s="4" t="s">
        <v>47</v>
      </c>
      <c r="L350" s="4" t="s">
        <v>107</v>
      </c>
      <c r="M350" s="5">
        <v>225</v>
      </c>
      <c r="N350" s="6">
        <v>2650</v>
      </c>
      <c r="O350" s="90">
        <v>596250</v>
      </c>
      <c r="P350" s="90"/>
      <c r="Q350" s="79" t="s">
        <v>581</v>
      </c>
      <c r="R350" s="79"/>
      <c r="S350" s="79" t="s">
        <v>76</v>
      </c>
      <c r="T350" s="79"/>
      <c r="U350" s="4" t="s">
        <v>50</v>
      </c>
      <c r="V350" s="4" t="s">
        <v>47</v>
      </c>
      <c r="W350" s="4" t="s">
        <v>44</v>
      </c>
      <c r="X350" s="4" t="s">
        <v>44</v>
      </c>
      <c r="Y350" s="6">
        <v>8800</v>
      </c>
      <c r="Z350" s="6">
        <v>880000</v>
      </c>
      <c r="AA350" s="4" t="s">
        <v>45</v>
      </c>
      <c r="AB350" s="80">
        <v>299200</v>
      </c>
      <c r="AC350" s="80"/>
      <c r="AD350" s="6">
        <v>580800</v>
      </c>
      <c r="AE350" s="80">
        <v>1177050</v>
      </c>
      <c r="AF350" s="80"/>
      <c r="AG350" s="80" t="s">
        <v>46</v>
      </c>
      <c r="AH350" s="80"/>
      <c r="AI350" s="80">
        <v>1177050</v>
      </c>
      <c r="AJ350" s="80"/>
      <c r="AK350" s="6" t="s">
        <v>46</v>
      </c>
      <c r="AL350" s="4" t="s">
        <v>46</v>
      </c>
    </row>
    <row r="351" spans="3:38" ht="36.75" customHeight="1" x14ac:dyDescent="0.3">
      <c r="C351" s="3" t="s">
        <v>656</v>
      </c>
      <c r="D351" s="4" t="s">
        <v>196</v>
      </c>
      <c r="E351" s="4" t="s">
        <v>657</v>
      </c>
      <c r="F351" s="4" t="s">
        <v>658</v>
      </c>
      <c r="G351" s="79" t="s">
        <v>37</v>
      </c>
      <c r="H351" s="79"/>
      <c r="I351" s="4" t="s">
        <v>35</v>
      </c>
      <c r="J351" s="4" t="s">
        <v>39</v>
      </c>
      <c r="K351" s="4" t="s">
        <v>47</v>
      </c>
      <c r="L351" s="4" t="s">
        <v>74</v>
      </c>
      <c r="M351" s="5">
        <v>256</v>
      </c>
      <c r="N351" s="6">
        <v>3000</v>
      </c>
      <c r="O351" s="90">
        <v>768000</v>
      </c>
      <c r="P351" s="90"/>
      <c r="Q351" s="91"/>
      <c r="R351" s="91"/>
      <c r="S351" s="79" t="s">
        <v>46</v>
      </c>
      <c r="T351" s="79"/>
      <c r="U351" s="4" t="s">
        <v>46</v>
      </c>
      <c r="V351" s="4" t="s">
        <v>46</v>
      </c>
      <c r="W351" s="4" t="s">
        <v>46</v>
      </c>
      <c r="X351" s="4" t="s">
        <v>46</v>
      </c>
      <c r="Y351" s="6" t="s">
        <v>46</v>
      </c>
      <c r="Z351" s="6" t="s">
        <v>46</v>
      </c>
      <c r="AA351" s="4" t="s">
        <v>46</v>
      </c>
      <c r="AB351" s="80" t="s">
        <v>46</v>
      </c>
      <c r="AC351" s="80"/>
      <c r="AD351" s="6" t="s">
        <v>46</v>
      </c>
      <c r="AE351" s="80">
        <v>768000</v>
      </c>
      <c r="AF351" s="80"/>
      <c r="AG351" s="80" t="s">
        <v>46</v>
      </c>
      <c r="AH351" s="80"/>
      <c r="AI351" s="80">
        <v>768000</v>
      </c>
      <c r="AJ351" s="80"/>
      <c r="AK351" s="6" t="s">
        <v>46</v>
      </c>
      <c r="AL351" s="4" t="s">
        <v>46</v>
      </c>
    </row>
    <row r="352" spans="3:38" ht="36.75" customHeight="1" x14ac:dyDescent="0.3">
      <c r="C352" s="3" t="s">
        <v>363</v>
      </c>
      <c r="D352" s="4" t="s">
        <v>196</v>
      </c>
      <c r="E352" s="4" t="s">
        <v>659</v>
      </c>
      <c r="F352" s="4" t="s">
        <v>660</v>
      </c>
      <c r="G352" s="79" t="s">
        <v>37</v>
      </c>
      <c r="H352" s="79"/>
      <c r="I352" s="4" t="s">
        <v>57</v>
      </c>
      <c r="J352" s="4" t="s">
        <v>39</v>
      </c>
      <c r="K352" s="4" t="s">
        <v>38</v>
      </c>
      <c r="L352" s="4" t="s">
        <v>166</v>
      </c>
      <c r="M352" s="5">
        <v>376</v>
      </c>
      <c r="N352" s="6">
        <v>3000</v>
      </c>
      <c r="O352" s="90">
        <v>1128000</v>
      </c>
      <c r="P352" s="90"/>
      <c r="Q352" s="91"/>
      <c r="R352" s="91"/>
      <c r="S352" s="79" t="s">
        <v>46</v>
      </c>
      <c r="T352" s="79"/>
      <c r="U352" s="4" t="s">
        <v>46</v>
      </c>
      <c r="V352" s="4" t="s">
        <v>46</v>
      </c>
      <c r="W352" s="4" t="s">
        <v>46</v>
      </c>
      <c r="X352" s="4" t="s">
        <v>46</v>
      </c>
      <c r="Y352" s="6" t="s">
        <v>46</v>
      </c>
      <c r="Z352" s="6" t="s">
        <v>46</v>
      </c>
      <c r="AA352" s="4" t="s">
        <v>46</v>
      </c>
      <c r="AB352" s="80" t="s">
        <v>46</v>
      </c>
      <c r="AC352" s="80"/>
      <c r="AD352" s="6" t="s">
        <v>46</v>
      </c>
      <c r="AE352" s="80">
        <v>1128000</v>
      </c>
      <c r="AF352" s="80"/>
      <c r="AG352" s="80" t="s">
        <v>46</v>
      </c>
      <c r="AH352" s="80"/>
      <c r="AI352" s="80" t="s">
        <v>46</v>
      </c>
      <c r="AJ352" s="80"/>
      <c r="AK352" s="6">
        <v>1128000</v>
      </c>
      <c r="AL352" s="5">
        <v>0.3</v>
      </c>
    </row>
    <row r="353" spans="3:38" ht="36" customHeight="1" x14ac:dyDescent="0.3">
      <c r="C353" s="3" t="s">
        <v>661</v>
      </c>
      <c r="D353" s="4" t="s">
        <v>196</v>
      </c>
      <c r="E353" s="4" t="s">
        <v>662</v>
      </c>
      <c r="F353" s="4" t="s">
        <v>663</v>
      </c>
      <c r="G353" s="79" t="s">
        <v>37</v>
      </c>
      <c r="H353" s="79"/>
      <c r="I353" s="4" t="s">
        <v>57</v>
      </c>
      <c r="J353" s="4" t="s">
        <v>35</v>
      </c>
      <c r="K353" s="4" t="s">
        <v>47</v>
      </c>
      <c r="L353" s="4" t="s">
        <v>140</v>
      </c>
      <c r="M353" s="5">
        <v>644</v>
      </c>
      <c r="N353" s="6">
        <v>3000</v>
      </c>
      <c r="O353" s="90">
        <v>1932000</v>
      </c>
      <c r="P353" s="90"/>
      <c r="Q353" s="91"/>
      <c r="R353" s="91"/>
      <c r="S353" s="79" t="s">
        <v>46</v>
      </c>
      <c r="T353" s="79"/>
      <c r="U353" s="4" t="s">
        <v>46</v>
      </c>
      <c r="V353" s="4" t="s">
        <v>46</v>
      </c>
      <c r="W353" s="4" t="s">
        <v>46</v>
      </c>
      <c r="X353" s="4" t="s">
        <v>46</v>
      </c>
      <c r="Y353" s="6" t="s">
        <v>46</v>
      </c>
      <c r="Z353" s="6" t="s">
        <v>46</v>
      </c>
      <c r="AA353" s="4" t="s">
        <v>46</v>
      </c>
      <c r="AB353" s="80" t="s">
        <v>46</v>
      </c>
      <c r="AC353" s="80"/>
      <c r="AD353" s="6" t="s">
        <v>46</v>
      </c>
      <c r="AE353" s="80">
        <v>1932000</v>
      </c>
      <c r="AF353" s="80"/>
      <c r="AG353" s="80" t="s">
        <v>46</v>
      </c>
      <c r="AH353" s="80"/>
      <c r="AI353" s="80" t="s">
        <v>46</v>
      </c>
      <c r="AJ353" s="80"/>
      <c r="AK353" s="6">
        <v>1932000</v>
      </c>
      <c r="AL353" s="5">
        <v>0.3</v>
      </c>
    </row>
    <row r="354" spans="3:38" ht="36.75" customHeight="1" x14ac:dyDescent="0.3">
      <c r="C354" s="3" t="s">
        <v>664</v>
      </c>
      <c r="D354" s="4" t="s">
        <v>196</v>
      </c>
      <c r="E354" s="4" t="s">
        <v>665</v>
      </c>
      <c r="F354" s="4" t="s">
        <v>666</v>
      </c>
      <c r="G354" s="79" t="s">
        <v>37</v>
      </c>
      <c r="H354" s="79"/>
      <c r="I354" s="4" t="s">
        <v>57</v>
      </c>
      <c r="J354" s="4" t="s">
        <v>39</v>
      </c>
      <c r="K354" s="4" t="s">
        <v>47</v>
      </c>
      <c r="L354" s="4" t="s">
        <v>146</v>
      </c>
      <c r="M354" s="5">
        <v>258</v>
      </c>
      <c r="N354" s="6">
        <v>1500</v>
      </c>
      <c r="O354" s="90">
        <v>387000</v>
      </c>
      <c r="P354" s="90"/>
      <c r="Q354" s="91"/>
      <c r="R354" s="91"/>
      <c r="S354" s="79" t="s">
        <v>46</v>
      </c>
      <c r="T354" s="79"/>
      <c r="U354" s="4" t="s">
        <v>46</v>
      </c>
      <c r="V354" s="4" t="s">
        <v>46</v>
      </c>
      <c r="W354" s="4" t="s">
        <v>46</v>
      </c>
      <c r="X354" s="4" t="s">
        <v>46</v>
      </c>
      <c r="Y354" s="6" t="s">
        <v>46</v>
      </c>
      <c r="Z354" s="6" t="s">
        <v>46</v>
      </c>
      <c r="AA354" s="4" t="s">
        <v>46</v>
      </c>
      <c r="AB354" s="80" t="s">
        <v>46</v>
      </c>
      <c r="AC354" s="80"/>
      <c r="AD354" s="6" t="s">
        <v>46</v>
      </c>
      <c r="AE354" s="80">
        <v>387000</v>
      </c>
      <c r="AF354" s="80"/>
      <c r="AG354" s="80" t="s">
        <v>46</v>
      </c>
      <c r="AH354" s="80"/>
      <c r="AI354" s="80" t="s">
        <v>46</v>
      </c>
      <c r="AJ354" s="80"/>
      <c r="AK354" s="6">
        <v>387000</v>
      </c>
      <c r="AL354" s="5">
        <v>0.3</v>
      </c>
    </row>
    <row r="355" spans="3:38" ht="36" customHeight="1" x14ac:dyDescent="0.3">
      <c r="C355" s="3" t="s">
        <v>369</v>
      </c>
      <c r="D355" s="4" t="s">
        <v>196</v>
      </c>
      <c r="E355" s="4" t="s">
        <v>667</v>
      </c>
      <c r="F355" s="4" t="s">
        <v>668</v>
      </c>
      <c r="G355" s="79" t="s">
        <v>37</v>
      </c>
      <c r="H355" s="79"/>
      <c r="I355" s="4" t="s">
        <v>47</v>
      </c>
      <c r="J355" s="4" t="s">
        <v>47</v>
      </c>
      <c r="K355" s="4" t="s">
        <v>35</v>
      </c>
      <c r="L355" s="4" t="s">
        <v>84</v>
      </c>
      <c r="M355" s="5">
        <v>950</v>
      </c>
      <c r="N355" s="6">
        <v>6550</v>
      </c>
      <c r="O355" s="90">
        <v>6222500</v>
      </c>
      <c r="P355" s="90"/>
      <c r="Q355" s="79" t="s">
        <v>584</v>
      </c>
      <c r="R355" s="79"/>
      <c r="S355" s="79" t="s">
        <v>143</v>
      </c>
      <c r="T355" s="79"/>
      <c r="U355" s="4" t="s">
        <v>42</v>
      </c>
      <c r="V355" s="4" t="s">
        <v>47</v>
      </c>
      <c r="W355" s="4" t="s">
        <v>247</v>
      </c>
      <c r="X355" s="4" t="s">
        <v>44</v>
      </c>
      <c r="Y355" s="6">
        <v>8450</v>
      </c>
      <c r="Z355" s="6">
        <v>1064700</v>
      </c>
      <c r="AA355" s="4" t="s">
        <v>82</v>
      </c>
      <c r="AB355" s="80">
        <v>990171</v>
      </c>
      <c r="AC355" s="80"/>
      <c r="AD355" s="6">
        <v>74529</v>
      </c>
      <c r="AE355" s="80">
        <v>6297029</v>
      </c>
      <c r="AF355" s="80"/>
      <c r="AG355" s="80" t="s">
        <v>46</v>
      </c>
      <c r="AH355" s="80"/>
      <c r="AI355" s="80">
        <v>6297029</v>
      </c>
      <c r="AJ355" s="80"/>
      <c r="AK355" s="6" t="s">
        <v>46</v>
      </c>
      <c r="AL355" s="4" t="s">
        <v>46</v>
      </c>
    </row>
    <row r="356" spans="3:38" ht="36.75" customHeight="1" x14ac:dyDescent="0.3">
      <c r="C356" s="3" t="s">
        <v>373</v>
      </c>
      <c r="D356" s="4" t="s">
        <v>196</v>
      </c>
      <c r="E356" s="4" t="s">
        <v>669</v>
      </c>
      <c r="F356" s="4" t="s">
        <v>670</v>
      </c>
      <c r="G356" s="79" t="s">
        <v>37</v>
      </c>
      <c r="H356" s="79"/>
      <c r="I356" s="4" t="s">
        <v>38</v>
      </c>
      <c r="J356" s="4" t="s">
        <v>39</v>
      </c>
      <c r="K356" s="4" t="s">
        <v>39</v>
      </c>
      <c r="L356" s="4" t="s">
        <v>671</v>
      </c>
      <c r="M356" s="5">
        <v>7.2</v>
      </c>
      <c r="N356" s="6">
        <v>7500</v>
      </c>
      <c r="O356" s="90">
        <v>54000</v>
      </c>
      <c r="P356" s="90"/>
      <c r="Q356" s="79" t="s">
        <v>587</v>
      </c>
      <c r="R356" s="79"/>
      <c r="S356" s="79" t="s">
        <v>59</v>
      </c>
      <c r="T356" s="79"/>
      <c r="U356" s="4" t="s">
        <v>50</v>
      </c>
      <c r="V356" s="4" t="s">
        <v>38</v>
      </c>
      <c r="W356" s="4" t="s">
        <v>101</v>
      </c>
      <c r="X356" s="4" t="s">
        <v>44</v>
      </c>
      <c r="Y356" s="6">
        <v>8050</v>
      </c>
      <c r="Z356" s="6">
        <v>225400</v>
      </c>
      <c r="AA356" s="4" t="s">
        <v>45</v>
      </c>
      <c r="AB356" s="80">
        <v>76636</v>
      </c>
      <c r="AC356" s="80"/>
      <c r="AD356" s="6">
        <v>148764</v>
      </c>
      <c r="AE356" s="80">
        <v>202764</v>
      </c>
      <c r="AF356" s="80"/>
      <c r="AG356" s="80" t="s">
        <v>46</v>
      </c>
      <c r="AH356" s="80"/>
      <c r="AI356" s="80" t="s">
        <v>46</v>
      </c>
      <c r="AJ356" s="80"/>
      <c r="AK356" s="6">
        <v>202764</v>
      </c>
      <c r="AL356" s="5">
        <v>0.3</v>
      </c>
    </row>
    <row r="357" spans="3:38" ht="36.75" customHeight="1" x14ac:dyDescent="0.3">
      <c r="C357" s="3" t="s">
        <v>672</v>
      </c>
      <c r="D357" s="4" t="s">
        <v>196</v>
      </c>
      <c r="E357" s="4" t="s">
        <v>673</v>
      </c>
      <c r="F357" s="4" t="s">
        <v>674</v>
      </c>
      <c r="G357" s="79" t="s">
        <v>37</v>
      </c>
      <c r="H357" s="79"/>
      <c r="I357" s="4" t="s">
        <v>38</v>
      </c>
      <c r="J357" s="4" t="s">
        <v>39</v>
      </c>
      <c r="K357" s="4" t="s">
        <v>39</v>
      </c>
      <c r="L357" s="4" t="s">
        <v>675</v>
      </c>
      <c r="M357" s="5">
        <v>14.7</v>
      </c>
      <c r="N357" s="6">
        <v>7500</v>
      </c>
      <c r="O357" s="90">
        <v>110250</v>
      </c>
      <c r="P357" s="90"/>
      <c r="Q357" s="79" t="s">
        <v>590</v>
      </c>
      <c r="R357" s="79"/>
      <c r="S357" s="79" t="s">
        <v>173</v>
      </c>
      <c r="T357" s="79"/>
      <c r="U357" s="4" t="s">
        <v>55</v>
      </c>
      <c r="V357" s="4" t="s">
        <v>38</v>
      </c>
      <c r="W357" s="4" t="s">
        <v>73</v>
      </c>
      <c r="X357" s="4" t="s">
        <v>44</v>
      </c>
      <c r="Y357" s="6">
        <v>8150</v>
      </c>
      <c r="Z357" s="6">
        <v>391200</v>
      </c>
      <c r="AA357" s="4" t="s">
        <v>45</v>
      </c>
      <c r="AB357" s="80">
        <v>332520</v>
      </c>
      <c r="AC357" s="80"/>
      <c r="AD357" s="6">
        <v>58680</v>
      </c>
      <c r="AE357" s="80">
        <v>168930</v>
      </c>
      <c r="AF357" s="80"/>
      <c r="AG357" s="80" t="s">
        <v>46</v>
      </c>
      <c r="AH357" s="80"/>
      <c r="AI357" s="80" t="s">
        <v>46</v>
      </c>
      <c r="AJ357" s="80"/>
      <c r="AK357" s="6">
        <v>168930</v>
      </c>
      <c r="AL357" s="5">
        <v>0.3</v>
      </c>
    </row>
    <row r="358" spans="3:38" ht="36" customHeight="1" x14ac:dyDescent="0.3">
      <c r="C358" s="3" t="s">
        <v>676</v>
      </c>
      <c r="D358" s="4" t="s">
        <v>196</v>
      </c>
      <c r="E358" s="4" t="s">
        <v>677</v>
      </c>
      <c r="F358" s="4" t="s">
        <v>678</v>
      </c>
      <c r="G358" s="79" t="s">
        <v>37</v>
      </c>
      <c r="H358" s="79"/>
      <c r="I358" s="4" t="s">
        <v>57</v>
      </c>
      <c r="J358" s="4" t="s">
        <v>39</v>
      </c>
      <c r="K358" s="4" t="s">
        <v>35</v>
      </c>
      <c r="L358" s="4" t="s">
        <v>35</v>
      </c>
      <c r="M358" s="5">
        <v>101</v>
      </c>
      <c r="N358" s="6">
        <v>3000</v>
      </c>
      <c r="O358" s="90">
        <v>303000</v>
      </c>
      <c r="P358" s="90"/>
      <c r="Q358" s="91"/>
      <c r="R358" s="91"/>
      <c r="S358" s="79" t="s">
        <v>46</v>
      </c>
      <c r="T358" s="79"/>
      <c r="U358" s="4" t="s">
        <v>46</v>
      </c>
      <c r="V358" s="4" t="s">
        <v>46</v>
      </c>
      <c r="W358" s="4" t="s">
        <v>46</v>
      </c>
      <c r="X358" s="4" t="s">
        <v>46</v>
      </c>
      <c r="Y358" s="6" t="s">
        <v>46</v>
      </c>
      <c r="Z358" s="6" t="s">
        <v>46</v>
      </c>
      <c r="AA358" s="4" t="s">
        <v>46</v>
      </c>
      <c r="AB358" s="80" t="s">
        <v>46</v>
      </c>
      <c r="AC358" s="80"/>
      <c r="AD358" s="6" t="s">
        <v>46</v>
      </c>
      <c r="AE358" s="80">
        <v>303000</v>
      </c>
      <c r="AF358" s="80"/>
      <c r="AG358" s="80" t="s">
        <v>46</v>
      </c>
      <c r="AH358" s="80"/>
      <c r="AI358" s="80" t="s">
        <v>46</v>
      </c>
      <c r="AJ358" s="80"/>
      <c r="AK358" s="6">
        <v>303000</v>
      </c>
      <c r="AL358" s="5">
        <v>0.3</v>
      </c>
    </row>
    <row r="359" spans="3:38" ht="36.75" customHeight="1" x14ac:dyDescent="0.3">
      <c r="C359" s="3" t="s">
        <v>679</v>
      </c>
      <c r="D359" s="4" t="s">
        <v>196</v>
      </c>
      <c r="E359" s="4" t="s">
        <v>680</v>
      </c>
      <c r="F359" s="4" t="s">
        <v>681</v>
      </c>
      <c r="G359" s="79" t="s">
        <v>37</v>
      </c>
      <c r="H359" s="79"/>
      <c r="I359" s="4" t="s">
        <v>47</v>
      </c>
      <c r="J359" s="4" t="s">
        <v>39</v>
      </c>
      <c r="K359" s="4" t="s">
        <v>35</v>
      </c>
      <c r="L359" s="4" t="s">
        <v>101</v>
      </c>
      <c r="M359" s="5">
        <v>128</v>
      </c>
      <c r="N359" s="6">
        <v>3000</v>
      </c>
      <c r="O359" s="90">
        <v>384000</v>
      </c>
      <c r="P359" s="90"/>
      <c r="Q359" s="79" t="s">
        <v>593</v>
      </c>
      <c r="R359" s="79"/>
      <c r="S359" s="79" t="s">
        <v>76</v>
      </c>
      <c r="T359" s="79"/>
      <c r="U359" s="4" t="s">
        <v>50</v>
      </c>
      <c r="V359" s="4" t="s">
        <v>47</v>
      </c>
      <c r="W359" s="4" t="s">
        <v>124</v>
      </c>
      <c r="X359" s="4" t="s">
        <v>44</v>
      </c>
      <c r="Y359" s="6">
        <v>8800</v>
      </c>
      <c r="Z359" s="6">
        <v>1056000</v>
      </c>
      <c r="AA359" s="4" t="s">
        <v>45</v>
      </c>
      <c r="AB359" s="80">
        <v>359040</v>
      </c>
      <c r="AC359" s="80"/>
      <c r="AD359" s="6">
        <v>696960</v>
      </c>
      <c r="AE359" s="80">
        <v>1080960</v>
      </c>
      <c r="AF359" s="80"/>
      <c r="AG359" s="80" t="s">
        <v>46</v>
      </c>
      <c r="AH359" s="80"/>
      <c r="AI359" s="80">
        <v>1080960</v>
      </c>
      <c r="AJ359" s="80"/>
      <c r="AK359" s="6" t="s">
        <v>46</v>
      </c>
      <c r="AL359" s="4" t="s">
        <v>46</v>
      </c>
    </row>
    <row r="360" spans="3:38" ht="36" customHeight="1" x14ac:dyDescent="0.3">
      <c r="C360" s="3" t="s">
        <v>230</v>
      </c>
      <c r="D360" s="4" t="s">
        <v>196</v>
      </c>
      <c r="E360" s="4" t="s">
        <v>682</v>
      </c>
      <c r="F360" s="4" t="s">
        <v>683</v>
      </c>
      <c r="G360" s="79" t="s">
        <v>37</v>
      </c>
      <c r="H360" s="79"/>
      <c r="I360" s="4" t="s">
        <v>35</v>
      </c>
      <c r="J360" s="4" t="s">
        <v>35</v>
      </c>
      <c r="K360" s="4" t="s">
        <v>39</v>
      </c>
      <c r="L360" s="4" t="s">
        <v>39</v>
      </c>
      <c r="M360" s="5">
        <v>400</v>
      </c>
      <c r="N360" s="6">
        <v>3000</v>
      </c>
      <c r="O360" s="90">
        <v>1200000</v>
      </c>
      <c r="P360" s="90"/>
      <c r="Q360" s="91"/>
      <c r="R360" s="91"/>
      <c r="S360" s="79" t="s">
        <v>46</v>
      </c>
      <c r="T360" s="79"/>
      <c r="U360" s="4" t="s">
        <v>46</v>
      </c>
      <c r="V360" s="4" t="s">
        <v>46</v>
      </c>
      <c r="W360" s="4" t="s">
        <v>46</v>
      </c>
      <c r="X360" s="4" t="s">
        <v>46</v>
      </c>
      <c r="Y360" s="6" t="s">
        <v>46</v>
      </c>
      <c r="Z360" s="6" t="s">
        <v>46</v>
      </c>
      <c r="AA360" s="4" t="s">
        <v>46</v>
      </c>
      <c r="AB360" s="80" t="s">
        <v>46</v>
      </c>
      <c r="AC360" s="80"/>
      <c r="AD360" s="6" t="s">
        <v>46</v>
      </c>
      <c r="AE360" s="80">
        <v>1200000</v>
      </c>
      <c r="AF360" s="80"/>
      <c r="AG360" s="80" t="s">
        <v>46</v>
      </c>
      <c r="AH360" s="80"/>
      <c r="AI360" s="80">
        <v>1200000</v>
      </c>
      <c r="AJ360" s="80"/>
      <c r="AK360" s="6" t="s">
        <v>46</v>
      </c>
      <c r="AL360" s="4" t="s">
        <v>46</v>
      </c>
    </row>
    <row r="361" spans="3:38" ht="36.75" customHeight="1" x14ac:dyDescent="0.3">
      <c r="C361" s="3" t="s">
        <v>684</v>
      </c>
      <c r="D361" s="4" t="s">
        <v>196</v>
      </c>
      <c r="E361" s="4" t="s">
        <v>685</v>
      </c>
      <c r="F361" s="4" t="s">
        <v>686</v>
      </c>
      <c r="G361" s="79" t="s">
        <v>37</v>
      </c>
      <c r="H361" s="79"/>
      <c r="I361" s="4" t="s">
        <v>47</v>
      </c>
      <c r="J361" s="4" t="s">
        <v>39</v>
      </c>
      <c r="K361" s="4" t="s">
        <v>39</v>
      </c>
      <c r="L361" s="4" t="s">
        <v>107</v>
      </c>
      <c r="M361" s="5">
        <v>25</v>
      </c>
      <c r="N361" s="6">
        <v>3000</v>
      </c>
      <c r="O361" s="90">
        <v>75000</v>
      </c>
      <c r="P361" s="90"/>
      <c r="Q361" s="79" t="s">
        <v>596</v>
      </c>
      <c r="R361" s="79"/>
      <c r="S361" s="79" t="s">
        <v>687</v>
      </c>
      <c r="T361" s="79"/>
      <c r="U361" s="4" t="s">
        <v>50</v>
      </c>
      <c r="V361" s="4" t="s">
        <v>47</v>
      </c>
      <c r="W361" s="4" t="s">
        <v>53</v>
      </c>
      <c r="X361" s="4" t="s">
        <v>44</v>
      </c>
      <c r="Y361" s="6">
        <v>8600</v>
      </c>
      <c r="Z361" s="6">
        <v>645000</v>
      </c>
      <c r="AA361" s="4" t="s">
        <v>38</v>
      </c>
      <c r="AB361" s="80">
        <v>19350</v>
      </c>
      <c r="AC361" s="80"/>
      <c r="AD361" s="6">
        <v>625650</v>
      </c>
      <c r="AE361" s="80">
        <v>700650</v>
      </c>
      <c r="AF361" s="80"/>
      <c r="AG361" s="80" t="s">
        <v>46</v>
      </c>
      <c r="AH361" s="80"/>
      <c r="AI361" s="80">
        <v>700650</v>
      </c>
      <c r="AJ361" s="80"/>
      <c r="AK361" s="6" t="s">
        <v>46</v>
      </c>
      <c r="AL361" s="4" t="s">
        <v>46</v>
      </c>
    </row>
    <row r="362" spans="3:38" ht="36.75" customHeight="1" x14ac:dyDescent="0.3">
      <c r="C362" s="3" t="s">
        <v>688</v>
      </c>
      <c r="D362" s="4" t="s">
        <v>196</v>
      </c>
      <c r="E362" s="4" t="s">
        <v>689</v>
      </c>
      <c r="F362" s="4" t="s">
        <v>690</v>
      </c>
      <c r="G362" s="79" t="s">
        <v>37</v>
      </c>
      <c r="H362" s="79"/>
      <c r="I362" s="4" t="s">
        <v>35</v>
      </c>
      <c r="J362" s="4" t="s">
        <v>69</v>
      </c>
      <c r="K362" s="4" t="s">
        <v>47</v>
      </c>
      <c r="L362" s="4" t="s">
        <v>187</v>
      </c>
      <c r="M362" s="5">
        <v>4287</v>
      </c>
      <c r="N362" s="6">
        <v>1750</v>
      </c>
      <c r="O362" s="90">
        <v>7502250</v>
      </c>
      <c r="P362" s="90"/>
      <c r="Q362" s="91"/>
      <c r="R362" s="91"/>
      <c r="S362" s="79" t="s">
        <v>46</v>
      </c>
      <c r="T362" s="79"/>
      <c r="U362" s="4" t="s">
        <v>46</v>
      </c>
      <c r="V362" s="4" t="s">
        <v>46</v>
      </c>
      <c r="W362" s="4" t="s">
        <v>46</v>
      </c>
      <c r="X362" s="4" t="s">
        <v>46</v>
      </c>
      <c r="Y362" s="6" t="s">
        <v>46</v>
      </c>
      <c r="Z362" s="6" t="s">
        <v>46</v>
      </c>
      <c r="AA362" s="4" t="s">
        <v>46</v>
      </c>
      <c r="AB362" s="80" t="s">
        <v>46</v>
      </c>
      <c r="AC362" s="80"/>
      <c r="AD362" s="6" t="s">
        <v>46</v>
      </c>
      <c r="AE362" s="80">
        <v>7502250</v>
      </c>
      <c r="AF362" s="80"/>
      <c r="AG362" s="80" t="s">
        <v>46</v>
      </c>
      <c r="AH362" s="80"/>
      <c r="AI362" s="80">
        <v>7502250</v>
      </c>
      <c r="AJ362" s="80"/>
      <c r="AK362" s="6" t="s">
        <v>46</v>
      </c>
      <c r="AL362" s="4" t="s">
        <v>46</v>
      </c>
    </row>
    <row r="363" spans="3:38" ht="36" customHeight="1" x14ac:dyDescent="0.3">
      <c r="C363" s="3" t="s">
        <v>691</v>
      </c>
      <c r="D363" s="4" t="s">
        <v>196</v>
      </c>
      <c r="E363" s="4" t="s">
        <v>692</v>
      </c>
      <c r="F363" s="4" t="s">
        <v>693</v>
      </c>
      <c r="G363" s="79" t="s">
        <v>37</v>
      </c>
      <c r="H363" s="79"/>
      <c r="I363" s="4" t="s">
        <v>35</v>
      </c>
      <c r="J363" s="4" t="s">
        <v>35</v>
      </c>
      <c r="K363" s="4" t="s">
        <v>39</v>
      </c>
      <c r="L363" s="4" t="s">
        <v>39</v>
      </c>
      <c r="M363" s="5">
        <v>400</v>
      </c>
      <c r="N363" s="6">
        <v>3000</v>
      </c>
      <c r="O363" s="90">
        <v>1200000</v>
      </c>
      <c r="P363" s="90"/>
      <c r="Q363" s="91"/>
      <c r="R363" s="91"/>
      <c r="S363" s="79" t="s">
        <v>46</v>
      </c>
      <c r="T363" s="79"/>
      <c r="U363" s="4" t="s">
        <v>46</v>
      </c>
      <c r="V363" s="4" t="s">
        <v>46</v>
      </c>
      <c r="W363" s="4" t="s">
        <v>46</v>
      </c>
      <c r="X363" s="4" t="s">
        <v>46</v>
      </c>
      <c r="Y363" s="6" t="s">
        <v>46</v>
      </c>
      <c r="Z363" s="6" t="s">
        <v>46</v>
      </c>
      <c r="AA363" s="4" t="s">
        <v>46</v>
      </c>
      <c r="AB363" s="80" t="s">
        <v>46</v>
      </c>
      <c r="AC363" s="80"/>
      <c r="AD363" s="6" t="s">
        <v>46</v>
      </c>
      <c r="AE363" s="80">
        <v>1200000</v>
      </c>
      <c r="AF363" s="80"/>
      <c r="AG363" s="80" t="s">
        <v>46</v>
      </c>
      <c r="AH363" s="80"/>
      <c r="AI363" s="80">
        <v>1200000</v>
      </c>
      <c r="AJ363" s="80"/>
      <c r="AK363" s="6" t="s">
        <v>46</v>
      </c>
      <c r="AL363" s="4" t="s">
        <v>46</v>
      </c>
    </row>
    <row r="364" spans="3:38" ht="36.75" customHeight="1" x14ac:dyDescent="0.3">
      <c r="C364" s="3" t="s">
        <v>244</v>
      </c>
      <c r="D364" s="4" t="s">
        <v>196</v>
      </c>
      <c r="E364" s="4" t="s">
        <v>694</v>
      </c>
      <c r="F364" s="4" t="s">
        <v>695</v>
      </c>
      <c r="G364" s="79" t="s">
        <v>37</v>
      </c>
      <c r="H364" s="79"/>
      <c r="I364" s="4" t="s">
        <v>35</v>
      </c>
      <c r="J364" s="4" t="s">
        <v>35</v>
      </c>
      <c r="K364" s="4" t="s">
        <v>39</v>
      </c>
      <c r="L364" s="4" t="s">
        <v>156</v>
      </c>
      <c r="M364" s="5">
        <v>457</v>
      </c>
      <c r="N364" s="6">
        <v>2000</v>
      </c>
      <c r="O364" s="90">
        <v>914000</v>
      </c>
      <c r="P364" s="90"/>
      <c r="Q364" s="91"/>
      <c r="R364" s="91"/>
      <c r="S364" s="79" t="s">
        <v>46</v>
      </c>
      <c r="T364" s="79"/>
      <c r="U364" s="4" t="s">
        <v>46</v>
      </c>
      <c r="V364" s="4" t="s">
        <v>46</v>
      </c>
      <c r="W364" s="4" t="s">
        <v>46</v>
      </c>
      <c r="X364" s="4" t="s">
        <v>46</v>
      </c>
      <c r="Y364" s="6" t="s">
        <v>46</v>
      </c>
      <c r="Z364" s="6" t="s">
        <v>46</v>
      </c>
      <c r="AA364" s="4" t="s">
        <v>46</v>
      </c>
      <c r="AB364" s="80" t="s">
        <v>46</v>
      </c>
      <c r="AC364" s="80"/>
      <c r="AD364" s="6" t="s">
        <v>46</v>
      </c>
      <c r="AE364" s="80">
        <v>914000</v>
      </c>
      <c r="AF364" s="80"/>
      <c r="AG364" s="80" t="s">
        <v>46</v>
      </c>
      <c r="AH364" s="80"/>
      <c r="AI364" s="80">
        <v>914000</v>
      </c>
      <c r="AJ364" s="80"/>
      <c r="AK364" s="6" t="s">
        <v>46</v>
      </c>
      <c r="AL364" s="4" t="s">
        <v>46</v>
      </c>
    </row>
    <row r="365" spans="3:38" ht="36" customHeight="1" x14ac:dyDescent="0.3">
      <c r="C365" s="3" t="s">
        <v>696</v>
      </c>
      <c r="D365" s="4" t="s">
        <v>196</v>
      </c>
      <c r="E365" s="4" t="s">
        <v>697</v>
      </c>
      <c r="F365" s="4" t="s">
        <v>698</v>
      </c>
      <c r="G365" s="79" t="s">
        <v>37</v>
      </c>
      <c r="H365" s="79"/>
      <c r="I365" s="4" t="s">
        <v>35</v>
      </c>
      <c r="J365" s="4" t="s">
        <v>35</v>
      </c>
      <c r="K365" s="4" t="s">
        <v>39</v>
      </c>
      <c r="L365" s="4" t="s">
        <v>39</v>
      </c>
      <c r="M365" s="5">
        <v>400</v>
      </c>
      <c r="N365" s="6">
        <v>2000</v>
      </c>
      <c r="O365" s="90">
        <v>800000</v>
      </c>
      <c r="P365" s="90"/>
      <c r="Q365" s="91"/>
      <c r="R365" s="91"/>
      <c r="S365" s="79" t="s">
        <v>46</v>
      </c>
      <c r="T365" s="79"/>
      <c r="U365" s="4" t="s">
        <v>46</v>
      </c>
      <c r="V365" s="4" t="s">
        <v>46</v>
      </c>
      <c r="W365" s="4" t="s">
        <v>46</v>
      </c>
      <c r="X365" s="4" t="s">
        <v>46</v>
      </c>
      <c r="Y365" s="6" t="s">
        <v>46</v>
      </c>
      <c r="Z365" s="6" t="s">
        <v>46</v>
      </c>
      <c r="AA365" s="4" t="s">
        <v>46</v>
      </c>
      <c r="AB365" s="80" t="s">
        <v>46</v>
      </c>
      <c r="AC365" s="80"/>
      <c r="AD365" s="6" t="s">
        <v>46</v>
      </c>
      <c r="AE365" s="80">
        <v>800000</v>
      </c>
      <c r="AF365" s="80"/>
      <c r="AG365" s="80" t="s">
        <v>46</v>
      </c>
      <c r="AH365" s="80"/>
      <c r="AI365" s="80">
        <v>800000</v>
      </c>
      <c r="AJ365" s="80"/>
      <c r="AK365" s="6" t="s">
        <v>46</v>
      </c>
      <c r="AL365" s="4" t="s">
        <v>46</v>
      </c>
    </row>
    <row r="366" spans="3:38" ht="36.75" customHeight="1" x14ac:dyDescent="0.3">
      <c r="C366" s="3" t="s">
        <v>699</v>
      </c>
      <c r="D366" s="4" t="s">
        <v>196</v>
      </c>
      <c r="E366" s="4" t="s">
        <v>700</v>
      </c>
      <c r="F366" s="4" t="s">
        <v>701</v>
      </c>
      <c r="G366" s="79" t="s">
        <v>37</v>
      </c>
      <c r="H366" s="79"/>
      <c r="I366" s="4" t="s">
        <v>35</v>
      </c>
      <c r="J366" s="4" t="s">
        <v>118</v>
      </c>
      <c r="K366" s="4" t="s">
        <v>38</v>
      </c>
      <c r="L366" s="4" t="s">
        <v>176</v>
      </c>
      <c r="M366" s="5">
        <v>12781</v>
      </c>
      <c r="N366" s="6">
        <v>1000</v>
      </c>
      <c r="O366" s="90">
        <v>12781000</v>
      </c>
      <c r="P366" s="90"/>
      <c r="Q366" s="91"/>
      <c r="R366" s="91"/>
      <c r="S366" s="79" t="s">
        <v>46</v>
      </c>
      <c r="T366" s="79"/>
      <c r="U366" s="4" t="s">
        <v>46</v>
      </c>
      <c r="V366" s="4" t="s">
        <v>46</v>
      </c>
      <c r="W366" s="4" t="s">
        <v>46</v>
      </c>
      <c r="X366" s="4" t="s">
        <v>46</v>
      </c>
      <c r="Y366" s="6" t="s">
        <v>46</v>
      </c>
      <c r="Z366" s="6" t="s">
        <v>46</v>
      </c>
      <c r="AA366" s="4" t="s">
        <v>46</v>
      </c>
      <c r="AB366" s="80" t="s">
        <v>46</v>
      </c>
      <c r="AC366" s="80"/>
      <c r="AD366" s="6" t="s">
        <v>46</v>
      </c>
      <c r="AE366" s="80">
        <v>12781000</v>
      </c>
      <c r="AF366" s="80"/>
      <c r="AG366" s="80" t="s">
        <v>46</v>
      </c>
      <c r="AH366" s="80"/>
      <c r="AI366" s="80">
        <v>12781000</v>
      </c>
      <c r="AJ366" s="80"/>
      <c r="AK366" s="6" t="s">
        <v>46</v>
      </c>
      <c r="AL366" s="4" t="s">
        <v>46</v>
      </c>
    </row>
    <row r="367" spans="3:38" ht="36.75" customHeight="1" x14ac:dyDescent="0.3">
      <c r="C367" s="3" t="s">
        <v>702</v>
      </c>
      <c r="D367" s="4" t="s">
        <v>196</v>
      </c>
      <c r="E367" s="4" t="s">
        <v>703</v>
      </c>
      <c r="F367" s="4" t="s">
        <v>704</v>
      </c>
      <c r="G367" s="79" t="s">
        <v>37</v>
      </c>
      <c r="H367" s="79"/>
      <c r="I367" s="4" t="s">
        <v>47</v>
      </c>
      <c r="J367" s="4" t="s">
        <v>39</v>
      </c>
      <c r="K367" s="4" t="s">
        <v>35</v>
      </c>
      <c r="L367" s="4" t="s">
        <v>159</v>
      </c>
      <c r="M367" s="5">
        <v>162</v>
      </c>
      <c r="N367" s="6">
        <v>1000</v>
      </c>
      <c r="O367" s="90">
        <v>162000</v>
      </c>
      <c r="P367" s="90"/>
      <c r="Q367" s="79" t="s">
        <v>599</v>
      </c>
      <c r="R367" s="79"/>
      <c r="S367" s="79" t="s">
        <v>76</v>
      </c>
      <c r="T367" s="79"/>
      <c r="U367" s="4" t="s">
        <v>50</v>
      </c>
      <c r="V367" s="4" t="s">
        <v>47</v>
      </c>
      <c r="W367" s="4" t="s">
        <v>71</v>
      </c>
      <c r="X367" s="4" t="s">
        <v>44</v>
      </c>
      <c r="Y367" s="6">
        <v>8800</v>
      </c>
      <c r="Z367" s="6">
        <v>352000</v>
      </c>
      <c r="AA367" s="4" t="s">
        <v>45</v>
      </c>
      <c r="AB367" s="80">
        <v>119680</v>
      </c>
      <c r="AC367" s="80"/>
      <c r="AD367" s="6">
        <v>232320</v>
      </c>
      <c r="AE367" s="80">
        <v>394320</v>
      </c>
      <c r="AF367" s="80"/>
      <c r="AG367" s="80" t="s">
        <v>46</v>
      </c>
      <c r="AH367" s="80"/>
      <c r="AI367" s="80">
        <v>394320</v>
      </c>
      <c r="AJ367" s="80"/>
      <c r="AK367" s="6" t="s">
        <v>46</v>
      </c>
      <c r="AL367" s="4" t="s">
        <v>46</v>
      </c>
    </row>
    <row r="368" spans="3:38" ht="36" customHeight="1" x14ac:dyDescent="0.3">
      <c r="C368" s="7"/>
      <c r="D368" s="5"/>
      <c r="E368" s="5"/>
      <c r="F368" s="5"/>
      <c r="G368" s="91"/>
      <c r="H368" s="91"/>
      <c r="I368" s="4"/>
      <c r="J368" s="5"/>
      <c r="K368" s="5"/>
      <c r="L368" s="5"/>
      <c r="M368" s="5"/>
      <c r="N368" s="6"/>
      <c r="O368" s="90">
        <v>0</v>
      </c>
      <c r="P368" s="90"/>
      <c r="Q368" s="79" t="s">
        <v>326</v>
      </c>
      <c r="R368" s="79"/>
      <c r="S368" s="79" t="s">
        <v>76</v>
      </c>
      <c r="T368" s="79"/>
      <c r="U368" s="4" t="s">
        <v>50</v>
      </c>
      <c r="V368" s="4" t="s">
        <v>47</v>
      </c>
      <c r="W368" s="4" t="s">
        <v>71</v>
      </c>
      <c r="X368" s="4" t="s">
        <v>44</v>
      </c>
      <c r="Y368" s="6">
        <v>8800</v>
      </c>
      <c r="Z368" s="6">
        <v>352000</v>
      </c>
      <c r="AA368" s="4" t="s">
        <v>45</v>
      </c>
      <c r="AB368" s="80">
        <v>119680</v>
      </c>
      <c r="AC368" s="80"/>
      <c r="AD368" s="6">
        <v>232320</v>
      </c>
      <c r="AE368" s="80">
        <v>232320</v>
      </c>
      <c r="AF368" s="80"/>
      <c r="AG368" s="80" t="s">
        <v>46</v>
      </c>
      <c r="AH368" s="80"/>
      <c r="AI368" s="80">
        <v>232320</v>
      </c>
      <c r="AJ368" s="80"/>
      <c r="AK368" s="6" t="s">
        <v>46</v>
      </c>
      <c r="AL368" s="4" t="s">
        <v>46</v>
      </c>
    </row>
    <row r="369" spans="3:38" ht="36.75" customHeight="1" x14ac:dyDescent="0.3">
      <c r="C369" s="7"/>
      <c r="D369" s="5"/>
      <c r="E369" s="5"/>
      <c r="F369" s="5"/>
      <c r="G369" s="91"/>
      <c r="H369" s="91"/>
      <c r="I369" s="4"/>
      <c r="J369" s="5"/>
      <c r="K369" s="5"/>
      <c r="L369" s="5"/>
      <c r="M369" s="5"/>
      <c r="N369" s="6"/>
      <c r="O369" s="90">
        <v>0</v>
      </c>
      <c r="P369" s="90"/>
      <c r="Q369" s="79" t="s">
        <v>604</v>
      </c>
      <c r="R369" s="79"/>
      <c r="S369" s="79" t="s">
        <v>76</v>
      </c>
      <c r="T369" s="79"/>
      <c r="U369" s="4" t="s">
        <v>50</v>
      </c>
      <c r="V369" s="4" t="s">
        <v>47</v>
      </c>
      <c r="W369" s="4" t="s">
        <v>71</v>
      </c>
      <c r="X369" s="4" t="s">
        <v>44</v>
      </c>
      <c r="Y369" s="6">
        <v>8800</v>
      </c>
      <c r="Z369" s="6">
        <v>352000</v>
      </c>
      <c r="AA369" s="4" t="s">
        <v>45</v>
      </c>
      <c r="AB369" s="80">
        <v>119680</v>
      </c>
      <c r="AC369" s="80"/>
      <c r="AD369" s="6">
        <v>232320</v>
      </c>
      <c r="AE369" s="80">
        <v>232320</v>
      </c>
      <c r="AF369" s="80"/>
      <c r="AG369" s="80" t="s">
        <v>46</v>
      </c>
      <c r="AH369" s="80"/>
      <c r="AI369" s="80">
        <v>232320</v>
      </c>
      <c r="AJ369" s="80"/>
      <c r="AK369" s="6" t="s">
        <v>46</v>
      </c>
      <c r="AL369" s="4" t="s">
        <v>46</v>
      </c>
    </row>
    <row r="370" spans="3:38" ht="36" customHeight="1" x14ac:dyDescent="0.3">
      <c r="C370" s="7"/>
      <c r="D370" s="5"/>
      <c r="E370" s="5"/>
      <c r="F370" s="5"/>
      <c r="G370" s="91"/>
      <c r="H370" s="91"/>
      <c r="I370" s="4"/>
      <c r="J370" s="5"/>
      <c r="K370" s="5"/>
      <c r="L370" s="5"/>
      <c r="M370" s="5"/>
      <c r="N370" s="6"/>
      <c r="O370" s="90">
        <v>0</v>
      </c>
      <c r="P370" s="90"/>
      <c r="Q370" s="79" t="s">
        <v>607</v>
      </c>
      <c r="R370" s="79"/>
      <c r="S370" s="79" t="s">
        <v>76</v>
      </c>
      <c r="T370" s="79"/>
      <c r="U370" s="4" t="s">
        <v>50</v>
      </c>
      <c r="V370" s="4" t="s">
        <v>47</v>
      </c>
      <c r="W370" s="4" t="s">
        <v>43</v>
      </c>
      <c r="X370" s="4" t="s">
        <v>44</v>
      </c>
      <c r="Y370" s="6">
        <v>8800</v>
      </c>
      <c r="Z370" s="6">
        <v>704000</v>
      </c>
      <c r="AA370" s="4" t="s">
        <v>45</v>
      </c>
      <c r="AB370" s="80">
        <v>239360</v>
      </c>
      <c r="AC370" s="80"/>
      <c r="AD370" s="6">
        <v>464640</v>
      </c>
      <c r="AE370" s="80">
        <v>464640</v>
      </c>
      <c r="AF370" s="80"/>
      <c r="AG370" s="80" t="s">
        <v>46</v>
      </c>
      <c r="AH370" s="80"/>
      <c r="AI370" s="80">
        <v>464640</v>
      </c>
      <c r="AJ370" s="80"/>
      <c r="AK370" s="6" t="s">
        <v>46</v>
      </c>
      <c r="AL370" s="4" t="s">
        <v>46</v>
      </c>
    </row>
    <row r="371" spans="3:38" ht="36.75" customHeight="1" x14ac:dyDescent="0.3">
      <c r="C371" s="7"/>
      <c r="D371" s="5"/>
      <c r="E371" s="5"/>
      <c r="F371" s="5"/>
      <c r="G371" s="91"/>
      <c r="H371" s="91"/>
      <c r="I371" s="4"/>
      <c r="J371" s="5"/>
      <c r="K371" s="5"/>
      <c r="L371" s="5"/>
      <c r="M371" s="5"/>
      <c r="N371" s="6"/>
      <c r="O371" s="90">
        <v>0</v>
      </c>
      <c r="P371" s="90"/>
      <c r="Q371" s="79" t="s">
        <v>610</v>
      </c>
      <c r="R371" s="79"/>
      <c r="S371" s="79" t="s">
        <v>76</v>
      </c>
      <c r="T371" s="79"/>
      <c r="U371" s="4" t="s">
        <v>50</v>
      </c>
      <c r="V371" s="4" t="s">
        <v>47</v>
      </c>
      <c r="W371" s="4" t="s">
        <v>43</v>
      </c>
      <c r="X371" s="4" t="s">
        <v>44</v>
      </c>
      <c r="Y371" s="6">
        <v>8800</v>
      </c>
      <c r="Z371" s="6">
        <v>704000</v>
      </c>
      <c r="AA371" s="4" t="s">
        <v>45</v>
      </c>
      <c r="AB371" s="80">
        <v>239360</v>
      </c>
      <c r="AC371" s="80"/>
      <c r="AD371" s="6">
        <v>464640</v>
      </c>
      <c r="AE371" s="80">
        <v>464640</v>
      </c>
      <c r="AF371" s="80"/>
      <c r="AG371" s="80" t="s">
        <v>46</v>
      </c>
      <c r="AH371" s="80"/>
      <c r="AI371" s="80">
        <v>464640</v>
      </c>
      <c r="AJ371" s="80"/>
      <c r="AK371" s="6" t="s">
        <v>46</v>
      </c>
      <c r="AL371" s="4" t="s">
        <v>46</v>
      </c>
    </row>
    <row r="372" spans="3:38" ht="36" customHeight="1" x14ac:dyDescent="0.3">
      <c r="C372" s="7"/>
      <c r="D372" s="5"/>
      <c r="E372" s="5"/>
      <c r="F372" s="5"/>
      <c r="G372" s="91"/>
      <c r="H372" s="91"/>
      <c r="I372" s="4"/>
      <c r="J372" s="5"/>
      <c r="K372" s="5"/>
      <c r="L372" s="5"/>
      <c r="M372" s="5"/>
      <c r="N372" s="6"/>
      <c r="O372" s="90">
        <v>0</v>
      </c>
      <c r="P372" s="90"/>
      <c r="Q372" s="79" t="s">
        <v>613</v>
      </c>
      <c r="R372" s="79"/>
      <c r="S372" s="79" t="s">
        <v>76</v>
      </c>
      <c r="T372" s="79"/>
      <c r="U372" s="4" t="s">
        <v>50</v>
      </c>
      <c r="V372" s="4" t="s">
        <v>47</v>
      </c>
      <c r="W372" s="4" t="s">
        <v>82</v>
      </c>
      <c r="X372" s="4" t="s">
        <v>44</v>
      </c>
      <c r="Y372" s="6">
        <v>8800</v>
      </c>
      <c r="Z372" s="6">
        <v>281600</v>
      </c>
      <c r="AA372" s="4" t="s">
        <v>45</v>
      </c>
      <c r="AB372" s="80">
        <v>95744</v>
      </c>
      <c r="AC372" s="80"/>
      <c r="AD372" s="6">
        <v>185856</v>
      </c>
      <c r="AE372" s="80">
        <v>185856</v>
      </c>
      <c r="AF372" s="80"/>
      <c r="AG372" s="80" t="s">
        <v>46</v>
      </c>
      <c r="AH372" s="80"/>
      <c r="AI372" s="80">
        <v>185856</v>
      </c>
      <c r="AJ372" s="80"/>
      <c r="AK372" s="6" t="s">
        <v>46</v>
      </c>
      <c r="AL372" s="4" t="s">
        <v>46</v>
      </c>
    </row>
    <row r="373" spans="3:38" ht="36.75" customHeight="1" x14ac:dyDescent="0.3">
      <c r="C373" s="3" t="s">
        <v>705</v>
      </c>
      <c r="D373" s="4" t="s">
        <v>196</v>
      </c>
      <c r="E373" s="4" t="s">
        <v>706</v>
      </c>
      <c r="F373" s="4" t="s">
        <v>707</v>
      </c>
      <c r="G373" s="79" t="s">
        <v>37</v>
      </c>
      <c r="H373" s="79"/>
      <c r="I373" s="4" t="s">
        <v>38</v>
      </c>
      <c r="J373" s="4" t="s">
        <v>39</v>
      </c>
      <c r="K373" s="4" t="s">
        <v>39</v>
      </c>
      <c r="L373" s="4" t="s">
        <v>99</v>
      </c>
      <c r="M373" s="5">
        <v>17</v>
      </c>
      <c r="N373" s="6">
        <v>4000</v>
      </c>
      <c r="O373" s="90">
        <v>68000</v>
      </c>
      <c r="P373" s="90"/>
      <c r="Q373" s="79" t="s">
        <v>616</v>
      </c>
      <c r="R373" s="79"/>
      <c r="S373" s="79" t="s">
        <v>554</v>
      </c>
      <c r="T373" s="79"/>
      <c r="U373" s="4" t="s">
        <v>50</v>
      </c>
      <c r="V373" s="4" t="s">
        <v>38</v>
      </c>
      <c r="W373" s="4" t="s">
        <v>169</v>
      </c>
      <c r="X373" s="4" t="s">
        <v>44</v>
      </c>
      <c r="Y373" s="6">
        <v>8650</v>
      </c>
      <c r="Z373" s="6">
        <v>622800</v>
      </c>
      <c r="AA373" s="4" t="s">
        <v>96</v>
      </c>
      <c r="AB373" s="80">
        <v>137016</v>
      </c>
      <c r="AC373" s="80"/>
      <c r="AD373" s="6">
        <v>485784</v>
      </c>
      <c r="AE373" s="80">
        <v>553784</v>
      </c>
      <c r="AF373" s="80"/>
      <c r="AG373" s="80" t="s">
        <v>46</v>
      </c>
      <c r="AH373" s="80"/>
      <c r="AI373" s="80" t="s">
        <v>46</v>
      </c>
      <c r="AJ373" s="80"/>
      <c r="AK373" s="6">
        <v>553784</v>
      </c>
      <c r="AL373" s="5">
        <v>0.3</v>
      </c>
    </row>
    <row r="374" spans="3:38" ht="36.75" customHeight="1" x14ac:dyDescent="0.3">
      <c r="C374" s="3" t="s">
        <v>708</v>
      </c>
      <c r="D374" s="4" t="s">
        <v>196</v>
      </c>
      <c r="E374" s="4" t="s">
        <v>709</v>
      </c>
      <c r="F374" s="4" t="s">
        <v>710</v>
      </c>
      <c r="G374" s="79" t="s">
        <v>37</v>
      </c>
      <c r="H374" s="79"/>
      <c r="I374" s="4" t="s">
        <v>38</v>
      </c>
      <c r="J374" s="4" t="s">
        <v>39</v>
      </c>
      <c r="K374" s="4" t="s">
        <v>39</v>
      </c>
      <c r="L374" s="4" t="s">
        <v>99</v>
      </c>
      <c r="M374" s="5">
        <v>17</v>
      </c>
      <c r="N374" s="6">
        <v>4000</v>
      </c>
      <c r="O374" s="90">
        <v>68000</v>
      </c>
      <c r="P374" s="90"/>
      <c r="Q374" s="79" t="s">
        <v>619</v>
      </c>
      <c r="R374" s="79"/>
      <c r="S374" s="79" t="s">
        <v>541</v>
      </c>
      <c r="T374" s="79"/>
      <c r="U374" s="4" t="s">
        <v>50</v>
      </c>
      <c r="V374" s="4" t="s">
        <v>38</v>
      </c>
      <c r="W374" s="4" t="s">
        <v>169</v>
      </c>
      <c r="X374" s="4" t="s">
        <v>44</v>
      </c>
      <c r="Y374" s="6">
        <v>8650</v>
      </c>
      <c r="Z374" s="6">
        <v>622800</v>
      </c>
      <c r="AA374" s="4" t="s">
        <v>99</v>
      </c>
      <c r="AB374" s="80">
        <v>149472</v>
      </c>
      <c r="AC374" s="80"/>
      <c r="AD374" s="6">
        <v>473328</v>
      </c>
      <c r="AE374" s="80">
        <v>541328</v>
      </c>
      <c r="AF374" s="80"/>
      <c r="AG374" s="80" t="s">
        <v>46</v>
      </c>
      <c r="AH374" s="80"/>
      <c r="AI374" s="80" t="s">
        <v>46</v>
      </c>
      <c r="AJ374" s="80"/>
      <c r="AK374" s="6">
        <v>541328</v>
      </c>
      <c r="AL374" s="5">
        <v>0.3</v>
      </c>
    </row>
    <row r="375" spans="3:38" ht="36" customHeight="1" x14ac:dyDescent="0.3">
      <c r="C375" s="3" t="s">
        <v>711</v>
      </c>
      <c r="D375" s="4" t="s">
        <v>196</v>
      </c>
      <c r="E375" s="4" t="s">
        <v>712</v>
      </c>
      <c r="F375" s="4" t="s">
        <v>713</v>
      </c>
      <c r="G375" s="79" t="s">
        <v>37</v>
      </c>
      <c r="H375" s="79"/>
      <c r="I375" s="4" t="s">
        <v>38</v>
      </c>
      <c r="J375" s="4" t="s">
        <v>39</v>
      </c>
      <c r="K375" s="4" t="s">
        <v>39</v>
      </c>
      <c r="L375" s="4" t="s">
        <v>99</v>
      </c>
      <c r="M375" s="5">
        <v>17</v>
      </c>
      <c r="N375" s="6">
        <v>4000</v>
      </c>
      <c r="O375" s="90">
        <v>68000</v>
      </c>
      <c r="P375" s="90"/>
      <c r="Q375" s="79" t="s">
        <v>622</v>
      </c>
      <c r="R375" s="79"/>
      <c r="S375" s="79" t="s">
        <v>541</v>
      </c>
      <c r="T375" s="79"/>
      <c r="U375" s="4" t="s">
        <v>50</v>
      </c>
      <c r="V375" s="4" t="s">
        <v>38</v>
      </c>
      <c r="W375" s="4" t="s">
        <v>169</v>
      </c>
      <c r="X375" s="4" t="s">
        <v>44</v>
      </c>
      <c r="Y375" s="6">
        <v>8650</v>
      </c>
      <c r="Z375" s="6">
        <v>622800</v>
      </c>
      <c r="AA375" s="4" t="s">
        <v>99</v>
      </c>
      <c r="AB375" s="80">
        <v>149472</v>
      </c>
      <c r="AC375" s="80"/>
      <c r="AD375" s="6">
        <v>473328</v>
      </c>
      <c r="AE375" s="80">
        <v>541328</v>
      </c>
      <c r="AF375" s="80"/>
      <c r="AG375" s="80" t="s">
        <v>46</v>
      </c>
      <c r="AH375" s="80"/>
      <c r="AI375" s="80" t="s">
        <v>46</v>
      </c>
      <c r="AJ375" s="80"/>
      <c r="AK375" s="6">
        <v>541328</v>
      </c>
      <c r="AL375" s="5">
        <v>0.3</v>
      </c>
    </row>
    <row r="376" spans="3:38" ht="36.75" customHeight="1" x14ac:dyDescent="0.3">
      <c r="C376" s="3" t="s">
        <v>714</v>
      </c>
      <c r="D376" s="4" t="s">
        <v>196</v>
      </c>
      <c r="E376" s="4" t="s">
        <v>715</v>
      </c>
      <c r="F376" s="4" t="s">
        <v>716</v>
      </c>
      <c r="G376" s="79" t="s">
        <v>37</v>
      </c>
      <c r="H376" s="79"/>
      <c r="I376" s="4" t="s">
        <v>38</v>
      </c>
      <c r="J376" s="4" t="s">
        <v>39</v>
      </c>
      <c r="K376" s="4" t="s">
        <v>39</v>
      </c>
      <c r="L376" s="4" t="s">
        <v>99</v>
      </c>
      <c r="M376" s="5">
        <v>17</v>
      </c>
      <c r="N376" s="6">
        <v>4000</v>
      </c>
      <c r="O376" s="90">
        <v>68000</v>
      </c>
      <c r="P376" s="90"/>
      <c r="Q376" s="79" t="s">
        <v>625</v>
      </c>
      <c r="R376" s="79"/>
      <c r="S376" s="79" t="s">
        <v>541</v>
      </c>
      <c r="T376" s="79"/>
      <c r="U376" s="4" t="s">
        <v>50</v>
      </c>
      <c r="V376" s="4" t="s">
        <v>38</v>
      </c>
      <c r="W376" s="4" t="s">
        <v>169</v>
      </c>
      <c r="X376" s="4" t="s">
        <v>44</v>
      </c>
      <c r="Y376" s="6">
        <v>8650</v>
      </c>
      <c r="Z376" s="6">
        <v>622800</v>
      </c>
      <c r="AA376" s="4" t="s">
        <v>99</v>
      </c>
      <c r="AB376" s="80">
        <v>149472</v>
      </c>
      <c r="AC376" s="80"/>
      <c r="AD376" s="6">
        <v>473328</v>
      </c>
      <c r="AE376" s="80">
        <v>541328</v>
      </c>
      <c r="AF376" s="80"/>
      <c r="AG376" s="80" t="s">
        <v>46</v>
      </c>
      <c r="AH376" s="80"/>
      <c r="AI376" s="80" t="s">
        <v>46</v>
      </c>
      <c r="AJ376" s="80"/>
      <c r="AK376" s="6">
        <v>541328</v>
      </c>
      <c r="AL376" s="5">
        <v>0.3</v>
      </c>
    </row>
    <row r="377" spans="3:38" ht="36" customHeight="1" x14ac:dyDescent="0.3">
      <c r="C377" s="3" t="s">
        <v>717</v>
      </c>
      <c r="D377" s="4" t="s">
        <v>196</v>
      </c>
      <c r="E377" s="4" t="s">
        <v>718</v>
      </c>
      <c r="F377" s="4" t="s">
        <v>719</v>
      </c>
      <c r="G377" s="79" t="s">
        <v>37</v>
      </c>
      <c r="H377" s="79"/>
      <c r="I377" s="4" t="s">
        <v>35</v>
      </c>
      <c r="J377" s="4" t="s">
        <v>75</v>
      </c>
      <c r="K377" s="4" t="s">
        <v>35</v>
      </c>
      <c r="L377" s="4" t="s">
        <v>82</v>
      </c>
      <c r="M377" s="5">
        <v>3732</v>
      </c>
      <c r="N377" s="6">
        <v>1750</v>
      </c>
      <c r="O377" s="90">
        <v>6531000</v>
      </c>
      <c r="P377" s="90"/>
      <c r="Q377" s="91"/>
      <c r="R377" s="91"/>
      <c r="S377" s="79" t="s">
        <v>46</v>
      </c>
      <c r="T377" s="79"/>
      <c r="U377" s="4" t="s">
        <v>46</v>
      </c>
      <c r="V377" s="4" t="s">
        <v>46</v>
      </c>
      <c r="W377" s="4" t="s">
        <v>46</v>
      </c>
      <c r="X377" s="4" t="s">
        <v>46</v>
      </c>
      <c r="Y377" s="6" t="s">
        <v>46</v>
      </c>
      <c r="Z377" s="6" t="s">
        <v>46</v>
      </c>
      <c r="AA377" s="4" t="s">
        <v>46</v>
      </c>
      <c r="AB377" s="80" t="s">
        <v>46</v>
      </c>
      <c r="AC377" s="80"/>
      <c r="AD377" s="6" t="s">
        <v>46</v>
      </c>
      <c r="AE377" s="80">
        <v>6531000</v>
      </c>
      <c r="AF377" s="80"/>
      <c r="AG377" s="80" t="s">
        <v>46</v>
      </c>
      <c r="AH377" s="80"/>
      <c r="AI377" s="80" t="s">
        <v>46</v>
      </c>
      <c r="AJ377" s="80"/>
      <c r="AK377" s="6">
        <v>6531000</v>
      </c>
      <c r="AL377" s="5">
        <v>0.01</v>
      </c>
    </row>
    <row r="378" spans="3:38" ht="36.75" customHeight="1" x14ac:dyDescent="0.3">
      <c r="C378" s="3" t="s">
        <v>720</v>
      </c>
      <c r="D378" s="4" t="s">
        <v>196</v>
      </c>
      <c r="E378" s="4" t="s">
        <v>721</v>
      </c>
      <c r="F378" s="4" t="s">
        <v>722</v>
      </c>
      <c r="G378" s="79" t="s">
        <v>37</v>
      </c>
      <c r="H378" s="79"/>
      <c r="I378" s="4" t="s">
        <v>47</v>
      </c>
      <c r="J378" s="4" t="s">
        <v>39</v>
      </c>
      <c r="K378" s="4" t="s">
        <v>39</v>
      </c>
      <c r="L378" s="4" t="s">
        <v>156</v>
      </c>
      <c r="M378" s="5">
        <v>57</v>
      </c>
      <c r="N378" s="6">
        <v>5000</v>
      </c>
      <c r="O378" s="90">
        <v>285000</v>
      </c>
      <c r="P378" s="90"/>
      <c r="Q378" s="79" t="s">
        <v>628</v>
      </c>
      <c r="R378" s="79"/>
      <c r="S378" s="79" t="s">
        <v>76</v>
      </c>
      <c r="T378" s="79"/>
      <c r="U378" s="4" t="s">
        <v>50</v>
      </c>
      <c r="V378" s="4" t="s">
        <v>47</v>
      </c>
      <c r="W378" s="4" t="s">
        <v>116</v>
      </c>
      <c r="X378" s="4" t="s">
        <v>44</v>
      </c>
      <c r="Y378" s="6">
        <v>8800</v>
      </c>
      <c r="Z378" s="6">
        <v>264000</v>
      </c>
      <c r="AA378" s="4" t="s">
        <v>45</v>
      </c>
      <c r="AB378" s="80">
        <v>89760</v>
      </c>
      <c r="AC378" s="80"/>
      <c r="AD378" s="6">
        <v>174240</v>
      </c>
      <c r="AE378" s="80">
        <v>459240</v>
      </c>
      <c r="AF378" s="80"/>
      <c r="AG378" s="80" t="s">
        <v>46</v>
      </c>
      <c r="AH378" s="80"/>
      <c r="AI378" s="80">
        <v>459240</v>
      </c>
      <c r="AJ378" s="80"/>
      <c r="AK378" s="6" t="s">
        <v>46</v>
      </c>
      <c r="AL378" s="4" t="s">
        <v>46</v>
      </c>
    </row>
    <row r="379" spans="3:38" ht="36.75" customHeight="1" x14ac:dyDescent="0.3">
      <c r="C379" s="3" t="s">
        <v>723</v>
      </c>
      <c r="D379" s="4" t="s">
        <v>196</v>
      </c>
      <c r="E379" s="4" t="s">
        <v>724</v>
      </c>
      <c r="F379" s="4" t="s">
        <v>725</v>
      </c>
      <c r="G379" s="79" t="s">
        <v>37</v>
      </c>
      <c r="H379" s="79"/>
      <c r="I379" s="4" t="s">
        <v>35</v>
      </c>
      <c r="J379" s="4" t="s">
        <v>47</v>
      </c>
      <c r="K379" s="4" t="s">
        <v>39</v>
      </c>
      <c r="L379" s="4" t="s">
        <v>177</v>
      </c>
      <c r="M379" s="5">
        <v>879</v>
      </c>
      <c r="N379" s="6">
        <v>3000</v>
      </c>
      <c r="O379" s="90">
        <v>2637000</v>
      </c>
      <c r="P379" s="90"/>
      <c r="Q379" s="91"/>
      <c r="R379" s="91"/>
      <c r="S379" s="79" t="s">
        <v>46</v>
      </c>
      <c r="T379" s="79"/>
      <c r="U379" s="4" t="s">
        <v>46</v>
      </c>
      <c r="V379" s="4" t="s">
        <v>46</v>
      </c>
      <c r="W379" s="4" t="s">
        <v>46</v>
      </c>
      <c r="X379" s="4" t="s">
        <v>46</v>
      </c>
      <c r="Y379" s="6" t="s">
        <v>46</v>
      </c>
      <c r="Z379" s="6" t="s">
        <v>46</v>
      </c>
      <c r="AA379" s="4" t="s">
        <v>46</v>
      </c>
      <c r="AB379" s="80" t="s">
        <v>46</v>
      </c>
      <c r="AC379" s="80"/>
      <c r="AD379" s="6" t="s">
        <v>46</v>
      </c>
      <c r="AE379" s="80">
        <v>2637000</v>
      </c>
      <c r="AF379" s="80"/>
      <c r="AG379" s="80" t="s">
        <v>46</v>
      </c>
      <c r="AH379" s="80"/>
      <c r="AI379" s="80">
        <v>2637000</v>
      </c>
      <c r="AJ379" s="80"/>
      <c r="AK379" s="6" t="s">
        <v>46</v>
      </c>
      <c r="AL379" s="4" t="s">
        <v>46</v>
      </c>
    </row>
    <row r="380" spans="3:38" ht="36" customHeight="1" x14ac:dyDescent="0.3">
      <c r="C380" s="3" t="s">
        <v>726</v>
      </c>
      <c r="D380" s="4" t="s">
        <v>196</v>
      </c>
      <c r="E380" s="4" t="s">
        <v>727</v>
      </c>
      <c r="F380" s="4" t="s">
        <v>728</v>
      </c>
      <c r="G380" s="79" t="s">
        <v>37</v>
      </c>
      <c r="H380" s="79"/>
      <c r="I380" s="4" t="s">
        <v>35</v>
      </c>
      <c r="J380" s="4" t="s">
        <v>47</v>
      </c>
      <c r="K380" s="4" t="s">
        <v>47</v>
      </c>
      <c r="L380" s="4" t="s">
        <v>128</v>
      </c>
      <c r="M380" s="5">
        <v>1036</v>
      </c>
      <c r="N380" s="6">
        <v>3000</v>
      </c>
      <c r="O380" s="90">
        <v>3108000</v>
      </c>
      <c r="P380" s="90"/>
      <c r="Q380" s="91"/>
      <c r="R380" s="91"/>
      <c r="S380" s="79" t="s">
        <v>46</v>
      </c>
      <c r="T380" s="79"/>
      <c r="U380" s="4" t="s">
        <v>46</v>
      </c>
      <c r="V380" s="4" t="s">
        <v>46</v>
      </c>
      <c r="W380" s="4" t="s">
        <v>46</v>
      </c>
      <c r="X380" s="4" t="s">
        <v>46</v>
      </c>
      <c r="Y380" s="6" t="s">
        <v>46</v>
      </c>
      <c r="Z380" s="6" t="s">
        <v>46</v>
      </c>
      <c r="AA380" s="4" t="s">
        <v>46</v>
      </c>
      <c r="AB380" s="80" t="s">
        <v>46</v>
      </c>
      <c r="AC380" s="80"/>
      <c r="AD380" s="6" t="s">
        <v>46</v>
      </c>
      <c r="AE380" s="80">
        <v>3108000</v>
      </c>
      <c r="AF380" s="80"/>
      <c r="AG380" s="80" t="s">
        <v>46</v>
      </c>
      <c r="AH380" s="80"/>
      <c r="AI380" s="80">
        <v>3108000</v>
      </c>
      <c r="AJ380" s="80"/>
      <c r="AK380" s="6" t="s">
        <v>46</v>
      </c>
      <c r="AL380" s="4" t="s">
        <v>46</v>
      </c>
    </row>
    <row r="381" spans="3:38" ht="36.75" customHeight="1" x14ac:dyDescent="0.3">
      <c r="C381" s="3" t="s">
        <v>729</v>
      </c>
      <c r="D381" s="4" t="s">
        <v>196</v>
      </c>
      <c r="E381" s="4" t="s">
        <v>730</v>
      </c>
      <c r="F381" s="4" t="s">
        <v>731</v>
      </c>
      <c r="G381" s="79" t="s">
        <v>37</v>
      </c>
      <c r="H381" s="79"/>
      <c r="I381" s="4" t="s">
        <v>35</v>
      </c>
      <c r="J381" s="4" t="s">
        <v>35</v>
      </c>
      <c r="K381" s="4" t="s">
        <v>47</v>
      </c>
      <c r="L381" s="4" t="s">
        <v>147</v>
      </c>
      <c r="M381" s="5">
        <v>651</v>
      </c>
      <c r="N381" s="6">
        <v>3000</v>
      </c>
      <c r="O381" s="90">
        <v>1953000</v>
      </c>
      <c r="P381" s="90"/>
      <c r="Q381" s="91"/>
      <c r="R381" s="91"/>
      <c r="S381" s="79" t="s">
        <v>46</v>
      </c>
      <c r="T381" s="79"/>
      <c r="U381" s="4" t="s">
        <v>46</v>
      </c>
      <c r="V381" s="4" t="s">
        <v>46</v>
      </c>
      <c r="W381" s="4" t="s">
        <v>46</v>
      </c>
      <c r="X381" s="4" t="s">
        <v>46</v>
      </c>
      <c r="Y381" s="6" t="s">
        <v>46</v>
      </c>
      <c r="Z381" s="6" t="s">
        <v>46</v>
      </c>
      <c r="AA381" s="4" t="s">
        <v>46</v>
      </c>
      <c r="AB381" s="80" t="s">
        <v>46</v>
      </c>
      <c r="AC381" s="80"/>
      <c r="AD381" s="6" t="s">
        <v>46</v>
      </c>
      <c r="AE381" s="80">
        <v>1953000</v>
      </c>
      <c r="AF381" s="80"/>
      <c r="AG381" s="80" t="s">
        <v>46</v>
      </c>
      <c r="AH381" s="80"/>
      <c r="AI381" s="80">
        <v>1953000</v>
      </c>
      <c r="AJ381" s="80"/>
      <c r="AK381" s="6" t="s">
        <v>46</v>
      </c>
      <c r="AL381" s="4" t="s">
        <v>46</v>
      </c>
    </row>
    <row r="382" spans="3:38" ht="36" customHeight="1" x14ac:dyDescent="0.3">
      <c r="C382" s="3" t="s">
        <v>379</v>
      </c>
      <c r="D382" s="4" t="s">
        <v>196</v>
      </c>
      <c r="E382" s="4" t="s">
        <v>221</v>
      </c>
      <c r="F382" s="4" t="s">
        <v>732</v>
      </c>
      <c r="G382" s="79" t="s">
        <v>37</v>
      </c>
      <c r="H382" s="79"/>
      <c r="I382" s="4" t="s">
        <v>47</v>
      </c>
      <c r="J382" s="4" t="s">
        <v>39</v>
      </c>
      <c r="K382" s="4" t="s">
        <v>35</v>
      </c>
      <c r="L382" s="4" t="s">
        <v>121</v>
      </c>
      <c r="M382" s="5">
        <v>189</v>
      </c>
      <c r="N382" s="6">
        <v>3000</v>
      </c>
      <c r="O382" s="90">
        <v>567000</v>
      </c>
      <c r="P382" s="90"/>
      <c r="Q382" s="79" t="s">
        <v>631</v>
      </c>
      <c r="R382" s="79"/>
      <c r="S382" s="79" t="s">
        <v>123</v>
      </c>
      <c r="T382" s="79"/>
      <c r="U382" s="4" t="s">
        <v>50</v>
      </c>
      <c r="V382" s="4" t="s">
        <v>47</v>
      </c>
      <c r="W382" s="4" t="s">
        <v>61</v>
      </c>
      <c r="X382" s="4" t="s">
        <v>44</v>
      </c>
      <c r="Y382" s="6">
        <v>8600</v>
      </c>
      <c r="Z382" s="6">
        <v>825600</v>
      </c>
      <c r="AA382" s="4" t="s">
        <v>103</v>
      </c>
      <c r="AB382" s="80">
        <v>264192</v>
      </c>
      <c r="AC382" s="80"/>
      <c r="AD382" s="6">
        <v>561408</v>
      </c>
      <c r="AE382" s="80">
        <v>1128408</v>
      </c>
      <c r="AF382" s="80"/>
      <c r="AG382" s="80" t="s">
        <v>46</v>
      </c>
      <c r="AH382" s="80"/>
      <c r="AI382" s="80">
        <v>1128408</v>
      </c>
      <c r="AJ382" s="80"/>
      <c r="AK382" s="6" t="s">
        <v>46</v>
      </c>
      <c r="AL382" s="4" t="s">
        <v>46</v>
      </c>
    </row>
    <row r="383" spans="3:38" ht="36.75" customHeight="1" x14ac:dyDescent="0.3">
      <c r="C383" s="3" t="s">
        <v>733</v>
      </c>
      <c r="D383" s="4" t="s">
        <v>196</v>
      </c>
      <c r="E383" s="4" t="s">
        <v>734</v>
      </c>
      <c r="F383" s="4" t="s">
        <v>735</v>
      </c>
      <c r="G383" s="79" t="s">
        <v>37</v>
      </c>
      <c r="H383" s="79"/>
      <c r="I383" s="4" t="s">
        <v>57</v>
      </c>
      <c r="J383" s="4" t="s">
        <v>60</v>
      </c>
      <c r="K383" s="4" t="s">
        <v>39</v>
      </c>
      <c r="L383" s="4" t="s">
        <v>127</v>
      </c>
      <c r="M383" s="5">
        <v>2088</v>
      </c>
      <c r="N383" s="6">
        <v>200</v>
      </c>
      <c r="O383" s="90">
        <v>417600</v>
      </c>
      <c r="P383" s="90"/>
      <c r="Q383" s="91"/>
      <c r="R383" s="91"/>
      <c r="S383" s="79" t="s">
        <v>46</v>
      </c>
      <c r="T383" s="79"/>
      <c r="U383" s="4" t="s">
        <v>46</v>
      </c>
      <c r="V383" s="4" t="s">
        <v>46</v>
      </c>
      <c r="W383" s="4" t="s">
        <v>46</v>
      </c>
      <c r="X383" s="4" t="s">
        <v>46</v>
      </c>
      <c r="Y383" s="6" t="s">
        <v>46</v>
      </c>
      <c r="Z383" s="6" t="s">
        <v>46</v>
      </c>
      <c r="AA383" s="4" t="s">
        <v>46</v>
      </c>
      <c r="AB383" s="80" t="s">
        <v>46</v>
      </c>
      <c r="AC383" s="80"/>
      <c r="AD383" s="6" t="s">
        <v>46</v>
      </c>
      <c r="AE383" s="80">
        <v>417600</v>
      </c>
      <c r="AF383" s="80"/>
      <c r="AG383" s="80" t="s">
        <v>46</v>
      </c>
      <c r="AH383" s="80"/>
      <c r="AI383" s="80" t="s">
        <v>46</v>
      </c>
      <c r="AJ383" s="80"/>
      <c r="AK383" s="6">
        <v>417600</v>
      </c>
      <c r="AL383" s="5">
        <v>0.3</v>
      </c>
    </row>
    <row r="384" spans="3:38" ht="36.75" customHeight="1" x14ac:dyDescent="0.3">
      <c r="C384" s="3" t="s">
        <v>736</v>
      </c>
      <c r="D384" s="4" t="s">
        <v>196</v>
      </c>
      <c r="E384" s="4" t="s">
        <v>737</v>
      </c>
      <c r="F384" s="4" t="s">
        <v>738</v>
      </c>
      <c r="G384" s="79" t="s">
        <v>37</v>
      </c>
      <c r="H384" s="79"/>
      <c r="I384" s="4" t="s">
        <v>47</v>
      </c>
      <c r="J384" s="4" t="s">
        <v>39</v>
      </c>
      <c r="K384" s="4" t="s">
        <v>47</v>
      </c>
      <c r="L384" s="4" t="s">
        <v>122</v>
      </c>
      <c r="M384" s="5">
        <v>233</v>
      </c>
      <c r="N384" s="6">
        <v>2000</v>
      </c>
      <c r="O384" s="90">
        <v>466000</v>
      </c>
      <c r="P384" s="90"/>
      <c r="Q384" s="79" t="s">
        <v>634</v>
      </c>
      <c r="R384" s="79"/>
      <c r="S384" s="79" t="s">
        <v>76</v>
      </c>
      <c r="T384" s="79"/>
      <c r="U384" s="4" t="s">
        <v>50</v>
      </c>
      <c r="V384" s="4" t="s">
        <v>47</v>
      </c>
      <c r="W384" s="4" t="s">
        <v>56</v>
      </c>
      <c r="X384" s="4" t="s">
        <v>44</v>
      </c>
      <c r="Y384" s="6">
        <v>8800</v>
      </c>
      <c r="Z384" s="6">
        <v>528000</v>
      </c>
      <c r="AA384" s="4" t="s">
        <v>45</v>
      </c>
      <c r="AB384" s="80">
        <v>179520</v>
      </c>
      <c r="AC384" s="80"/>
      <c r="AD384" s="6">
        <v>348480</v>
      </c>
      <c r="AE384" s="80">
        <v>814480</v>
      </c>
      <c r="AF384" s="80"/>
      <c r="AG384" s="80" t="s">
        <v>46</v>
      </c>
      <c r="AH384" s="80"/>
      <c r="AI384" s="80">
        <v>814480</v>
      </c>
      <c r="AJ384" s="80"/>
      <c r="AK384" s="6" t="s">
        <v>46</v>
      </c>
      <c r="AL384" s="4" t="s">
        <v>46</v>
      </c>
    </row>
    <row r="385" spans="3:38" ht="36" customHeight="1" x14ac:dyDescent="0.3">
      <c r="C385" s="3" t="s">
        <v>376</v>
      </c>
      <c r="D385" s="4" t="s">
        <v>196</v>
      </c>
      <c r="E385" s="4" t="s">
        <v>739</v>
      </c>
      <c r="F385" s="4" t="s">
        <v>740</v>
      </c>
      <c r="G385" s="79" t="s">
        <v>37</v>
      </c>
      <c r="H385" s="79"/>
      <c r="I385" s="4" t="s">
        <v>35</v>
      </c>
      <c r="J385" s="4" t="s">
        <v>39</v>
      </c>
      <c r="K385" s="4" t="s">
        <v>38</v>
      </c>
      <c r="L385" s="4" t="s">
        <v>39</v>
      </c>
      <c r="M385" s="5">
        <v>300</v>
      </c>
      <c r="N385" s="6">
        <v>3000</v>
      </c>
      <c r="O385" s="90">
        <v>900000</v>
      </c>
      <c r="P385" s="90"/>
      <c r="Q385" s="91"/>
      <c r="R385" s="91"/>
      <c r="S385" s="79" t="s">
        <v>46</v>
      </c>
      <c r="T385" s="79"/>
      <c r="U385" s="4" t="s">
        <v>46</v>
      </c>
      <c r="V385" s="4" t="s">
        <v>46</v>
      </c>
      <c r="W385" s="4" t="s">
        <v>46</v>
      </c>
      <c r="X385" s="4" t="s">
        <v>46</v>
      </c>
      <c r="Y385" s="6" t="s">
        <v>46</v>
      </c>
      <c r="Z385" s="6" t="s">
        <v>46</v>
      </c>
      <c r="AA385" s="4" t="s">
        <v>46</v>
      </c>
      <c r="AB385" s="80" t="s">
        <v>46</v>
      </c>
      <c r="AC385" s="80"/>
      <c r="AD385" s="6" t="s">
        <v>46</v>
      </c>
      <c r="AE385" s="80">
        <v>900000</v>
      </c>
      <c r="AF385" s="80"/>
      <c r="AG385" s="80" t="s">
        <v>46</v>
      </c>
      <c r="AH385" s="80"/>
      <c r="AI385" s="80">
        <v>900000</v>
      </c>
      <c r="AJ385" s="80"/>
      <c r="AK385" s="6" t="s">
        <v>46</v>
      </c>
      <c r="AL385" s="4" t="s">
        <v>46</v>
      </c>
    </row>
    <row r="386" spans="3:38" ht="36.75" customHeight="1" x14ac:dyDescent="0.3">
      <c r="C386" s="3" t="s">
        <v>741</v>
      </c>
      <c r="D386" s="4" t="s">
        <v>196</v>
      </c>
      <c r="E386" s="4" t="s">
        <v>742</v>
      </c>
      <c r="F386" s="4" t="s">
        <v>743</v>
      </c>
      <c r="G386" s="79" t="s">
        <v>37</v>
      </c>
      <c r="H386" s="79"/>
      <c r="I386" s="4" t="s">
        <v>38</v>
      </c>
      <c r="J386" s="4" t="s">
        <v>39</v>
      </c>
      <c r="K386" s="4" t="s">
        <v>38</v>
      </c>
      <c r="L386" s="4" t="s">
        <v>182</v>
      </c>
      <c r="M386" s="5">
        <v>386</v>
      </c>
      <c r="N386" s="6">
        <v>7500</v>
      </c>
      <c r="O386" s="90">
        <v>2895000</v>
      </c>
      <c r="P386" s="90"/>
      <c r="Q386" s="79" t="s">
        <v>637</v>
      </c>
      <c r="R386" s="79"/>
      <c r="S386" s="79" t="s">
        <v>192</v>
      </c>
      <c r="T386" s="79"/>
      <c r="U386" s="4" t="s">
        <v>50</v>
      </c>
      <c r="V386" s="4" t="s">
        <v>38</v>
      </c>
      <c r="W386" s="4" t="s">
        <v>398</v>
      </c>
      <c r="X386" s="4" t="s">
        <v>44</v>
      </c>
      <c r="Y386" s="6">
        <v>8000</v>
      </c>
      <c r="Z386" s="6">
        <v>2560000</v>
      </c>
      <c r="AA386" s="4" t="s">
        <v>99</v>
      </c>
      <c r="AB386" s="80">
        <v>614400</v>
      </c>
      <c r="AC386" s="80"/>
      <c r="AD386" s="6">
        <v>1945600</v>
      </c>
      <c r="AE386" s="80">
        <v>4840600</v>
      </c>
      <c r="AF386" s="80"/>
      <c r="AG386" s="80" t="s">
        <v>46</v>
      </c>
      <c r="AH386" s="80"/>
      <c r="AI386" s="80" t="s">
        <v>46</v>
      </c>
      <c r="AJ386" s="80"/>
      <c r="AK386" s="6">
        <v>4840600</v>
      </c>
      <c r="AL386" s="5">
        <v>0.3</v>
      </c>
    </row>
    <row r="387" spans="3:38" ht="36" customHeight="1" x14ac:dyDescent="0.3">
      <c r="C387" s="7"/>
      <c r="D387" s="5"/>
      <c r="E387" s="5"/>
      <c r="F387" s="5"/>
      <c r="G387" s="91"/>
      <c r="H387" s="91"/>
      <c r="I387" s="4"/>
      <c r="J387" s="5"/>
      <c r="K387" s="5"/>
      <c r="L387" s="5"/>
      <c r="M387" s="5"/>
      <c r="N387" s="6"/>
      <c r="O387" s="90">
        <v>0</v>
      </c>
      <c r="P387" s="90"/>
      <c r="Q387" s="79" t="s">
        <v>640</v>
      </c>
      <c r="R387" s="79"/>
      <c r="S387" s="79" t="s">
        <v>190</v>
      </c>
      <c r="T387" s="79"/>
      <c r="U387" s="4" t="s">
        <v>50</v>
      </c>
      <c r="V387" s="4" t="s">
        <v>38</v>
      </c>
      <c r="W387" s="4" t="s">
        <v>744</v>
      </c>
      <c r="X387" s="4" t="s">
        <v>44</v>
      </c>
      <c r="Y387" s="6">
        <v>550</v>
      </c>
      <c r="Z387" s="6">
        <v>176566.5</v>
      </c>
      <c r="AA387" s="4" t="s">
        <v>99</v>
      </c>
      <c r="AB387" s="80">
        <v>42375.96</v>
      </c>
      <c r="AC387" s="80"/>
      <c r="AD387" s="6">
        <v>134190.54</v>
      </c>
      <c r="AE387" s="80">
        <v>134190.54</v>
      </c>
      <c r="AF387" s="80"/>
      <c r="AG387" s="80" t="s">
        <v>46</v>
      </c>
      <c r="AH387" s="80"/>
      <c r="AI387" s="80" t="s">
        <v>46</v>
      </c>
      <c r="AJ387" s="80"/>
      <c r="AK387" s="6">
        <v>134190.54</v>
      </c>
      <c r="AL387" s="5">
        <v>0.3</v>
      </c>
    </row>
    <row r="388" spans="3:38" ht="36.75" customHeight="1" x14ac:dyDescent="0.3">
      <c r="C388" s="3" t="s">
        <v>745</v>
      </c>
      <c r="D388" s="4" t="s">
        <v>196</v>
      </c>
      <c r="E388" s="4" t="s">
        <v>746</v>
      </c>
      <c r="F388" s="4" t="s">
        <v>747</v>
      </c>
      <c r="G388" s="79" t="s">
        <v>37</v>
      </c>
      <c r="H388" s="79"/>
      <c r="I388" s="4" t="s">
        <v>38</v>
      </c>
      <c r="J388" s="4" t="s">
        <v>35</v>
      </c>
      <c r="K388" s="4" t="s">
        <v>39</v>
      </c>
      <c r="L388" s="4" t="s">
        <v>39</v>
      </c>
      <c r="M388" s="5">
        <v>400</v>
      </c>
      <c r="N388" s="6">
        <v>10000</v>
      </c>
      <c r="O388" s="90">
        <v>4000000</v>
      </c>
      <c r="P388" s="90"/>
      <c r="Q388" s="79" t="s">
        <v>353</v>
      </c>
      <c r="R388" s="79"/>
      <c r="S388" s="79" t="s">
        <v>207</v>
      </c>
      <c r="T388" s="79"/>
      <c r="U388" s="4" t="s">
        <v>50</v>
      </c>
      <c r="V388" s="4" t="s">
        <v>38</v>
      </c>
      <c r="W388" s="4" t="s">
        <v>699</v>
      </c>
      <c r="X388" s="4" t="s">
        <v>44</v>
      </c>
      <c r="Y388" s="6">
        <v>8000</v>
      </c>
      <c r="Z388" s="6">
        <v>2064000</v>
      </c>
      <c r="AA388" s="4" t="s">
        <v>75</v>
      </c>
      <c r="AB388" s="80">
        <v>185760</v>
      </c>
      <c r="AC388" s="80"/>
      <c r="AD388" s="6">
        <v>1878240</v>
      </c>
      <c r="AE388" s="80">
        <v>5878240</v>
      </c>
      <c r="AF388" s="80"/>
      <c r="AG388" s="80" t="s">
        <v>46</v>
      </c>
      <c r="AH388" s="80"/>
      <c r="AI388" s="80" t="s">
        <v>46</v>
      </c>
      <c r="AJ388" s="80"/>
      <c r="AK388" s="6">
        <v>5878240</v>
      </c>
      <c r="AL388" s="5">
        <v>0.3</v>
      </c>
    </row>
    <row r="389" spans="3:38" ht="36.75" customHeight="1" x14ac:dyDescent="0.3">
      <c r="C389" s="7"/>
      <c r="D389" s="5"/>
      <c r="E389" s="5"/>
      <c r="F389" s="5"/>
      <c r="G389" s="91"/>
      <c r="H389" s="91"/>
      <c r="I389" s="4"/>
      <c r="J389" s="5"/>
      <c r="K389" s="5"/>
      <c r="L389" s="5"/>
      <c r="M389" s="5"/>
      <c r="N389" s="6"/>
      <c r="O389" s="90">
        <v>0</v>
      </c>
      <c r="P389" s="90"/>
      <c r="Q389" s="79" t="s">
        <v>645</v>
      </c>
      <c r="R389" s="79"/>
      <c r="S389" s="79" t="s">
        <v>76</v>
      </c>
      <c r="T389" s="79"/>
      <c r="U389" s="4" t="s">
        <v>50</v>
      </c>
      <c r="V389" s="4" t="s">
        <v>38</v>
      </c>
      <c r="W389" s="4" t="s">
        <v>82</v>
      </c>
      <c r="X389" s="4" t="s">
        <v>44</v>
      </c>
      <c r="Y389" s="6">
        <v>8800</v>
      </c>
      <c r="Z389" s="6">
        <v>281600</v>
      </c>
      <c r="AA389" s="4" t="s">
        <v>75</v>
      </c>
      <c r="AB389" s="80">
        <v>25344</v>
      </c>
      <c r="AC389" s="80"/>
      <c r="AD389" s="6">
        <v>256256</v>
      </c>
      <c r="AE389" s="80">
        <v>256256</v>
      </c>
      <c r="AF389" s="80"/>
      <c r="AG389" s="80" t="s">
        <v>46</v>
      </c>
      <c r="AH389" s="80"/>
      <c r="AI389" s="80" t="s">
        <v>46</v>
      </c>
      <c r="AJ389" s="80"/>
      <c r="AK389" s="6">
        <v>256256</v>
      </c>
      <c r="AL389" s="5">
        <v>0.3</v>
      </c>
    </row>
    <row r="390" spans="3:38" ht="36" customHeight="1" x14ac:dyDescent="0.3">
      <c r="C390" s="7"/>
      <c r="D390" s="5"/>
      <c r="E390" s="5"/>
      <c r="F390" s="5"/>
      <c r="G390" s="91"/>
      <c r="H390" s="91"/>
      <c r="I390" s="4"/>
      <c r="J390" s="5"/>
      <c r="K390" s="5"/>
      <c r="L390" s="5"/>
      <c r="M390" s="5"/>
      <c r="N390" s="6"/>
      <c r="O390" s="90">
        <v>0</v>
      </c>
      <c r="P390" s="90"/>
      <c r="Q390" s="79" t="s">
        <v>129</v>
      </c>
      <c r="R390" s="79"/>
      <c r="S390" s="79" t="s">
        <v>76</v>
      </c>
      <c r="T390" s="79"/>
      <c r="U390" s="4" t="s">
        <v>50</v>
      </c>
      <c r="V390" s="4" t="s">
        <v>38</v>
      </c>
      <c r="W390" s="4" t="s">
        <v>748</v>
      </c>
      <c r="X390" s="4" t="s">
        <v>44</v>
      </c>
      <c r="Y390" s="6">
        <v>8800</v>
      </c>
      <c r="Z390" s="6">
        <v>39424</v>
      </c>
      <c r="AA390" s="4" t="s">
        <v>75</v>
      </c>
      <c r="AB390" s="80">
        <v>3548.16</v>
      </c>
      <c r="AC390" s="80"/>
      <c r="AD390" s="6">
        <v>35875.839999999997</v>
      </c>
      <c r="AE390" s="80">
        <v>35875.839999999997</v>
      </c>
      <c r="AF390" s="80"/>
      <c r="AG390" s="80" t="s">
        <v>46</v>
      </c>
      <c r="AH390" s="80"/>
      <c r="AI390" s="80" t="s">
        <v>46</v>
      </c>
      <c r="AJ390" s="80"/>
      <c r="AK390" s="6">
        <v>35875.839999999997</v>
      </c>
      <c r="AL390" s="5">
        <v>0.3</v>
      </c>
    </row>
    <row r="391" spans="3:38" ht="36.75" customHeight="1" x14ac:dyDescent="0.3">
      <c r="C391" s="7"/>
      <c r="D391" s="5"/>
      <c r="E391" s="5"/>
      <c r="F391" s="5"/>
      <c r="G391" s="91"/>
      <c r="H391" s="91"/>
      <c r="I391" s="4"/>
      <c r="J391" s="5"/>
      <c r="K391" s="5"/>
      <c r="L391" s="5"/>
      <c r="M391" s="5"/>
      <c r="N391" s="6"/>
      <c r="O391" s="90">
        <v>0</v>
      </c>
      <c r="P391" s="90"/>
      <c r="Q391" s="79" t="s">
        <v>650</v>
      </c>
      <c r="R391" s="79"/>
      <c r="S391" s="79" t="s">
        <v>749</v>
      </c>
      <c r="T391" s="79"/>
      <c r="U391" s="4" t="s">
        <v>50</v>
      </c>
      <c r="V391" s="4" t="s">
        <v>38</v>
      </c>
      <c r="W391" s="4" t="s">
        <v>351</v>
      </c>
      <c r="X391" s="4" t="s">
        <v>44</v>
      </c>
      <c r="Y391" s="6">
        <v>2100</v>
      </c>
      <c r="Z391" s="6">
        <v>344400</v>
      </c>
      <c r="AA391" s="4" t="s">
        <v>75</v>
      </c>
      <c r="AB391" s="80">
        <v>30996</v>
      </c>
      <c r="AC391" s="80"/>
      <c r="AD391" s="6">
        <v>313404</v>
      </c>
      <c r="AE391" s="80">
        <v>313404</v>
      </c>
      <c r="AF391" s="80"/>
      <c r="AG391" s="80" t="s">
        <v>46</v>
      </c>
      <c r="AH391" s="80"/>
      <c r="AI391" s="80" t="s">
        <v>46</v>
      </c>
      <c r="AJ391" s="80"/>
      <c r="AK391" s="6">
        <v>313404</v>
      </c>
      <c r="AL391" s="5">
        <v>0.3</v>
      </c>
    </row>
    <row r="392" spans="3:38" ht="36" customHeight="1" x14ac:dyDescent="0.3">
      <c r="C392" s="7"/>
      <c r="D392" s="5"/>
      <c r="E392" s="5"/>
      <c r="F392" s="5"/>
      <c r="G392" s="91"/>
      <c r="H392" s="91"/>
      <c r="I392" s="4"/>
      <c r="J392" s="5"/>
      <c r="K392" s="5"/>
      <c r="L392" s="5"/>
      <c r="M392" s="5"/>
      <c r="N392" s="6"/>
      <c r="O392" s="90">
        <v>0</v>
      </c>
      <c r="P392" s="90"/>
      <c r="Q392" s="79" t="s">
        <v>653</v>
      </c>
      <c r="R392" s="79"/>
      <c r="S392" s="79" t="s">
        <v>190</v>
      </c>
      <c r="T392" s="79"/>
      <c r="U392" s="4" t="s">
        <v>50</v>
      </c>
      <c r="V392" s="4" t="s">
        <v>38</v>
      </c>
      <c r="W392" s="4" t="s">
        <v>750</v>
      </c>
      <c r="X392" s="4" t="s">
        <v>44</v>
      </c>
      <c r="Y392" s="6">
        <v>550</v>
      </c>
      <c r="Z392" s="6">
        <v>164450</v>
      </c>
      <c r="AA392" s="4" t="s">
        <v>75</v>
      </c>
      <c r="AB392" s="80">
        <v>14800.5</v>
      </c>
      <c r="AC392" s="80"/>
      <c r="AD392" s="6">
        <v>149649.5</v>
      </c>
      <c r="AE392" s="80">
        <v>149649.5</v>
      </c>
      <c r="AF392" s="80"/>
      <c r="AG392" s="80" t="s">
        <v>46</v>
      </c>
      <c r="AH392" s="80"/>
      <c r="AI392" s="80" t="s">
        <v>46</v>
      </c>
      <c r="AJ392" s="80"/>
      <c r="AK392" s="6">
        <v>149649.5</v>
      </c>
      <c r="AL392" s="5">
        <v>0.3</v>
      </c>
    </row>
    <row r="393" spans="3:38" ht="36.75" customHeight="1" x14ac:dyDescent="0.3">
      <c r="C393" s="3" t="s">
        <v>381</v>
      </c>
      <c r="D393" s="4" t="s">
        <v>196</v>
      </c>
      <c r="E393" s="4" t="s">
        <v>751</v>
      </c>
      <c r="F393" s="4" t="s">
        <v>752</v>
      </c>
      <c r="G393" s="79" t="s">
        <v>37</v>
      </c>
      <c r="H393" s="79"/>
      <c r="I393" s="4" t="s">
        <v>38</v>
      </c>
      <c r="J393" s="4" t="s">
        <v>35</v>
      </c>
      <c r="K393" s="4" t="s">
        <v>39</v>
      </c>
      <c r="L393" s="4" t="s">
        <v>39</v>
      </c>
      <c r="M393" s="5">
        <v>400</v>
      </c>
      <c r="N393" s="6">
        <v>3000</v>
      </c>
      <c r="O393" s="90">
        <v>1200000</v>
      </c>
      <c r="P393" s="90"/>
      <c r="Q393" s="79" t="s">
        <v>656</v>
      </c>
      <c r="R393" s="79"/>
      <c r="S393" s="79" t="s">
        <v>163</v>
      </c>
      <c r="T393" s="79"/>
      <c r="U393" s="4" t="s">
        <v>50</v>
      </c>
      <c r="V393" s="4" t="s">
        <v>38</v>
      </c>
      <c r="W393" s="4" t="s">
        <v>753</v>
      </c>
      <c r="X393" s="4" t="s">
        <v>44</v>
      </c>
      <c r="Y393" s="6">
        <v>8450</v>
      </c>
      <c r="Z393" s="6">
        <v>5678400</v>
      </c>
      <c r="AA393" s="4" t="s">
        <v>60</v>
      </c>
      <c r="AB393" s="80">
        <v>283920</v>
      </c>
      <c r="AC393" s="80"/>
      <c r="AD393" s="6">
        <v>5394480</v>
      </c>
      <c r="AE393" s="80">
        <v>6594480</v>
      </c>
      <c r="AF393" s="80"/>
      <c r="AG393" s="80" t="s">
        <v>46</v>
      </c>
      <c r="AH393" s="80"/>
      <c r="AI393" s="80" t="s">
        <v>46</v>
      </c>
      <c r="AJ393" s="80"/>
      <c r="AK393" s="6">
        <v>6594480</v>
      </c>
      <c r="AL393" s="5">
        <v>0.3</v>
      </c>
    </row>
    <row r="394" spans="3:38" ht="36.75" customHeight="1" x14ac:dyDescent="0.3">
      <c r="C394" s="7"/>
      <c r="D394" s="5"/>
      <c r="E394" s="5"/>
      <c r="F394" s="5"/>
      <c r="G394" s="91"/>
      <c r="H394" s="91"/>
      <c r="I394" s="4"/>
      <c r="J394" s="5"/>
      <c r="K394" s="5"/>
      <c r="L394" s="5"/>
      <c r="M394" s="5"/>
      <c r="N394" s="6"/>
      <c r="O394" s="90">
        <v>0</v>
      </c>
      <c r="P394" s="90"/>
      <c r="Q394" s="79" t="s">
        <v>363</v>
      </c>
      <c r="R394" s="79"/>
      <c r="S394" s="79" t="s">
        <v>754</v>
      </c>
      <c r="T394" s="79"/>
      <c r="U394" s="4" t="s">
        <v>46</v>
      </c>
      <c r="V394" s="4" t="s">
        <v>38</v>
      </c>
      <c r="W394" s="4" t="s">
        <v>95</v>
      </c>
      <c r="X394" s="4" t="s">
        <v>44</v>
      </c>
      <c r="Y394" s="6">
        <v>8300</v>
      </c>
      <c r="Z394" s="6">
        <v>1411000</v>
      </c>
      <c r="AA394" s="4" t="s">
        <v>60</v>
      </c>
      <c r="AB394" s="80" t="s">
        <v>46</v>
      </c>
      <c r="AC394" s="80"/>
      <c r="AD394" s="6">
        <v>1411000</v>
      </c>
      <c r="AE394" s="80">
        <v>1411000</v>
      </c>
      <c r="AF394" s="80"/>
      <c r="AG394" s="80" t="s">
        <v>46</v>
      </c>
      <c r="AH394" s="80"/>
      <c r="AI394" s="80" t="s">
        <v>46</v>
      </c>
      <c r="AJ394" s="80"/>
      <c r="AK394" s="6">
        <v>1411000</v>
      </c>
      <c r="AL394" s="5">
        <v>0.3</v>
      </c>
    </row>
    <row r="395" spans="3:38" ht="36" customHeight="1" x14ac:dyDescent="0.3">
      <c r="C395" s="3" t="s">
        <v>755</v>
      </c>
      <c r="D395" s="4" t="s">
        <v>196</v>
      </c>
      <c r="E395" s="4" t="s">
        <v>756</v>
      </c>
      <c r="F395" s="4" t="s">
        <v>757</v>
      </c>
      <c r="G395" s="79" t="s">
        <v>37</v>
      </c>
      <c r="H395" s="79"/>
      <c r="I395" s="4" t="s">
        <v>35</v>
      </c>
      <c r="J395" s="4" t="s">
        <v>35</v>
      </c>
      <c r="K395" s="4" t="s">
        <v>39</v>
      </c>
      <c r="L395" s="4" t="s">
        <v>39</v>
      </c>
      <c r="M395" s="5">
        <v>400</v>
      </c>
      <c r="N395" s="6">
        <v>3000</v>
      </c>
      <c r="O395" s="90">
        <v>1200000</v>
      </c>
      <c r="P395" s="90"/>
      <c r="Q395" s="91"/>
      <c r="R395" s="91"/>
      <c r="S395" s="79" t="s">
        <v>46</v>
      </c>
      <c r="T395" s="79"/>
      <c r="U395" s="4" t="s">
        <v>46</v>
      </c>
      <c r="V395" s="4" t="s">
        <v>46</v>
      </c>
      <c r="W395" s="4" t="s">
        <v>46</v>
      </c>
      <c r="X395" s="4" t="s">
        <v>46</v>
      </c>
      <c r="Y395" s="6" t="s">
        <v>46</v>
      </c>
      <c r="Z395" s="6" t="s">
        <v>46</v>
      </c>
      <c r="AA395" s="4" t="s">
        <v>46</v>
      </c>
      <c r="AB395" s="80" t="s">
        <v>46</v>
      </c>
      <c r="AC395" s="80"/>
      <c r="AD395" s="6" t="s">
        <v>46</v>
      </c>
      <c r="AE395" s="80">
        <v>1200000</v>
      </c>
      <c r="AF395" s="80"/>
      <c r="AG395" s="80" t="s">
        <v>46</v>
      </c>
      <c r="AH395" s="80"/>
      <c r="AI395" s="80">
        <v>1200000</v>
      </c>
      <c r="AJ395" s="80"/>
      <c r="AK395" s="6" t="s">
        <v>46</v>
      </c>
      <c r="AL395" s="4" t="s">
        <v>46</v>
      </c>
    </row>
    <row r="396" spans="3:38" ht="36.75" customHeight="1" x14ac:dyDescent="0.3">
      <c r="C396" s="3" t="s">
        <v>758</v>
      </c>
      <c r="D396" s="4" t="s">
        <v>196</v>
      </c>
      <c r="E396" s="4" t="s">
        <v>759</v>
      </c>
      <c r="F396" s="4" t="s">
        <v>760</v>
      </c>
      <c r="G396" s="79" t="s">
        <v>37</v>
      </c>
      <c r="H396" s="79"/>
      <c r="I396" s="4" t="s">
        <v>35</v>
      </c>
      <c r="J396" s="4" t="s">
        <v>35</v>
      </c>
      <c r="K396" s="4" t="s">
        <v>39</v>
      </c>
      <c r="L396" s="4" t="s">
        <v>39</v>
      </c>
      <c r="M396" s="5">
        <v>400</v>
      </c>
      <c r="N396" s="6">
        <v>3000</v>
      </c>
      <c r="O396" s="90">
        <v>1200000</v>
      </c>
      <c r="P396" s="90"/>
      <c r="Q396" s="91"/>
      <c r="R396" s="91"/>
      <c r="S396" s="79" t="s">
        <v>46</v>
      </c>
      <c r="T396" s="79"/>
      <c r="U396" s="4" t="s">
        <v>46</v>
      </c>
      <c r="V396" s="4" t="s">
        <v>46</v>
      </c>
      <c r="W396" s="4" t="s">
        <v>46</v>
      </c>
      <c r="X396" s="4" t="s">
        <v>46</v>
      </c>
      <c r="Y396" s="6" t="s">
        <v>46</v>
      </c>
      <c r="Z396" s="6" t="s">
        <v>46</v>
      </c>
      <c r="AA396" s="4" t="s">
        <v>46</v>
      </c>
      <c r="AB396" s="80" t="s">
        <v>46</v>
      </c>
      <c r="AC396" s="80"/>
      <c r="AD396" s="6" t="s">
        <v>46</v>
      </c>
      <c r="AE396" s="80">
        <v>1200000</v>
      </c>
      <c r="AF396" s="80"/>
      <c r="AG396" s="80" t="s">
        <v>46</v>
      </c>
      <c r="AH396" s="80"/>
      <c r="AI396" s="80">
        <v>1200000</v>
      </c>
      <c r="AJ396" s="80"/>
      <c r="AK396" s="6" t="s">
        <v>46</v>
      </c>
      <c r="AL396" s="4" t="s">
        <v>46</v>
      </c>
    </row>
    <row r="397" spans="3:38" ht="36" customHeight="1" x14ac:dyDescent="0.3">
      <c r="C397" s="3" t="s">
        <v>761</v>
      </c>
      <c r="D397" s="4" t="s">
        <v>196</v>
      </c>
      <c r="E397" s="4" t="s">
        <v>762</v>
      </c>
      <c r="F397" s="4" t="s">
        <v>763</v>
      </c>
      <c r="G397" s="79" t="s">
        <v>37</v>
      </c>
      <c r="H397" s="79"/>
      <c r="I397" s="4" t="s">
        <v>35</v>
      </c>
      <c r="J397" s="4" t="s">
        <v>35</v>
      </c>
      <c r="K397" s="4" t="s">
        <v>39</v>
      </c>
      <c r="L397" s="4" t="s">
        <v>39</v>
      </c>
      <c r="M397" s="5">
        <v>400</v>
      </c>
      <c r="N397" s="6">
        <v>3000</v>
      </c>
      <c r="O397" s="90">
        <v>1200000</v>
      </c>
      <c r="P397" s="90"/>
      <c r="Q397" s="91"/>
      <c r="R397" s="91"/>
      <c r="S397" s="79" t="s">
        <v>46</v>
      </c>
      <c r="T397" s="79"/>
      <c r="U397" s="4" t="s">
        <v>46</v>
      </c>
      <c r="V397" s="4" t="s">
        <v>46</v>
      </c>
      <c r="W397" s="4" t="s">
        <v>46</v>
      </c>
      <c r="X397" s="4" t="s">
        <v>46</v>
      </c>
      <c r="Y397" s="6" t="s">
        <v>46</v>
      </c>
      <c r="Z397" s="6" t="s">
        <v>46</v>
      </c>
      <c r="AA397" s="4" t="s">
        <v>46</v>
      </c>
      <c r="AB397" s="80" t="s">
        <v>46</v>
      </c>
      <c r="AC397" s="80"/>
      <c r="AD397" s="6" t="s">
        <v>46</v>
      </c>
      <c r="AE397" s="80">
        <v>1200000</v>
      </c>
      <c r="AF397" s="80"/>
      <c r="AG397" s="80" t="s">
        <v>46</v>
      </c>
      <c r="AH397" s="80"/>
      <c r="AI397" s="80">
        <v>1200000</v>
      </c>
      <c r="AJ397" s="80"/>
      <c r="AK397" s="6" t="s">
        <v>46</v>
      </c>
      <c r="AL397" s="4" t="s">
        <v>46</v>
      </c>
    </row>
    <row r="398" spans="3:38" ht="36.75" customHeight="1" x14ac:dyDescent="0.3">
      <c r="C398" s="3" t="s">
        <v>764</v>
      </c>
      <c r="D398" s="4" t="s">
        <v>196</v>
      </c>
      <c r="E398" s="4" t="s">
        <v>765</v>
      </c>
      <c r="F398" s="4" t="s">
        <v>766</v>
      </c>
      <c r="G398" s="79" t="s">
        <v>37</v>
      </c>
      <c r="H398" s="79"/>
      <c r="I398" s="4" t="s">
        <v>35</v>
      </c>
      <c r="J398" s="4" t="s">
        <v>35</v>
      </c>
      <c r="K398" s="4" t="s">
        <v>39</v>
      </c>
      <c r="L398" s="4" t="s">
        <v>39</v>
      </c>
      <c r="M398" s="5">
        <v>400</v>
      </c>
      <c r="N398" s="6">
        <v>3000</v>
      </c>
      <c r="O398" s="90">
        <v>1200000</v>
      </c>
      <c r="P398" s="90"/>
      <c r="Q398" s="91"/>
      <c r="R398" s="91"/>
      <c r="S398" s="79" t="s">
        <v>46</v>
      </c>
      <c r="T398" s="79"/>
      <c r="U398" s="4" t="s">
        <v>46</v>
      </c>
      <c r="V398" s="4" t="s">
        <v>46</v>
      </c>
      <c r="W398" s="4" t="s">
        <v>46</v>
      </c>
      <c r="X398" s="4" t="s">
        <v>46</v>
      </c>
      <c r="Y398" s="6" t="s">
        <v>46</v>
      </c>
      <c r="Z398" s="6" t="s">
        <v>46</v>
      </c>
      <c r="AA398" s="4" t="s">
        <v>46</v>
      </c>
      <c r="AB398" s="80" t="s">
        <v>46</v>
      </c>
      <c r="AC398" s="80"/>
      <c r="AD398" s="6" t="s">
        <v>46</v>
      </c>
      <c r="AE398" s="80">
        <v>1200000</v>
      </c>
      <c r="AF398" s="80"/>
      <c r="AG398" s="80" t="s">
        <v>46</v>
      </c>
      <c r="AH398" s="80"/>
      <c r="AI398" s="80">
        <v>1200000</v>
      </c>
      <c r="AJ398" s="80"/>
      <c r="AK398" s="6" t="s">
        <v>46</v>
      </c>
      <c r="AL398" s="4" t="s">
        <v>46</v>
      </c>
    </row>
    <row r="399" spans="3:38" ht="36" customHeight="1" x14ac:dyDescent="0.3">
      <c r="C399" s="3" t="s">
        <v>767</v>
      </c>
      <c r="D399" s="4" t="s">
        <v>196</v>
      </c>
      <c r="E399" s="4" t="s">
        <v>768</v>
      </c>
      <c r="F399" s="4" t="s">
        <v>769</v>
      </c>
      <c r="G399" s="79" t="s">
        <v>37</v>
      </c>
      <c r="H399" s="79"/>
      <c r="I399" s="4" t="s">
        <v>38</v>
      </c>
      <c r="J399" s="4" t="s">
        <v>39</v>
      </c>
      <c r="K399" s="4" t="s">
        <v>35</v>
      </c>
      <c r="L399" s="4" t="s">
        <v>39</v>
      </c>
      <c r="M399" s="5">
        <v>100</v>
      </c>
      <c r="N399" s="6">
        <v>10000</v>
      </c>
      <c r="O399" s="90">
        <v>1000000</v>
      </c>
      <c r="P399" s="90"/>
      <c r="Q399" s="79" t="s">
        <v>661</v>
      </c>
      <c r="R399" s="79"/>
      <c r="S399" s="79" t="s">
        <v>119</v>
      </c>
      <c r="T399" s="79"/>
      <c r="U399" s="4" t="s">
        <v>50</v>
      </c>
      <c r="V399" s="4" t="s">
        <v>38</v>
      </c>
      <c r="W399" s="4" t="s">
        <v>87</v>
      </c>
      <c r="X399" s="4" t="s">
        <v>44</v>
      </c>
      <c r="Y399" s="6">
        <v>2650</v>
      </c>
      <c r="Z399" s="6">
        <v>381600</v>
      </c>
      <c r="AA399" s="4" t="s">
        <v>57</v>
      </c>
      <c r="AB399" s="80">
        <v>15264</v>
      </c>
      <c r="AC399" s="80"/>
      <c r="AD399" s="6">
        <v>366336</v>
      </c>
      <c r="AE399" s="80">
        <v>1366336</v>
      </c>
      <c r="AF399" s="80"/>
      <c r="AG399" s="80" t="s">
        <v>46</v>
      </c>
      <c r="AH399" s="80"/>
      <c r="AI399" s="80" t="s">
        <v>46</v>
      </c>
      <c r="AJ399" s="80"/>
      <c r="AK399" s="6">
        <v>1366336</v>
      </c>
      <c r="AL399" s="5">
        <v>0.3</v>
      </c>
    </row>
    <row r="400" spans="3:38" ht="36.75" customHeight="1" x14ac:dyDescent="0.3">
      <c r="C400" s="3" t="s">
        <v>770</v>
      </c>
      <c r="D400" s="4" t="s">
        <v>196</v>
      </c>
      <c r="E400" s="4" t="s">
        <v>771</v>
      </c>
      <c r="F400" s="4" t="s">
        <v>772</v>
      </c>
      <c r="G400" s="79" t="s">
        <v>37</v>
      </c>
      <c r="H400" s="79"/>
      <c r="I400" s="4" t="s">
        <v>38</v>
      </c>
      <c r="J400" s="4" t="s">
        <v>39</v>
      </c>
      <c r="K400" s="4" t="s">
        <v>35</v>
      </c>
      <c r="L400" s="4" t="s">
        <v>39</v>
      </c>
      <c r="M400" s="5">
        <v>100</v>
      </c>
      <c r="N400" s="6">
        <v>10000</v>
      </c>
      <c r="O400" s="90">
        <v>1000000</v>
      </c>
      <c r="P400" s="90"/>
      <c r="Q400" s="79" t="s">
        <v>664</v>
      </c>
      <c r="R400" s="79"/>
      <c r="S400" s="79" t="s">
        <v>773</v>
      </c>
      <c r="T400" s="79"/>
      <c r="U400" s="4" t="s">
        <v>50</v>
      </c>
      <c r="V400" s="4" t="s">
        <v>38</v>
      </c>
      <c r="W400" s="4" t="s">
        <v>214</v>
      </c>
      <c r="X400" s="4" t="s">
        <v>44</v>
      </c>
      <c r="Y400" s="6">
        <v>7300</v>
      </c>
      <c r="Z400" s="6">
        <v>2190000</v>
      </c>
      <c r="AA400" s="4" t="s">
        <v>57</v>
      </c>
      <c r="AB400" s="80">
        <v>87600</v>
      </c>
      <c r="AC400" s="80"/>
      <c r="AD400" s="6">
        <v>2102400</v>
      </c>
      <c r="AE400" s="80">
        <v>3102400</v>
      </c>
      <c r="AF400" s="80"/>
      <c r="AG400" s="80" t="s">
        <v>46</v>
      </c>
      <c r="AH400" s="80"/>
      <c r="AI400" s="80" t="s">
        <v>46</v>
      </c>
      <c r="AJ400" s="80"/>
      <c r="AK400" s="6">
        <v>3102400</v>
      </c>
      <c r="AL400" s="5">
        <v>0.3</v>
      </c>
    </row>
    <row r="401" spans="3:38" ht="36.75" customHeight="1" x14ac:dyDescent="0.3">
      <c r="C401" s="3" t="s">
        <v>383</v>
      </c>
      <c r="D401" s="4" t="s">
        <v>196</v>
      </c>
      <c r="E401" s="4" t="s">
        <v>774</v>
      </c>
      <c r="F401" s="4" t="s">
        <v>775</v>
      </c>
      <c r="G401" s="79" t="s">
        <v>37</v>
      </c>
      <c r="H401" s="79"/>
      <c r="I401" s="4" t="s">
        <v>38</v>
      </c>
      <c r="J401" s="4" t="s">
        <v>39</v>
      </c>
      <c r="K401" s="4" t="s">
        <v>35</v>
      </c>
      <c r="L401" s="4" t="s">
        <v>39</v>
      </c>
      <c r="M401" s="5">
        <v>100</v>
      </c>
      <c r="N401" s="6">
        <v>10000</v>
      </c>
      <c r="O401" s="90">
        <v>1000000</v>
      </c>
      <c r="P401" s="90"/>
      <c r="Q401" s="79" t="s">
        <v>369</v>
      </c>
      <c r="R401" s="79"/>
      <c r="S401" s="79" t="s">
        <v>773</v>
      </c>
      <c r="T401" s="79"/>
      <c r="U401" s="4" t="s">
        <v>50</v>
      </c>
      <c r="V401" s="4" t="s">
        <v>38</v>
      </c>
      <c r="W401" s="4" t="s">
        <v>129</v>
      </c>
      <c r="X401" s="4" t="s">
        <v>44</v>
      </c>
      <c r="Y401" s="6">
        <v>7300</v>
      </c>
      <c r="Z401" s="6">
        <v>1752000</v>
      </c>
      <c r="AA401" s="4" t="s">
        <v>62</v>
      </c>
      <c r="AB401" s="80">
        <v>105120</v>
      </c>
      <c r="AC401" s="80"/>
      <c r="AD401" s="6">
        <v>1646880</v>
      </c>
      <c r="AE401" s="80">
        <v>2646880</v>
      </c>
      <c r="AF401" s="80"/>
      <c r="AG401" s="80" t="s">
        <v>46</v>
      </c>
      <c r="AH401" s="80"/>
      <c r="AI401" s="80" t="s">
        <v>46</v>
      </c>
      <c r="AJ401" s="80"/>
      <c r="AK401" s="6">
        <v>2646880</v>
      </c>
      <c r="AL401" s="5">
        <v>0.3</v>
      </c>
    </row>
    <row r="402" spans="3:38" ht="36" customHeight="1" x14ac:dyDescent="0.3">
      <c r="C402" s="3" t="s">
        <v>385</v>
      </c>
      <c r="D402" s="4" t="s">
        <v>196</v>
      </c>
      <c r="E402" s="4" t="s">
        <v>776</v>
      </c>
      <c r="F402" s="4" t="s">
        <v>777</v>
      </c>
      <c r="G402" s="79" t="s">
        <v>37</v>
      </c>
      <c r="H402" s="79"/>
      <c r="I402" s="4" t="s">
        <v>38</v>
      </c>
      <c r="J402" s="4" t="s">
        <v>39</v>
      </c>
      <c r="K402" s="4" t="s">
        <v>35</v>
      </c>
      <c r="L402" s="4" t="s">
        <v>39</v>
      </c>
      <c r="M402" s="5">
        <v>100</v>
      </c>
      <c r="N402" s="6">
        <v>10000</v>
      </c>
      <c r="O402" s="90">
        <v>1000000</v>
      </c>
      <c r="P402" s="90"/>
      <c r="Q402" s="91"/>
      <c r="R402" s="91"/>
      <c r="S402" s="79" t="s">
        <v>46</v>
      </c>
      <c r="T402" s="79"/>
      <c r="U402" s="4" t="s">
        <v>46</v>
      </c>
      <c r="V402" s="4" t="s">
        <v>46</v>
      </c>
      <c r="W402" s="4" t="s">
        <v>46</v>
      </c>
      <c r="X402" s="4" t="s">
        <v>46</v>
      </c>
      <c r="Y402" s="6" t="s">
        <v>46</v>
      </c>
      <c r="Z402" s="6" t="s">
        <v>46</v>
      </c>
      <c r="AA402" s="4" t="s">
        <v>46</v>
      </c>
      <c r="AB402" s="80" t="s">
        <v>46</v>
      </c>
      <c r="AC402" s="80"/>
      <c r="AD402" s="6" t="s">
        <v>46</v>
      </c>
      <c r="AE402" s="80">
        <v>1000000</v>
      </c>
      <c r="AF402" s="80"/>
      <c r="AG402" s="80" t="s">
        <v>46</v>
      </c>
      <c r="AH402" s="80"/>
      <c r="AI402" s="80" t="s">
        <v>46</v>
      </c>
      <c r="AJ402" s="80"/>
      <c r="AK402" s="6">
        <v>1000000</v>
      </c>
      <c r="AL402" s="5">
        <v>0.3</v>
      </c>
    </row>
    <row r="403" spans="3:38" ht="36.75" customHeight="1" x14ac:dyDescent="0.3">
      <c r="C403" s="3" t="s">
        <v>778</v>
      </c>
      <c r="D403" s="4" t="s">
        <v>196</v>
      </c>
      <c r="E403" s="4" t="s">
        <v>779</v>
      </c>
      <c r="F403" s="4" t="s">
        <v>780</v>
      </c>
      <c r="G403" s="79" t="s">
        <v>37</v>
      </c>
      <c r="H403" s="79"/>
      <c r="I403" s="4" t="s">
        <v>35</v>
      </c>
      <c r="J403" s="4" t="s">
        <v>35</v>
      </c>
      <c r="K403" s="4" t="s">
        <v>39</v>
      </c>
      <c r="L403" s="4" t="s">
        <v>39</v>
      </c>
      <c r="M403" s="5">
        <v>400</v>
      </c>
      <c r="N403" s="6">
        <v>3000</v>
      </c>
      <c r="O403" s="90">
        <v>1200000</v>
      </c>
      <c r="P403" s="90"/>
      <c r="Q403" s="91"/>
      <c r="R403" s="91"/>
      <c r="S403" s="79" t="s">
        <v>46</v>
      </c>
      <c r="T403" s="79"/>
      <c r="U403" s="4" t="s">
        <v>46</v>
      </c>
      <c r="V403" s="4" t="s">
        <v>46</v>
      </c>
      <c r="W403" s="4" t="s">
        <v>46</v>
      </c>
      <c r="X403" s="4" t="s">
        <v>46</v>
      </c>
      <c r="Y403" s="6" t="s">
        <v>46</v>
      </c>
      <c r="Z403" s="6" t="s">
        <v>46</v>
      </c>
      <c r="AA403" s="4" t="s">
        <v>46</v>
      </c>
      <c r="AB403" s="80" t="s">
        <v>46</v>
      </c>
      <c r="AC403" s="80"/>
      <c r="AD403" s="6" t="s">
        <v>46</v>
      </c>
      <c r="AE403" s="80">
        <v>1200000</v>
      </c>
      <c r="AF403" s="80"/>
      <c r="AG403" s="80" t="s">
        <v>46</v>
      </c>
      <c r="AH403" s="80"/>
      <c r="AI403" s="80">
        <v>1200000</v>
      </c>
      <c r="AJ403" s="80"/>
      <c r="AK403" s="6" t="s">
        <v>46</v>
      </c>
      <c r="AL403" s="4" t="s">
        <v>46</v>
      </c>
    </row>
    <row r="404" spans="3:38" ht="36" customHeight="1" x14ac:dyDescent="0.3">
      <c r="C404" s="3" t="s">
        <v>781</v>
      </c>
      <c r="D404" s="4" t="s">
        <v>196</v>
      </c>
      <c r="E404" s="4" t="s">
        <v>782</v>
      </c>
      <c r="F404" s="4" t="s">
        <v>783</v>
      </c>
      <c r="G404" s="79" t="s">
        <v>37</v>
      </c>
      <c r="H404" s="79"/>
      <c r="I404" s="4" t="s">
        <v>35</v>
      </c>
      <c r="J404" s="4" t="s">
        <v>35</v>
      </c>
      <c r="K404" s="4" t="s">
        <v>39</v>
      </c>
      <c r="L404" s="4" t="s">
        <v>39</v>
      </c>
      <c r="M404" s="5">
        <v>400</v>
      </c>
      <c r="N404" s="6">
        <v>3000</v>
      </c>
      <c r="O404" s="90">
        <v>1200000</v>
      </c>
      <c r="P404" s="90"/>
      <c r="Q404" s="91"/>
      <c r="R404" s="91"/>
      <c r="S404" s="79" t="s">
        <v>46</v>
      </c>
      <c r="T404" s="79"/>
      <c r="U404" s="4" t="s">
        <v>46</v>
      </c>
      <c r="V404" s="4" t="s">
        <v>46</v>
      </c>
      <c r="W404" s="4" t="s">
        <v>46</v>
      </c>
      <c r="X404" s="4" t="s">
        <v>46</v>
      </c>
      <c r="Y404" s="6" t="s">
        <v>46</v>
      </c>
      <c r="Z404" s="6" t="s">
        <v>46</v>
      </c>
      <c r="AA404" s="4" t="s">
        <v>46</v>
      </c>
      <c r="AB404" s="80" t="s">
        <v>46</v>
      </c>
      <c r="AC404" s="80"/>
      <c r="AD404" s="6" t="s">
        <v>46</v>
      </c>
      <c r="AE404" s="80">
        <v>1200000</v>
      </c>
      <c r="AF404" s="80"/>
      <c r="AG404" s="80" t="s">
        <v>46</v>
      </c>
      <c r="AH404" s="80"/>
      <c r="AI404" s="80">
        <v>1200000</v>
      </c>
      <c r="AJ404" s="80"/>
      <c r="AK404" s="6" t="s">
        <v>46</v>
      </c>
      <c r="AL404" s="4" t="s">
        <v>46</v>
      </c>
    </row>
    <row r="405" spans="3:38" ht="36.75" customHeight="1" x14ac:dyDescent="0.3">
      <c r="C405" s="3" t="s">
        <v>784</v>
      </c>
      <c r="D405" s="4" t="s">
        <v>196</v>
      </c>
      <c r="E405" s="4" t="s">
        <v>785</v>
      </c>
      <c r="F405" s="4" t="s">
        <v>786</v>
      </c>
      <c r="G405" s="79" t="s">
        <v>37</v>
      </c>
      <c r="H405" s="79"/>
      <c r="I405" s="4" t="s">
        <v>35</v>
      </c>
      <c r="J405" s="4" t="s">
        <v>35</v>
      </c>
      <c r="K405" s="4" t="s">
        <v>39</v>
      </c>
      <c r="L405" s="4" t="s">
        <v>39</v>
      </c>
      <c r="M405" s="5">
        <v>400</v>
      </c>
      <c r="N405" s="6">
        <v>3000</v>
      </c>
      <c r="O405" s="90">
        <v>1200000</v>
      </c>
      <c r="P405" s="90"/>
      <c r="Q405" s="91"/>
      <c r="R405" s="91"/>
      <c r="S405" s="79" t="s">
        <v>46</v>
      </c>
      <c r="T405" s="79"/>
      <c r="U405" s="4" t="s">
        <v>46</v>
      </c>
      <c r="V405" s="4" t="s">
        <v>46</v>
      </c>
      <c r="W405" s="4" t="s">
        <v>46</v>
      </c>
      <c r="X405" s="4" t="s">
        <v>46</v>
      </c>
      <c r="Y405" s="6" t="s">
        <v>46</v>
      </c>
      <c r="Z405" s="6" t="s">
        <v>46</v>
      </c>
      <c r="AA405" s="4" t="s">
        <v>46</v>
      </c>
      <c r="AB405" s="80" t="s">
        <v>46</v>
      </c>
      <c r="AC405" s="80"/>
      <c r="AD405" s="6" t="s">
        <v>46</v>
      </c>
      <c r="AE405" s="80">
        <v>1200000</v>
      </c>
      <c r="AF405" s="80"/>
      <c r="AG405" s="80" t="s">
        <v>46</v>
      </c>
      <c r="AH405" s="80"/>
      <c r="AI405" s="80">
        <v>1200000</v>
      </c>
      <c r="AJ405" s="80"/>
      <c r="AK405" s="6" t="s">
        <v>46</v>
      </c>
      <c r="AL405" s="4" t="s">
        <v>46</v>
      </c>
    </row>
    <row r="406" spans="3:38" ht="36.75" customHeight="1" x14ac:dyDescent="0.3">
      <c r="C406" s="3" t="s">
        <v>787</v>
      </c>
      <c r="D406" s="4" t="s">
        <v>196</v>
      </c>
      <c r="E406" s="4" t="s">
        <v>788</v>
      </c>
      <c r="F406" s="4" t="s">
        <v>789</v>
      </c>
      <c r="G406" s="79" t="s">
        <v>37</v>
      </c>
      <c r="H406" s="79"/>
      <c r="I406" s="4" t="s">
        <v>47</v>
      </c>
      <c r="J406" s="4" t="s">
        <v>39</v>
      </c>
      <c r="K406" s="4" t="s">
        <v>38</v>
      </c>
      <c r="L406" s="4" t="s">
        <v>150</v>
      </c>
      <c r="M406" s="5">
        <v>353</v>
      </c>
      <c r="N406" s="6">
        <v>4400</v>
      </c>
      <c r="O406" s="90">
        <v>1553200</v>
      </c>
      <c r="P406" s="90"/>
      <c r="Q406" s="79" t="s">
        <v>373</v>
      </c>
      <c r="R406" s="79"/>
      <c r="S406" s="79" t="s">
        <v>123</v>
      </c>
      <c r="T406" s="79"/>
      <c r="U406" s="4" t="s">
        <v>50</v>
      </c>
      <c r="V406" s="4" t="s">
        <v>47</v>
      </c>
      <c r="W406" s="4" t="s">
        <v>213</v>
      </c>
      <c r="X406" s="4" t="s">
        <v>44</v>
      </c>
      <c r="Y406" s="6">
        <v>8600</v>
      </c>
      <c r="Z406" s="6">
        <v>1376000</v>
      </c>
      <c r="AA406" s="4" t="s">
        <v>45</v>
      </c>
      <c r="AB406" s="80">
        <v>467840</v>
      </c>
      <c r="AC406" s="80"/>
      <c r="AD406" s="6">
        <v>908160</v>
      </c>
      <c r="AE406" s="80">
        <v>2461360</v>
      </c>
      <c r="AF406" s="80"/>
      <c r="AG406" s="80" t="s">
        <v>46</v>
      </c>
      <c r="AH406" s="80"/>
      <c r="AI406" s="80">
        <v>2461360</v>
      </c>
      <c r="AJ406" s="80"/>
      <c r="AK406" s="6" t="s">
        <v>46</v>
      </c>
      <c r="AL406" s="4" t="s">
        <v>46</v>
      </c>
    </row>
    <row r="407" spans="3:38" ht="36" customHeight="1" x14ac:dyDescent="0.3">
      <c r="C407" s="3" t="s">
        <v>210</v>
      </c>
      <c r="D407" s="4" t="s">
        <v>196</v>
      </c>
      <c r="E407" s="4" t="s">
        <v>790</v>
      </c>
      <c r="F407" s="4" t="s">
        <v>791</v>
      </c>
      <c r="G407" s="79" t="s">
        <v>37</v>
      </c>
      <c r="H407" s="79"/>
      <c r="I407" s="4" t="s">
        <v>47</v>
      </c>
      <c r="J407" s="4" t="s">
        <v>39</v>
      </c>
      <c r="K407" s="4" t="s">
        <v>47</v>
      </c>
      <c r="L407" s="4" t="s">
        <v>96</v>
      </c>
      <c r="M407" s="5">
        <v>216</v>
      </c>
      <c r="N407" s="6">
        <v>3000</v>
      </c>
      <c r="O407" s="90">
        <v>648000</v>
      </c>
      <c r="P407" s="90"/>
      <c r="Q407" s="79" t="s">
        <v>672</v>
      </c>
      <c r="R407" s="79"/>
      <c r="S407" s="79" t="s">
        <v>54</v>
      </c>
      <c r="T407" s="79"/>
      <c r="U407" s="4" t="s">
        <v>55</v>
      </c>
      <c r="V407" s="4" t="s">
        <v>47</v>
      </c>
      <c r="W407" s="4" t="s">
        <v>792</v>
      </c>
      <c r="X407" s="4" t="s">
        <v>44</v>
      </c>
      <c r="Y407" s="6">
        <v>8750</v>
      </c>
      <c r="Z407" s="6">
        <v>3937500</v>
      </c>
      <c r="AA407" s="4" t="s">
        <v>148</v>
      </c>
      <c r="AB407" s="80">
        <v>3346875</v>
      </c>
      <c r="AC407" s="80"/>
      <c r="AD407" s="6">
        <v>590625</v>
      </c>
      <c r="AE407" s="80">
        <v>1238625</v>
      </c>
      <c r="AF407" s="80"/>
      <c r="AG407" s="80" t="s">
        <v>46</v>
      </c>
      <c r="AH407" s="80"/>
      <c r="AI407" s="80">
        <v>1238625</v>
      </c>
      <c r="AJ407" s="80"/>
      <c r="AK407" s="6" t="s">
        <v>46</v>
      </c>
      <c r="AL407" s="4" t="s">
        <v>46</v>
      </c>
    </row>
    <row r="408" spans="3:38" ht="36.75" customHeight="1" x14ac:dyDescent="0.3">
      <c r="C408" s="3" t="s">
        <v>793</v>
      </c>
      <c r="D408" s="4" t="s">
        <v>196</v>
      </c>
      <c r="E408" s="4" t="s">
        <v>794</v>
      </c>
      <c r="F408" s="4" t="s">
        <v>795</v>
      </c>
      <c r="G408" s="79" t="s">
        <v>37</v>
      </c>
      <c r="H408" s="79"/>
      <c r="I408" s="4" t="s">
        <v>47</v>
      </c>
      <c r="J408" s="4" t="s">
        <v>39</v>
      </c>
      <c r="K408" s="4" t="s">
        <v>47</v>
      </c>
      <c r="L408" s="4" t="s">
        <v>89</v>
      </c>
      <c r="M408" s="5">
        <v>226</v>
      </c>
      <c r="N408" s="6">
        <v>1000</v>
      </c>
      <c r="O408" s="90">
        <v>226000</v>
      </c>
      <c r="P408" s="90"/>
      <c r="Q408" s="79" t="s">
        <v>676</v>
      </c>
      <c r="R408" s="79"/>
      <c r="S408" s="79" t="s">
        <v>76</v>
      </c>
      <c r="T408" s="79"/>
      <c r="U408" s="4" t="s">
        <v>50</v>
      </c>
      <c r="V408" s="4" t="s">
        <v>47</v>
      </c>
      <c r="W408" s="4" t="s">
        <v>43</v>
      </c>
      <c r="X408" s="4" t="s">
        <v>44</v>
      </c>
      <c r="Y408" s="6">
        <v>8800</v>
      </c>
      <c r="Z408" s="6">
        <v>704000</v>
      </c>
      <c r="AA408" s="4" t="s">
        <v>148</v>
      </c>
      <c r="AB408" s="80">
        <v>535040</v>
      </c>
      <c r="AC408" s="80"/>
      <c r="AD408" s="6">
        <v>168960</v>
      </c>
      <c r="AE408" s="80">
        <v>394960</v>
      </c>
      <c r="AF408" s="80"/>
      <c r="AG408" s="80" t="s">
        <v>46</v>
      </c>
      <c r="AH408" s="80"/>
      <c r="AI408" s="80">
        <v>394960</v>
      </c>
      <c r="AJ408" s="80"/>
      <c r="AK408" s="6" t="s">
        <v>46</v>
      </c>
      <c r="AL408" s="4" t="s">
        <v>46</v>
      </c>
    </row>
    <row r="409" spans="3:38" ht="36" customHeight="1" x14ac:dyDescent="0.3">
      <c r="C409" s="3" t="s">
        <v>796</v>
      </c>
      <c r="D409" s="4" t="s">
        <v>196</v>
      </c>
      <c r="E409" s="4" t="s">
        <v>797</v>
      </c>
      <c r="F409" s="4" t="s">
        <v>798</v>
      </c>
      <c r="G409" s="79" t="s">
        <v>37</v>
      </c>
      <c r="H409" s="79"/>
      <c r="I409" s="4" t="s">
        <v>57</v>
      </c>
      <c r="J409" s="4" t="s">
        <v>39</v>
      </c>
      <c r="K409" s="4" t="s">
        <v>47</v>
      </c>
      <c r="L409" s="4" t="s">
        <v>112</v>
      </c>
      <c r="M409" s="5">
        <v>242</v>
      </c>
      <c r="N409" s="6">
        <v>1000</v>
      </c>
      <c r="O409" s="90">
        <v>242000</v>
      </c>
      <c r="P409" s="90"/>
      <c r="Q409" s="91"/>
      <c r="R409" s="91"/>
      <c r="S409" s="79" t="s">
        <v>46</v>
      </c>
      <c r="T409" s="79"/>
      <c r="U409" s="4" t="s">
        <v>46</v>
      </c>
      <c r="V409" s="4" t="s">
        <v>46</v>
      </c>
      <c r="W409" s="4" t="s">
        <v>46</v>
      </c>
      <c r="X409" s="4" t="s">
        <v>46</v>
      </c>
      <c r="Y409" s="6" t="s">
        <v>46</v>
      </c>
      <c r="Z409" s="6" t="s">
        <v>46</v>
      </c>
      <c r="AA409" s="4" t="s">
        <v>46</v>
      </c>
      <c r="AB409" s="80" t="s">
        <v>46</v>
      </c>
      <c r="AC409" s="80"/>
      <c r="AD409" s="6" t="s">
        <v>46</v>
      </c>
      <c r="AE409" s="80">
        <v>242000</v>
      </c>
      <c r="AF409" s="80"/>
      <c r="AG409" s="80" t="s">
        <v>46</v>
      </c>
      <c r="AH409" s="80"/>
      <c r="AI409" s="80" t="s">
        <v>46</v>
      </c>
      <c r="AJ409" s="80"/>
      <c r="AK409" s="6">
        <v>242000</v>
      </c>
      <c r="AL409" s="5">
        <v>0.3</v>
      </c>
    </row>
    <row r="410" spans="3:38" ht="36.75" customHeight="1" x14ac:dyDescent="0.3">
      <c r="C410" s="3" t="s">
        <v>799</v>
      </c>
      <c r="D410" s="4" t="s">
        <v>196</v>
      </c>
      <c r="E410" s="4" t="s">
        <v>800</v>
      </c>
      <c r="F410" s="4" t="s">
        <v>801</v>
      </c>
      <c r="G410" s="79" t="s">
        <v>37</v>
      </c>
      <c r="H410" s="79"/>
      <c r="I410" s="4" t="s">
        <v>57</v>
      </c>
      <c r="J410" s="4" t="s">
        <v>39</v>
      </c>
      <c r="K410" s="4" t="s">
        <v>47</v>
      </c>
      <c r="L410" s="4" t="s">
        <v>156</v>
      </c>
      <c r="M410" s="5">
        <v>257</v>
      </c>
      <c r="N410" s="6">
        <v>1000</v>
      </c>
      <c r="O410" s="90">
        <v>257000</v>
      </c>
      <c r="P410" s="90"/>
      <c r="Q410" s="91"/>
      <c r="R410" s="91"/>
      <c r="S410" s="79" t="s">
        <v>46</v>
      </c>
      <c r="T410" s="79"/>
      <c r="U410" s="4" t="s">
        <v>46</v>
      </c>
      <c r="V410" s="4" t="s">
        <v>46</v>
      </c>
      <c r="W410" s="4" t="s">
        <v>46</v>
      </c>
      <c r="X410" s="4" t="s">
        <v>46</v>
      </c>
      <c r="Y410" s="6" t="s">
        <v>46</v>
      </c>
      <c r="Z410" s="6" t="s">
        <v>46</v>
      </c>
      <c r="AA410" s="4" t="s">
        <v>46</v>
      </c>
      <c r="AB410" s="80" t="s">
        <v>46</v>
      </c>
      <c r="AC410" s="80"/>
      <c r="AD410" s="6" t="s">
        <v>46</v>
      </c>
      <c r="AE410" s="80">
        <v>257000</v>
      </c>
      <c r="AF410" s="80"/>
      <c r="AG410" s="80" t="s">
        <v>46</v>
      </c>
      <c r="AH410" s="80"/>
      <c r="AI410" s="80" t="s">
        <v>46</v>
      </c>
      <c r="AJ410" s="80"/>
      <c r="AK410" s="6">
        <v>257000</v>
      </c>
      <c r="AL410" s="5">
        <v>0.3</v>
      </c>
    </row>
    <row r="411" spans="3:38" ht="36.75" customHeight="1" x14ac:dyDescent="0.3">
      <c r="C411" s="3" t="s">
        <v>802</v>
      </c>
      <c r="D411" s="4" t="s">
        <v>196</v>
      </c>
      <c r="E411" s="4" t="s">
        <v>803</v>
      </c>
      <c r="F411" s="4" t="s">
        <v>804</v>
      </c>
      <c r="G411" s="79" t="s">
        <v>37</v>
      </c>
      <c r="H411" s="79"/>
      <c r="I411" s="4" t="s">
        <v>57</v>
      </c>
      <c r="J411" s="4" t="s">
        <v>39</v>
      </c>
      <c r="K411" s="4" t="s">
        <v>47</v>
      </c>
      <c r="L411" s="4" t="s">
        <v>167</v>
      </c>
      <c r="M411" s="5">
        <v>271</v>
      </c>
      <c r="N411" s="6">
        <v>1000</v>
      </c>
      <c r="O411" s="90">
        <v>271000</v>
      </c>
      <c r="P411" s="90"/>
      <c r="Q411" s="91"/>
      <c r="R411" s="91"/>
      <c r="S411" s="79" t="s">
        <v>46</v>
      </c>
      <c r="T411" s="79"/>
      <c r="U411" s="4" t="s">
        <v>46</v>
      </c>
      <c r="V411" s="4" t="s">
        <v>46</v>
      </c>
      <c r="W411" s="4" t="s">
        <v>46</v>
      </c>
      <c r="X411" s="4" t="s">
        <v>46</v>
      </c>
      <c r="Y411" s="6" t="s">
        <v>46</v>
      </c>
      <c r="Z411" s="6" t="s">
        <v>46</v>
      </c>
      <c r="AA411" s="4" t="s">
        <v>46</v>
      </c>
      <c r="AB411" s="80" t="s">
        <v>46</v>
      </c>
      <c r="AC411" s="80"/>
      <c r="AD411" s="6" t="s">
        <v>46</v>
      </c>
      <c r="AE411" s="80">
        <v>271000</v>
      </c>
      <c r="AF411" s="80"/>
      <c r="AG411" s="80" t="s">
        <v>46</v>
      </c>
      <c r="AH411" s="80"/>
      <c r="AI411" s="80" t="s">
        <v>46</v>
      </c>
      <c r="AJ411" s="80"/>
      <c r="AK411" s="6">
        <v>271000</v>
      </c>
      <c r="AL411" s="5">
        <v>0.3</v>
      </c>
    </row>
    <row r="412" spans="3:38" ht="36" customHeight="1" x14ac:dyDescent="0.3">
      <c r="C412" s="3" t="s">
        <v>805</v>
      </c>
      <c r="D412" s="4" t="s">
        <v>196</v>
      </c>
      <c r="E412" s="4" t="s">
        <v>806</v>
      </c>
      <c r="F412" s="4" t="s">
        <v>807</v>
      </c>
      <c r="G412" s="79" t="s">
        <v>37</v>
      </c>
      <c r="H412" s="79"/>
      <c r="I412" s="4" t="s">
        <v>57</v>
      </c>
      <c r="J412" s="4" t="s">
        <v>39</v>
      </c>
      <c r="K412" s="4" t="s">
        <v>35</v>
      </c>
      <c r="L412" s="4" t="s">
        <v>808</v>
      </c>
      <c r="M412" s="5">
        <v>123.2</v>
      </c>
      <c r="N412" s="6">
        <v>1000</v>
      </c>
      <c r="O412" s="90">
        <v>123200</v>
      </c>
      <c r="P412" s="90"/>
      <c r="Q412" s="91"/>
      <c r="R412" s="91"/>
      <c r="S412" s="79" t="s">
        <v>46</v>
      </c>
      <c r="T412" s="79"/>
      <c r="U412" s="4" t="s">
        <v>46</v>
      </c>
      <c r="V412" s="4" t="s">
        <v>46</v>
      </c>
      <c r="W412" s="4" t="s">
        <v>46</v>
      </c>
      <c r="X412" s="4" t="s">
        <v>46</v>
      </c>
      <c r="Y412" s="6" t="s">
        <v>46</v>
      </c>
      <c r="Z412" s="6" t="s">
        <v>46</v>
      </c>
      <c r="AA412" s="4" t="s">
        <v>46</v>
      </c>
      <c r="AB412" s="80" t="s">
        <v>46</v>
      </c>
      <c r="AC412" s="80"/>
      <c r="AD412" s="6" t="s">
        <v>46</v>
      </c>
      <c r="AE412" s="80">
        <v>123200</v>
      </c>
      <c r="AF412" s="80"/>
      <c r="AG412" s="80" t="s">
        <v>46</v>
      </c>
      <c r="AH412" s="80"/>
      <c r="AI412" s="80" t="s">
        <v>46</v>
      </c>
      <c r="AJ412" s="80"/>
      <c r="AK412" s="6">
        <v>123200</v>
      </c>
      <c r="AL412" s="5">
        <v>0.3</v>
      </c>
    </row>
    <row r="413" spans="3:38" ht="36.75" customHeight="1" x14ac:dyDescent="0.3">
      <c r="C413" s="3" t="s">
        <v>387</v>
      </c>
      <c r="D413" s="4" t="s">
        <v>196</v>
      </c>
      <c r="E413" s="4" t="s">
        <v>809</v>
      </c>
      <c r="F413" s="4" t="s">
        <v>810</v>
      </c>
      <c r="G413" s="79" t="s">
        <v>37</v>
      </c>
      <c r="H413" s="79"/>
      <c r="I413" s="4" t="s">
        <v>57</v>
      </c>
      <c r="J413" s="4" t="s">
        <v>35</v>
      </c>
      <c r="K413" s="4" t="s">
        <v>35</v>
      </c>
      <c r="L413" s="4" t="s">
        <v>52</v>
      </c>
      <c r="M413" s="5">
        <v>512</v>
      </c>
      <c r="N413" s="6">
        <v>1000</v>
      </c>
      <c r="O413" s="90">
        <v>512000</v>
      </c>
      <c r="P413" s="90"/>
      <c r="Q413" s="91"/>
      <c r="R413" s="91"/>
      <c r="S413" s="79" t="s">
        <v>46</v>
      </c>
      <c r="T413" s="79"/>
      <c r="U413" s="4" t="s">
        <v>46</v>
      </c>
      <c r="V413" s="4" t="s">
        <v>46</v>
      </c>
      <c r="W413" s="4" t="s">
        <v>46</v>
      </c>
      <c r="X413" s="4" t="s">
        <v>46</v>
      </c>
      <c r="Y413" s="6" t="s">
        <v>46</v>
      </c>
      <c r="Z413" s="6" t="s">
        <v>46</v>
      </c>
      <c r="AA413" s="4" t="s">
        <v>46</v>
      </c>
      <c r="AB413" s="80" t="s">
        <v>46</v>
      </c>
      <c r="AC413" s="80"/>
      <c r="AD413" s="6" t="s">
        <v>46</v>
      </c>
      <c r="AE413" s="80">
        <v>512000</v>
      </c>
      <c r="AF413" s="80"/>
      <c r="AG413" s="80" t="s">
        <v>46</v>
      </c>
      <c r="AH413" s="80"/>
      <c r="AI413" s="80" t="s">
        <v>46</v>
      </c>
      <c r="AJ413" s="80"/>
      <c r="AK413" s="6">
        <v>512000</v>
      </c>
      <c r="AL413" s="5">
        <v>0.3</v>
      </c>
    </row>
    <row r="414" spans="3:38" ht="36" customHeight="1" x14ac:dyDescent="0.3">
      <c r="C414" s="3" t="s">
        <v>811</v>
      </c>
      <c r="D414" s="4" t="s">
        <v>196</v>
      </c>
      <c r="E414" s="4" t="s">
        <v>812</v>
      </c>
      <c r="F414" s="4" t="s">
        <v>813</v>
      </c>
      <c r="G414" s="79" t="s">
        <v>37</v>
      </c>
      <c r="H414" s="79"/>
      <c r="I414" s="4" t="s">
        <v>47</v>
      </c>
      <c r="J414" s="4" t="s">
        <v>39</v>
      </c>
      <c r="K414" s="4" t="s">
        <v>39</v>
      </c>
      <c r="L414" s="4" t="s">
        <v>148</v>
      </c>
      <c r="M414" s="5">
        <v>52</v>
      </c>
      <c r="N414" s="6">
        <v>1000</v>
      </c>
      <c r="O414" s="90">
        <v>52000</v>
      </c>
      <c r="P414" s="90"/>
      <c r="Q414" s="79" t="s">
        <v>679</v>
      </c>
      <c r="R414" s="79"/>
      <c r="S414" s="79" t="s">
        <v>814</v>
      </c>
      <c r="T414" s="79"/>
      <c r="U414" s="4" t="s">
        <v>55</v>
      </c>
      <c r="V414" s="4" t="s">
        <v>47</v>
      </c>
      <c r="W414" s="4" t="s">
        <v>144</v>
      </c>
      <c r="X414" s="4" t="s">
        <v>44</v>
      </c>
      <c r="Y414" s="6">
        <v>8800</v>
      </c>
      <c r="Z414" s="6">
        <v>1689600</v>
      </c>
      <c r="AA414" s="4" t="s">
        <v>45</v>
      </c>
      <c r="AB414" s="80">
        <v>1436160</v>
      </c>
      <c r="AC414" s="80"/>
      <c r="AD414" s="6">
        <v>253440</v>
      </c>
      <c r="AE414" s="80">
        <v>305440</v>
      </c>
      <c r="AF414" s="80"/>
      <c r="AG414" s="80" t="s">
        <v>46</v>
      </c>
      <c r="AH414" s="80"/>
      <c r="AI414" s="80">
        <v>305440</v>
      </c>
      <c r="AJ414" s="80"/>
      <c r="AK414" s="6" t="s">
        <v>46</v>
      </c>
      <c r="AL414" s="4" t="s">
        <v>46</v>
      </c>
    </row>
    <row r="415" spans="3:38" ht="36.75" customHeight="1" x14ac:dyDescent="0.3">
      <c r="C415" s="3" t="s">
        <v>815</v>
      </c>
      <c r="D415" s="4" t="s">
        <v>196</v>
      </c>
      <c r="E415" s="4" t="s">
        <v>816</v>
      </c>
      <c r="F415" s="4" t="s">
        <v>817</v>
      </c>
      <c r="G415" s="79" t="s">
        <v>37</v>
      </c>
      <c r="H415" s="79"/>
      <c r="I415" s="4" t="s">
        <v>57</v>
      </c>
      <c r="J415" s="4" t="s">
        <v>39</v>
      </c>
      <c r="K415" s="4" t="s">
        <v>39</v>
      </c>
      <c r="L415" s="4" t="s">
        <v>167</v>
      </c>
      <c r="M415" s="5">
        <v>71</v>
      </c>
      <c r="N415" s="6">
        <v>2000</v>
      </c>
      <c r="O415" s="90">
        <v>142000</v>
      </c>
      <c r="P415" s="90"/>
      <c r="Q415" s="91"/>
      <c r="R415" s="91"/>
      <c r="S415" s="79" t="s">
        <v>46</v>
      </c>
      <c r="T415" s="79"/>
      <c r="U415" s="4" t="s">
        <v>46</v>
      </c>
      <c r="V415" s="4" t="s">
        <v>46</v>
      </c>
      <c r="W415" s="4" t="s">
        <v>46</v>
      </c>
      <c r="X415" s="4" t="s">
        <v>46</v>
      </c>
      <c r="Y415" s="6" t="s">
        <v>46</v>
      </c>
      <c r="Z415" s="6" t="s">
        <v>46</v>
      </c>
      <c r="AA415" s="4" t="s">
        <v>46</v>
      </c>
      <c r="AB415" s="80" t="s">
        <v>46</v>
      </c>
      <c r="AC415" s="80"/>
      <c r="AD415" s="6" t="s">
        <v>46</v>
      </c>
      <c r="AE415" s="80">
        <v>142000</v>
      </c>
      <c r="AF415" s="80"/>
      <c r="AG415" s="80" t="s">
        <v>46</v>
      </c>
      <c r="AH415" s="80"/>
      <c r="AI415" s="80" t="s">
        <v>46</v>
      </c>
      <c r="AJ415" s="80"/>
      <c r="AK415" s="6">
        <v>142000</v>
      </c>
      <c r="AL415" s="5">
        <v>0.3</v>
      </c>
    </row>
    <row r="416" spans="3:38" ht="36.75" customHeight="1" x14ac:dyDescent="0.3">
      <c r="C416" s="3" t="s">
        <v>818</v>
      </c>
      <c r="D416" s="4" t="s">
        <v>196</v>
      </c>
      <c r="E416" s="4" t="s">
        <v>819</v>
      </c>
      <c r="F416" s="4" t="s">
        <v>820</v>
      </c>
      <c r="G416" s="79" t="s">
        <v>37</v>
      </c>
      <c r="H416" s="79"/>
      <c r="I416" s="4" t="s">
        <v>57</v>
      </c>
      <c r="J416" s="4" t="s">
        <v>39</v>
      </c>
      <c r="K416" s="4" t="s">
        <v>39</v>
      </c>
      <c r="L416" s="4" t="s">
        <v>167</v>
      </c>
      <c r="M416" s="5">
        <v>71</v>
      </c>
      <c r="N416" s="6">
        <v>2000</v>
      </c>
      <c r="O416" s="90">
        <v>142000</v>
      </c>
      <c r="P416" s="90"/>
      <c r="Q416" s="91"/>
      <c r="R416" s="91"/>
      <c r="S416" s="79" t="s">
        <v>46</v>
      </c>
      <c r="T416" s="79"/>
      <c r="U416" s="4" t="s">
        <v>46</v>
      </c>
      <c r="V416" s="4" t="s">
        <v>46</v>
      </c>
      <c r="W416" s="4" t="s">
        <v>46</v>
      </c>
      <c r="X416" s="4" t="s">
        <v>46</v>
      </c>
      <c r="Y416" s="6" t="s">
        <v>46</v>
      </c>
      <c r="Z416" s="6" t="s">
        <v>46</v>
      </c>
      <c r="AA416" s="4" t="s">
        <v>46</v>
      </c>
      <c r="AB416" s="80" t="s">
        <v>46</v>
      </c>
      <c r="AC416" s="80"/>
      <c r="AD416" s="6" t="s">
        <v>46</v>
      </c>
      <c r="AE416" s="80">
        <v>142000</v>
      </c>
      <c r="AF416" s="80"/>
      <c r="AG416" s="80" t="s">
        <v>46</v>
      </c>
      <c r="AH416" s="80"/>
      <c r="AI416" s="80" t="s">
        <v>46</v>
      </c>
      <c r="AJ416" s="80"/>
      <c r="AK416" s="6">
        <v>142000</v>
      </c>
      <c r="AL416" s="5">
        <v>0.3</v>
      </c>
    </row>
    <row r="417" spans="3:38" ht="36" customHeight="1" x14ac:dyDescent="0.3">
      <c r="C417" s="3" t="s">
        <v>392</v>
      </c>
      <c r="D417" s="4" t="s">
        <v>196</v>
      </c>
      <c r="E417" s="4" t="s">
        <v>821</v>
      </c>
      <c r="F417" s="4" t="s">
        <v>822</v>
      </c>
      <c r="G417" s="79" t="s">
        <v>37</v>
      </c>
      <c r="H417" s="79"/>
      <c r="I417" s="4" t="s">
        <v>57</v>
      </c>
      <c r="J417" s="4" t="s">
        <v>39</v>
      </c>
      <c r="K417" s="4" t="s">
        <v>39</v>
      </c>
      <c r="L417" s="4" t="s">
        <v>167</v>
      </c>
      <c r="M417" s="5">
        <v>71</v>
      </c>
      <c r="N417" s="6">
        <v>2000</v>
      </c>
      <c r="O417" s="90">
        <v>142000</v>
      </c>
      <c r="P417" s="90"/>
      <c r="Q417" s="91"/>
      <c r="R417" s="91"/>
      <c r="S417" s="79" t="s">
        <v>46</v>
      </c>
      <c r="T417" s="79"/>
      <c r="U417" s="4" t="s">
        <v>46</v>
      </c>
      <c r="V417" s="4" t="s">
        <v>46</v>
      </c>
      <c r="W417" s="4" t="s">
        <v>46</v>
      </c>
      <c r="X417" s="4" t="s">
        <v>46</v>
      </c>
      <c r="Y417" s="6" t="s">
        <v>46</v>
      </c>
      <c r="Z417" s="6" t="s">
        <v>46</v>
      </c>
      <c r="AA417" s="4" t="s">
        <v>46</v>
      </c>
      <c r="AB417" s="80" t="s">
        <v>46</v>
      </c>
      <c r="AC417" s="80"/>
      <c r="AD417" s="6" t="s">
        <v>46</v>
      </c>
      <c r="AE417" s="80">
        <v>142000</v>
      </c>
      <c r="AF417" s="80"/>
      <c r="AG417" s="80" t="s">
        <v>46</v>
      </c>
      <c r="AH417" s="80"/>
      <c r="AI417" s="80" t="s">
        <v>46</v>
      </c>
      <c r="AJ417" s="80"/>
      <c r="AK417" s="6">
        <v>142000</v>
      </c>
      <c r="AL417" s="5">
        <v>0.3</v>
      </c>
    </row>
    <row r="418" spans="3:38" ht="36.75" customHeight="1" x14ac:dyDescent="0.3">
      <c r="C418" s="3" t="s">
        <v>750</v>
      </c>
      <c r="D418" s="4" t="s">
        <v>196</v>
      </c>
      <c r="E418" s="4" t="s">
        <v>823</v>
      </c>
      <c r="F418" s="4" t="s">
        <v>824</v>
      </c>
      <c r="G418" s="79" t="s">
        <v>37</v>
      </c>
      <c r="H418" s="79"/>
      <c r="I418" s="4" t="s">
        <v>57</v>
      </c>
      <c r="J418" s="4" t="s">
        <v>39</v>
      </c>
      <c r="K418" s="4" t="s">
        <v>39</v>
      </c>
      <c r="L418" s="4" t="s">
        <v>167</v>
      </c>
      <c r="M418" s="5">
        <v>71</v>
      </c>
      <c r="N418" s="6">
        <v>2000</v>
      </c>
      <c r="O418" s="90">
        <v>142000</v>
      </c>
      <c r="P418" s="90"/>
      <c r="Q418" s="91"/>
      <c r="R418" s="91"/>
      <c r="S418" s="79" t="s">
        <v>46</v>
      </c>
      <c r="T418" s="79"/>
      <c r="U418" s="4" t="s">
        <v>46</v>
      </c>
      <c r="V418" s="4" t="s">
        <v>46</v>
      </c>
      <c r="W418" s="4" t="s">
        <v>46</v>
      </c>
      <c r="X418" s="4" t="s">
        <v>46</v>
      </c>
      <c r="Y418" s="6" t="s">
        <v>46</v>
      </c>
      <c r="Z418" s="6" t="s">
        <v>46</v>
      </c>
      <c r="AA418" s="4" t="s">
        <v>46</v>
      </c>
      <c r="AB418" s="80" t="s">
        <v>46</v>
      </c>
      <c r="AC418" s="80"/>
      <c r="AD418" s="6" t="s">
        <v>46</v>
      </c>
      <c r="AE418" s="80">
        <v>142000</v>
      </c>
      <c r="AF418" s="80"/>
      <c r="AG418" s="80" t="s">
        <v>46</v>
      </c>
      <c r="AH418" s="80"/>
      <c r="AI418" s="80" t="s">
        <v>46</v>
      </c>
      <c r="AJ418" s="80"/>
      <c r="AK418" s="6">
        <v>142000</v>
      </c>
      <c r="AL418" s="5">
        <v>0.3</v>
      </c>
    </row>
    <row r="419" spans="3:38" ht="36" customHeight="1" x14ac:dyDescent="0.3">
      <c r="C419" s="3" t="s">
        <v>214</v>
      </c>
      <c r="D419" s="4" t="s">
        <v>196</v>
      </c>
      <c r="E419" s="4" t="s">
        <v>825</v>
      </c>
      <c r="F419" s="4" t="s">
        <v>826</v>
      </c>
      <c r="G419" s="79" t="s">
        <v>37</v>
      </c>
      <c r="H419" s="79"/>
      <c r="I419" s="4" t="s">
        <v>57</v>
      </c>
      <c r="J419" s="4" t="s">
        <v>39</v>
      </c>
      <c r="K419" s="4" t="s">
        <v>35</v>
      </c>
      <c r="L419" s="4" t="s">
        <v>90</v>
      </c>
      <c r="M419" s="5">
        <v>114</v>
      </c>
      <c r="N419" s="6">
        <v>2000</v>
      </c>
      <c r="O419" s="90">
        <v>228000</v>
      </c>
      <c r="P419" s="90"/>
      <c r="Q419" s="91"/>
      <c r="R419" s="91"/>
      <c r="S419" s="79" t="s">
        <v>46</v>
      </c>
      <c r="T419" s="79"/>
      <c r="U419" s="4" t="s">
        <v>46</v>
      </c>
      <c r="V419" s="4" t="s">
        <v>46</v>
      </c>
      <c r="W419" s="4" t="s">
        <v>46</v>
      </c>
      <c r="X419" s="4" t="s">
        <v>46</v>
      </c>
      <c r="Y419" s="6" t="s">
        <v>46</v>
      </c>
      <c r="Z419" s="6" t="s">
        <v>46</v>
      </c>
      <c r="AA419" s="4" t="s">
        <v>46</v>
      </c>
      <c r="AB419" s="80" t="s">
        <v>46</v>
      </c>
      <c r="AC419" s="80"/>
      <c r="AD419" s="6" t="s">
        <v>46</v>
      </c>
      <c r="AE419" s="80">
        <v>228000</v>
      </c>
      <c r="AF419" s="80"/>
      <c r="AG419" s="80" t="s">
        <v>46</v>
      </c>
      <c r="AH419" s="80"/>
      <c r="AI419" s="80" t="s">
        <v>46</v>
      </c>
      <c r="AJ419" s="80"/>
      <c r="AK419" s="6">
        <v>228000</v>
      </c>
      <c r="AL419" s="5">
        <v>0.3</v>
      </c>
    </row>
    <row r="420" spans="3:38" ht="36.75" customHeight="1" x14ac:dyDescent="0.3">
      <c r="C420" s="3" t="s">
        <v>827</v>
      </c>
      <c r="D420" s="4" t="s">
        <v>196</v>
      </c>
      <c r="E420" s="4" t="s">
        <v>828</v>
      </c>
      <c r="F420" s="4" t="s">
        <v>829</v>
      </c>
      <c r="G420" s="79" t="s">
        <v>37</v>
      </c>
      <c r="H420" s="79"/>
      <c r="I420" s="4" t="s">
        <v>47</v>
      </c>
      <c r="J420" s="4" t="s">
        <v>39</v>
      </c>
      <c r="K420" s="4" t="s">
        <v>35</v>
      </c>
      <c r="L420" s="4" t="s">
        <v>39</v>
      </c>
      <c r="M420" s="5">
        <v>100</v>
      </c>
      <c r="N420" s="6">
        <v>2000</v>
      </c>
      <c r="O420" s="90">
        <v>200000</v>
      </c>
      <c r="P420" s="90"/>
      <c r="Q420" s="79" t="s">
        <v>230</v>
      </c>
      <c r="R420" s="79"/>
      <c r="S420" s="79" t="s">
        <v>76</v>
      </c>
      <c r="T420" s="79"/>
      <c r="U420" s="4" t="s">
        <v>50</v>
      </c>
      <c r="V420" s="4" t="s">
        <v>47</v>
      </c>
      <c r="W420" s="4" t="s">
        <v>61</v>
      </c>
      <c r="X420" s="4" t="s">
        <v>44</v>
      </c>
      <c r="Y420" s="6">
        <v>8800</v>
      </c>
      <c r="Z420" s="6">
        <v>844800</v>
      </c>
      <c r="AA420" s="4" t="s">
        <v>45</v>
      </c>
      <c r="AB420" s="80">
        <v>287232</v>
      </c>
      <c r="AC420" s="80"/>
      <c r="AD420" s="6">
        <v>557568</v>
      </c>
      <c r="AE420" s="80">
        <v>757568</v>
      </c>
      <c r="AF420" s="80"/>
      <c r="AG420" s="80" t="s">
        <v>46</v>
      </c>
      <c r="AH420" s="80"/>
      <c r="AI420" s="80">
        <v>757568</v>
      </c>
      <c r="AJ420" s="80"/>
      <c r="AK420" s="6" t="s">
        <v>46</v>
      </c>
      <c r="AL420" s="4" t="s">
        <v>46</v>
      </c>
    </row>
    <row r="421" spans="3:38" ht="36.75" customHeight="1" x14ac:dyDescent="0.3">
      <c r="C421" s="3" t="s">
        <v>830</v>
      </c>
      <c r="D421" s="4" t="s">
        <v>196</v>
      </c>
      <c r="E421" s="4" t="s">
        <v>831</v>
      </c>
      <c r="F421" s="4" t="s">
        <v>832</v>
      </c>
      <c r="G421" s="79" t="s">
        <v>37</v>
      </c>
      <c r="H421" s="79"/>
      <c r="I421" s="4" t="s">
        <v>57</v>
      </c>
      <c r="J421" s="4" t="s">
        <v>39</v>
      </c>
      <c r="K421" s="4" t="s">
        <v>35</v>
      </c>
      <c r="L421" s="4" t="s">
        <v>39</v>
      </c>
      <c r="M421" s="5">
        <v>100</v>
      </c>
      <c r="N421" s="6">
        <v>2000</v>
      </c>
      <c r="O421" s="90">
        <v>200000</v>
      </c>
      <c r="P421" s="90"/>
      <c r="Q421" s="91"/>
      <c r="R421" s="91"/>
      <c r="S421" s="79" t="s">
        <v>46</v>
      </c>
      <c r="T421" s="79"/>
      <c r="U421" s="4" t="s">
        <v>46</v>
      </c>
      <c r="V421" s="4" t="s">
        <v>46</v>
      </c>
      <c r="W421" s="4" t="s">
        <v>46</v>
      </c>
      <c r="X421" s="4" t="s">
        <v>46</v>
      </c>
      <c r="Y421" s="6" t="s">
        <v>46</v>
      </c>
      <c r="Z421" s="6" t="s">
        <v>46</v>
      </c>
      <c r="AA421" s="4" t="s">
        <v>46</v>
      </c>
      <c r="AB421" s="80" t="s">
        <v>46</v>
      </c>
      <c r="AC421" s="80"/>
      <c r="AD421" s="6" t="s">
        <v>46</v>
      </c>
      <c r="AE421" s="80">
        <v>200000</v>
      </c>
      <c r="AF421" s="80"/>
      <c r="AG421" s="80" t="s">
        <v>46</v>
      </c>
      <c r="AH421" s="80"/>
      <c r="AI421" s="80" t="s">
        <v>46</v>
      </c>
      <c r="AJ421" s="80"/>
      <c r="AK421" s="6">
        <v>200000</v>
      </c>
      <c r="AL421" s="5">
        <v>0.3</v>
      </c>
    </row>
    <row r="422" spans="3:38" ht="36" customHeight="1" x14ac:dyDescent="0.3">
      <c r="C422" s="3" t="s">
        <v>833</v>
      </c>
      <c r="D422" s="4" t="s">
        <v>196</v>
      </c>
      <c r="E422" s="4" t="s">
        <v>834</v>
      </c>
      <c r="F422" s="4" t="s">
        <v>835</v>
      </c>
      <c r="G422" s="79" t="s">
        <v>37</v>
      </c>
      <c r="H422" s="79"/>
      <c r="I422" s="4" t="s">
        <v>57</v>
      </c>
      <c r="J422" s="4" t="s">
        <v>39</v>
      </c>
      <c r="K422" s="4" t="s">
        <v>35</v>
      </c>
      <c r="L422" s="4" t="s">
        <v>64</v>
      </c>
      <c r="M422" s="5">
        <v>120</v>
      </c>
      <c r="N422" s="6">
        <v>2000</v>
      </c>
      <c r="O422" s="90">
        <v>240000</v>
      </c>
      <c r="P422" s="90"/>
      <c r="Q422" s="91"/>
      <c r="R422" s="91"/>
      <c r="S422" s="79" t="s">
        <v>46</v>
      </c>
      <c r="T422" s="79"/>
      <c r="U422" s="4" t="s">
        <v>46</v>
      </c>
      <c r="V422" s="4" t="s">
        <v>46</v>
      </c>
      <c r="W422" s="4" t="s">
        <v>46</v>
      </c>
      <c r="X422" s="4" t="s">
        <v>46</v>
      </c>
      <c r="Y422" s="6" t="s">
        <v>46</v>
      </c>
      <c r="Z422" s="6" t="s">
        <v>46</v>
      </c>
      <c r="AA422" s="4" t="s">
        <v>46</v>
      </c>
      <c r="AB422" s="80" t="s">
        <v>46</v>
      </c>
      <c r="AC422" s="80"/>
      <c r="AD422" s="6" t="s">
        <v>46</v>
      </c>
      <c r="AE422" s="80">
        <v>240000</v>
      </c>
      <c r="AF422" s="80"/>
      <c r="AG422" s="80" t="s">
        <v>46</v>
      </c>
      <c r="AH422" s="80"/>
      <c r="AI422" s="80" t="s">
        <v>46</v>
      </c>
      <c r="AJ422" s="80"/>
      <c r="AK422" s="6">
        <v>240000</v>
      </c>
      <c r="AL422" s="5">
        <v>0.3</v>
      </c>
    </row>
    <row r="423" spans="3:38" ht="36.75" customHeight="1" x14ac:dyDescent="0.3">
      <c r="C423" s="3" t="s">
        <v>836</v>
      </c>
      <c r="D423" s="4" t="s">
        <v>196</v>
      </c>
      <c r="E423" s="4" t="s">
        <v>837</v>
      </c>
      <c r="F423" s="4" t="s">
        <v>838</v>
      </c>
      <c r="G423" s="79" t="s">
        <v>37</v>
      </c>
      <c r="H423" s="79"/>
      <c r="I423" s="4" t="s">
        <v>35</v>
      </c>
      <c r="J423" s="4" t="s">
        <v>47</v>
      </c>
      <c r="K423" s="4" t="s">
        <v>39</v>
      </c>
      <c r="L423" s="4" t="s">
        <v>114</v>
      </c>
      <c r="M423" s="5">
        <v>864</v>
      </c>
      <c r="N423" s="6">
        <v>1000</v>
      </c>
      <c r="O423" s="90">
        <v>864000</v>
      </c>
      <c r="P423" s="90"/>
      <c r="Q423" s="91"/>
      <c r="R423" s="91"/>
      <c r="S423" s="79" t="s">
        <v>46</v>
      </c>
      <c r="T423" s="79"/>
      <c r="U423" s="4" t="s">
        <v>46</v>
      </c>
      <c r="V423" s="4" t="s">
        <v>46</v>
      </c>
      <c r="W423" s="4" t="s">
        <v>46</v>
      </c>
      <c r="X423" s="4" t="s">
        <v>46</v>
      </c>
      <c r="Y423" s="6" t="s">
        <v>46</v>
      </c>
      <c r="Z423" s="6" t="s">
        <v>46</v>
      </c>
      <c r="AA423" s="4" t="s">
        <v>46</v>
      </c>
      <c r="AB423" s="80" t="s">
        <v>46</v>
      </c>
      <c r="AC423" s="80"/>
      <c r="AD423" s="6" t="s">
        <v>46</v>
      </c>
      <c r="AE423" s="80">
        <v>864000</v>
      </c>
      <c r="AF423" s="80"/>
      <c r="AG423" s="80" t="s">
        <v>46</v>
      </c>
      <c r="AH423" s="80"/>
      <c r="AI423" s="80">
        <v>864000</v>
      </c>
      <c r="AJ423" s="80"/>
      <c r="AK423" s="6" t="s">
        <v>46</v>
      </c>
      <c r="AL423" s="4" t="s">
        <v>46</v>
      </c>
    </row>
    <row r="424" spans="3:38" ht="36" customHeight="1" x14ac:dyDescent="0.3">
      <c r="C424" s="3" t="s">
        <v>839</v>
      </c>
      <c r="D424" s="4" t="s">
        <v>196</v>
      </c>
      <c r="E424" s="4" t="s">
        <v>840</v>
      </c>
      <c r="F424" s="4" t="s">
        <v>841</v>
      </c>
      <c r="G424" s="79" t="s">
        <v>37</v>
      </c>
      <c r="H424" s="79"/>
      <c r="I424" s="4" t="s">
        <v>35</v>
      </c>
      <c r="J424" s="4" t="s">
        <v>35</v>
      </c>
      <c r="K424" s="4" t="s">
        <v>38</v>
      </c>
      <c r="L424" s="4" t="s">
        <v>150</v>
      </c>
      <c r="M424" s="5">
        <v>753</v>
      </c>
      <c r="N424" s="6">
        <v>1000</v>
      </c>
      <c r="O424" s="90">
        <v>753000</v>
      </c>
      <c r="P424" s="90"/>
      <c r="Q424" s="91"/>
      <c r="R424" s="91"/>
      <c r="S424" s="79" t="s">
        <v>46</v>
      </c>
      <c r="T424" s="79"/>
      <c r="U424" s="4" t="s">
        <v>46</v>
      </c>
      <c r="V424" s="4" t="s">
        <v>46</v>
      </c>
      <c r="W424" s="4" t="s">
        <v>46</v>
      </c>
      <c r="X424" s="4" t="s">
        <v>46</v>
      </c>
      <c r="Y424" s="6" t="s">
        <v>46</v>
      </c>
      <c r="Z424" s="6" t="s">
        <v>46</v>
      </c>
      <c r="AA424" s="4" t="s">
        <v>46</v>
      </c>
      <c r="AB424" s="80" t="s">
        <v>46</v>
      </c>
      <c r="AC424" s="80"/>
      <c r="AD424" s="6" t="s">
        <v>46</v>
      </c>
      <c r="AE424" s="80">
        <v>753000</v>
      </c>
      <c r="AF424" s="80"/>
      <c r="AG424" s="80" t="s">
        <v>46</v>
      </c>
      <c r="AH424" s="80"/>
      <c r="AI424" s="80">
        <v>753000</v>
      </c>
      <c r="AJ424" s="80"/>
      <c r="AK424" s="6" t="s">
        <v>46</v>
      </c>
      <c r="AL424" s="4" t="s">
        <v>46</v>
      </c>
    </row>
    <row r="425" spans="3:38" ht="36.75" customHeight="1" x14ac:dyDescent="0.3">
      <c r="C425" s="3" t="s">
        <v>842</v>
      </c>
      <c r="D425" s="4" t="s">
        <v>196</v>
      </c>
      <c r="E425" s="4" t="s">
        <v>843</v>
      </c>
      <c r="F425" s="4" t="s">
        <v>844</v>
      </c>
      <c r="G425" s="79" t="s">
        <v>37</v>
      </c>
      <c r="H425" s="79"/>
      <c r="I425" s="4" t="s">
        <v>35</v>
      </c>
      <c r="J425" s="4" t="s">
        <v>35</v>
      </c>
      <c r="K425" s="4" t="s">
        <v>38</v>
      </c>
      <c r="L425" s="4" t="s">
        <v>157</v>
      </c>
      <c r="M425" s="5">
        <v>759</v>
      </c>
      <c r="N425" s="6">
        <v>1000</v>
      </c>
      <c r="O425" s="90">
        <v>759000</v>
      </c>
      <c r="P425" s="90"/>
      <c r="Q425" s="91"/>
      <c r="R425" s="91"/>
      <c r="S425" s="79" t="s">
        <v>46</v>
      </c>
      <c r="T425" s="79"/>
      <c r="U425" s="4" t="s">
        <v>46</v>
      </c>
      <c r="V425" s="4" t="s">
        <v>46</v>
      </c>
      <c r="W425" s="4" t="s">
        <v>46</v>
      </c>
      <c r="X425" s="4" t="s">
        <v>46</v>
      </c>
      <c r="Y425" s="6" t="s">
        <v>46</v>
      </c>
      <c r="Z425" s="6" t="s">
        <v>46</v>
      </c>
      <c r="AA425" s="4" t="s">
        <v>46</v>
      </c>
      <c r="AB425" s="80" t="s">
        <v>46</v>
      </c>
      <c r="AC425" s="80"/>
      <c r="AD425" s="6" t="s">
        <v>46</v>
      </c>
      <c r="AE425" s="80">
        <v>759000</v>
      </c>
      <c r="AF425" s="80"/>
      <c r="AG425" s="80" t="s">
        <v>46</v>
      </c>
      <c r="AH425" s="80"/>
      <c r="AI425" s="80">
        <v>759000</v>
      </c>
      <c r="AJ425" s="80"/>
      <c r="AK425" s="6" t="s">
        <v>46</v>
      </c>
      <c r="AL425" s="4" t="s">
        <v>46</v>
      </c>
    </row>
    <row r="426" spans="3:38" ht="36" customHeight="1" x14ac:dyDescent="0.3">
      <c r="C426" s="3" t="s">
        <v>845</v>
      </c>
      <c r="D426" s="4" t="s">
        <v>196</v>
      </c>
      <c r="E426" s="4" t="s">
        <v>846</v>
      </c>
      <c r="F426" s="4" t="s">
        <v>847</v>
      </c>
      <c r="G426" s="79" t="s">
        <v>37</v>
      </c>
      <c r="H426" s="79"/>
      <c r="I426" s="4" t="s">
        <v>35</v>
      </c>
      <c r="J426" s="4" t="s">
        <v>35</v>
      </c>
      <c r="K426" s="4" t="s">
        <v>38</v>
      </c>
      <c r="L426" s="4" t="s">
        <v>89</v>
      </c>
      <c r="M426" s="5">
        <v>726</v>
      </c>
      <c r="N426" s="6">
        <v>1000</v>
      </c>
      <c r="O426" s="90">
        <v>726000</v>
      </c>
      <c r="P426" s="90"/>
      <c r="Q426" s="91"/>
      <c r="R426" s="91"/>
      <c r="S426" s="79" t="s">
        <v>46</v>
      </c>
      <c r="T426" s="79"/>
      <c r="U426" s="4" t="s">
        <v>46</v>
      </c>
      <c r="V426" s="4" t="s">
        <v>46</v>
      </c>
      <c r="W426" s="4" t="s">
        <v>46</v>
      </c>
      <c r="X426" s="4" t="s">
        <v>46</v>
      </c>
      <c r="Y426" s="6" t="s">
        <v>46</v>
      </c>
      <c r="Z426" s="6" t="s">
        <v>46</v>
      </c>
      <c r="AA426" s="4" t="s">
        <v>46</v>
      </c>
      <c r="AB426" s="80" t="s">
        <v>46</v>
      </c>
      <c r="AC426" s="80"/>
      <c r="AD426" s="6" t="s">
        <v>46</v>
      </c>
      <c r="AE426" s="80">
        <v>726000</v>
      </c>
      <c r="AF426" s="80"/>
      <c r="AG426" s="80" t="s">
        <v>46</v>
      </c>
      <c r="AH426" s="80"/>
      <c r="AI426" s="80">
        <v>726000</v>
      </c>
      <c r="AJ426" s="80"/>
      <c r="AK426" s="6" t="s">
        <v>46</v>
      </c>
      <c r="AL426" s="4" t="s">
        <v>46</v>
      </c>
    </row>
    <row r="427" spans="3:38" ht="36.75" customHeight="1" x14ac:dyDescent="0.3">
      <c r="C427" s="3" t="s">
        <v>848</v>
      </c>
      <c r="D427" s="4" t="s">
        <v>196</v>
      </c>
      <c r="E427" s="4" t="s">
        <v>849</v>
      </c>
      <c r="F427" s="4" t="s">
        <v>850</v>
      </c>
      <c r="G427" s="79" t="s">
        <v>37</v>
      </c>
      <c r="H427" s="79"/>
      <c r="I427" s="4" t="s">
        <v>35</v>
      </c>
      <c r="J427" s="4" t="s">
        <v>35</v>
      </c>
      <c r="K427" s="4" t="s">
        <v>38</v>
      </c>
      <c r="L427" s="4" t="s">
        <v>43</v>
      </c>
      <c r="M427" s="5">
        <v>780</v>
      </c>
      <c r="N427" s="6">
        <v>1000</v>
      </c>
      <c r="O427" s="90">
        <v>780000</v>
      </c>
      <c r="P427" s="90"/>
      <c r="Q427" s="91"/>
      <c r="R427" s="91"/>
      <c r="S427" s="79" t="s">
        <v>46</v>
      </c>
      <c r="T427" s="79"/>
      <c r="U427" s="4" t="s">
        <v>46</v>
      </c>
      <c r="V427" s="4" t="s">
        <v>46</v>
      </c>
      <c r="W427" s="4" t="s">
        <v>46</v>
      </c>
      <c r="X427" s="4" t="s">
        <v>46</v>
      </c>
      <c r="Y427" s="6" t="s">
        <v>46</v>
      </c>
      <c r="Z427" s="6" t="s">
        <v>46</v>
      </c>
      <c r="AA427" s="4" t="s">
        <v>46</v>
      </c>
      <c r="AB427" s="80" t="s">
        <v>46</v>
      </c>
      <c r="AC427" s="80"/>
      <c r="AD427" s="6" t="s">
        <v>46</v>
      </c>
      <c r="AE427" s="80">
        <v>780000</v>
      </c>
      <c r="AF427" s="80"/>
      <c r="AG427" s="80" t="s">
        <v>46</v>
      </c>
      <c r="AH427" s="80"/>
      <c r="AI427" s="80">
        <v>780000</v>
      </c>
      <c r="AJ427" s="80"/>
      <c r="AK427" s="6" t="s">
        <v>46</v>
      </c>
      <c r="AL427" s="4" t="s">
        <v>46</v>
      </c>
    </row>
    <row r="428" spans="3:38" ht="36.75" customHeight="1" x14ac:dyDescent="0.3">
      <c r="C428" s="3" t="s">
        <v>851</v>
      </c>
      <c r="D428" s="4" t="s">
        <v>196</v>
      </c>
      <c r="E428" s="4" t="s">
        <v>852</v>
      </c>
      <c r="F428" s="4" t="s">
        <v>853</v>
      </c>
      <c r="G428" s="79" t="s">
        <v>37</v>
      </c>
      <c r="H428" s="79"/>
      <c r="I428" s="4" t="s">
        <v>35</v>
      </c>
      <c r="J428" s="4" t="s">
        <v>35</v>
      </c>
      <c r="K428" s="4" t="s">
        <v>39</v>
      </c>
      <c r="L428" s="4" t="s">
        <v>39</v>
      </c>
      <c r="M428" s="5">
        <v>400</v>
      </c>
      <c r="N428" s="6">
        <v>1000</v>
      </c>
      <c r="O428" s="90">
        <v>400000</v>
      </c>
      <c r="P428" s="90"/>
      <c r="Q428" s="91"/>
      <c r="R428" s="91"/>
      <c r="S428" s="79" t="s">
        <v>46</v>
      </c>
      <c r="T428" s="79"/>
      <c r="U428" s="4" t="s">
        <v>46</v>
      </c>
      <c r="V428" s="4" t="s">
        <v>46</v>
      </c>
      <c r="W428" s="4" t="s">
        <v>46</v>
      </c>
      <c r="X428" s="4" t="s">
        <v>46</v>
      </c>
      <c r="Y428" s="6" t="s">
        <v>46</v>
      </c>
      <c r="Z428" s="6" t="s">
        <v>46</v>
      </c>
      <c r="AA428" s="4" t="s">
        <v>46</v>
      </c>
      <c r="AB428" s="80" t="s">
        <v>46</v>
      </c>
      <c r="AC428" s="80"/>
      <c r="AD428" s="6" t="s">
        <v>46</v>
      </c>
      <c r="AE428" s="80">
        <v>400000</v>
      </c>
      <c r="AF428" s="80"/>
      <c r="AG428" s="80" t="s">
        <v>46</v>
      </c>
      <c r="AH428" s="80"/>
      <c r="AI428" s="80">
        <v>400000</v>
      </c>
      <c r="AJ428" s="80"/>
      <c r="AK428" s="6" t="s">
        <v>46</v>
      </c>
      <c r="AL428" s="4" t="s">
        <v>46</v>
      </c>
    </row>
    <row r="429" spans="3:38" ht="36" customHeight="1" x14ac:dyDescent="0.3">
      <c r="C429" s="3" t="s">
        <v>854</v>
      </c>
      <c r="D429" s="4" t="s">
        <v>196</v>
      </c>
      <c r="E429" s="4" t="s">
        <v>855</v>
      </c>
      <c r="F429" s="4" t="s">
        <v>856</v>
      </c>
      <c r="G429" s="79" t="s">
        <v>37</v>
      </c>
      <c r="H429" s="79"/>
      <c r="I429" s="4" t="s">
        <v>35</v>
      </c>
      <c r="J429" s="4" t="s">
        <v>39</v>
      </c>
      <c r="K429" s="4" t="s">
        <v>38</v>
      </c>
      <c r="L429" s="4" t="s">
        <v>212</v>
      </c>
      <c r="M429" s="5">
        <v>397</v>
      </c>
      <c r="N429" s="6">
        <v>1000</v>
      </c>
      <c r="O429" s="90">
        <v>397000</v>
      </c>
      <c r="P429" s="90"/>
      <c r="Q429" s="91"/>
      <c r="R429" s="91"/>
      <c r="S429" s="79" t="s">
        <v>46</v>
      </c>
      <c r="T429" s="79"/>
      <c r="U429" s="4" t="s">
        <v>46</v>
      </c>
      <c r="V429" s="4" t="s">
        <v>46</v>
      </c>
      <c r="W429" s="4" t="s">
        <v>46</v>
      </c>
      <c r="X429" s="4" t="s">
        <v>46</v>
      </c>
      <c r="Y429" s="6" t="s">
        <v>46</v>
      </c>
      <c r="Z429" s="6" t="s">
        <v>46</v>
      </c>
      <c r="AA429" s="4" t="s">
        <v>46</v>
      </c>
      <c r="AB429" s="80" t="s">
        <v>46</v>
      </c>
      <c r="AC429" s="80"/>
      <c r="AD429" s="6" t="s">
        <v>46</v>
      </c>
      <c r="AE429" s="80">
        <v>397000</v>
      </c>
      <c r="AF429" s="80"/>
      <c r="AG429" s="80" t="s">
        <v>46</v>
      </c>
      <c r="AH429" s="80"/>
      <c r="AI429" s="80">
        <v>397000</v>
      </c>
      <c r="AJ429" s="80"/>
      <c r="AK429" s="6" t="s">
        <v>46</v>
      </c>
      <c r="AL429" s="4" t="s">
        <v>46</v>
      </c>
    </row>
    <row r="430" spans="3:38" ht="36.75" customHeight="1" x14ac:dyDescent="0.3">
      <c r="C430" s="3" t="s">
        <v>857</v>
      </c>
      <c r="D430" s="4" t="s">
        <v>196</v>
      </c>
      <c r="E430" s="4" t="s">
        <v>858</v>
      </c>
      <c r="F430" s="4" t="s">
        <v>859</v>
      </c>
      <c r="G430" s="79" t="s">
        <v>37</v>
      </c>
      <c r="H430" s="79"/>
      <c r="I430" s="4" t="s">
        <v>35</v>
      </c>
      <c r="J430" s="4" t="s">
        <v>39</v>
      </c>
      <c r="K430" s="4" t="s">
        <v>38</v>
      </c>
      <c r="L430" s="4" t="s">
        <v>209</v>
      </c>
      <c r="M430" s="5">
        <v>394</v>
      </c>
      <c r="N430" s="6">
        <v>1000</v>
      </c>
      <c r="O430" s="90">
        <v>394000</v>
      </c>
      <c r="P430" s="90"/>
      <c r="Q430" s="91"/>
      <c r="R430" s="91"/>
      <c r="S430" s="79" t="s">
        <v>46</v>
      </c>
      <c r="T430" s="79"/>
      <c r="U430" s="4" t="s">
        <v>46</v>
      </c>
      <c r="V430" s="4" t="s">
        <v>46</v>
      </c>
      <c r="W430" s="4" t="s">
        <v>46</v>
      </c>
      <c r="X430" s="4" t="s">
        <v>46</v>
      </c>
      <c r="Y430" s="6" t="s">
        <v>46</v>
      </c>
      <c r="Z430" s="6" t="s">
        <v>46</v>
      </c>
      <c r="AA430" s="4" t="s">
        <v>46</v>
      </c>
      <c r="AB430" s="80" t="s">
        <v>46</v>
      </c>
      <c r="AC430" s="80"/>
      <c r="AD430" s="6" t="s">
        <v>46</v>
      </c>
      <c r="AE430" s="80">
        <v>394000</v>
      </c>
      <c r="AF430" s="80"/>
      <c r="AG430" s="80" t="s">
        <v>46</v>
      </c>
      <c r="AH430" s="80"/>
      <c r="AI430" s="80">
        <v>394000</v>
      </c>
      <c r="AJ430" s="80"/>
      <c r="AK430" s="6" t="s">
        <v>46</v>
      </c>
      <c r="AL430" s="4" t="s">
        <v>46</v>
      </c>
    </row>
    <row r="431" spans="3:38" ht="36" customHeight="1" x14ac:dyDescent="0.3">
      <c r="C431" s="3" t="s">
        <v>860</v>
      </c>
      <c r="D431" s="4" t="s">
        <v>196</v>
      </c>
      <c r="E431" s="4" t="s">
        <v>861</v>
      </c>
      <c r="F431" s="4" t="s">
        <v>862</v>
      </c>
      <c r="G431" s="79" t="s">
        <v>37</v>
      </c>
      <c r="H431" s="79"/>
      <c r="I431" s="4" t="s">
        <v>35</v>
      </c>
      <c r="J431" s="4" t="s">
        <v>39</v>
      </c>
      <c r="K431" s="4" t="s">
        <v>38</v>
      </c>
      <c r="L431" s="4" t="s">
        <v>160</v>
      </c>
      <c r="M431" s="5">
        <v>390</v>
      </c>
      <c r="N431" s="6">
        <v>1000</v>
      </c>
      <c r="O431" s="90">
        <v>390000</v>
      </c>
      <c r="P431" s="90"/>
      <c r="Q431" s="91"/>
      <c r="R431" s="91"/>
      <c r="S431" s="79" t="s">
        <v>46</v>
      </c>
      <c r="T431" s="79"/>
      <c r="U431" s="4" t="s">
        <v>46</v>
      </c>
      <c r="V431" s="4" t="s">
        <v>46</v>
      </c>
      <c r="W431" s="4" t="s">
        <v>46</v>
      </c>
      <c r="X431" s="4" t="s">
        <v>46</v>
      </c>
      <c r="Y431" s="6" t="s">
        <v>46</v>
      </c>
      <c r="Z431" s="6" t="s">
        <v>46</v>
      </c>
      <c r="AA431" s="4" t="s">
        <v>46</v>
      </c>
      <c r="AB431" s="80" t="s">
        <v>46</v>
      </c>
      <c r="AC431" s="80"/>
      <c r="AD431" s="6" t="s">
        <v>46</v>
      </c>
      <c r="AE431" s="80">
        <v>390000</v>
      </c>
      <c r="AF431" s="80"/>
      <c r="AG431" s="80" t="s">
        <v>46</v>
      </c>
      <c r="AH431" s="80"/>
      <c r="AI431" s="80">
        <v>390000</v>
      </c>
      <c r="AJ431" s="80"/>
      <c r="AK431" s="6" t="s">
        <v>46</v>
      </c>
      <c r="AL431" s="4" t="s">
        <v>46</v>
      </c>
    </row>
    <row r="432" spans="3:38" ht="36.75" customHeight="1" x14ac:dyDescent="0.3">
      <c r="C432" s="3" t="s">
        <v>863</v>
      </c>
      <c r="D432" s="4" t="s">
        <v>196</v>
      </c>
      <c r="E432" s="4" t="s">
        <v>864</v>
      </c>
      <c r="F432" s="4" t="s">
        <v>865</v>
      </c>
      <c r="G432" s="79" t="s">
        <v>37</v>
      </c>
      <c r="H432" s="79"/>
      <c r="I432" s="4" t="s">
        <v>35</v>
      </c>
      <c r="J432" s="4" t="s">
        <v>39</v>
      </c>
      <c r="K432" s="4" t="s">
        <v>38</v>
      </c>
      <c r="L432" s="4" t="s">
        <v>182</v>
      </c>
      <c r="M432" s="5">
        <v>386</v>
      </c>
      <c r="N432" s="6">
        <v>1000</v>
      </c>
      <c r="O432" s="90">
        <v>386000</v>
      </c>
      <c r="P432" s="90"/>
      <c r="Q432" s="91"/>
      <c r="R432" s="91"/>
      <c r="S432" s="79" t="s">
        <v>46</v>
      </c>
      <c r="T432" s="79"/>
      <c r="U432" s="4" t="s">
        <v>46</v>
      </c>
      <c r="V432" s="4" t="s">
        <v>46</v>
      </c>
      <c r="W432" s="4" t="s">
        <v>46</v>
      </c>
      <c r="X432" s="4" t="s">
        <v>46</v>
      </c>
      <c r="Y432" s="6" t="s">
        <v>46</v>
      </c>
      <c r="Z432" s="6" t="s">
        <v>46</v>
      </c>
      <c r="AA432" s="4" t="s">
        <v>46</v>
      </c>
      <c r="AB432" s="80" t="s">
        <v>46</v>
      </c>
      <c r="AC432" s="80"/>
      <c r="AD432" s="6" t="s">
        <v>46</v>
      </c>
      <c r="AE432" s="80">
        <v>386000</v>
      </c>
      <c r="AF432" s="80"/>
      <c r="AG432" s="80" t="s">
        <v>46</v>
      </c>
      <c r="AH432" s="80"/>
      <c r="AI432" s="80">
        <v>386000</v>
      </c>
      <c r="AJ432" s="80"/>
      <c r="AK432" s="6" t="s">
        <v>46</v>
      </c>
      <c r="AL432" s="4" t="s">
        <v>46</v>
      </c>
    </row>
    <row r="433" spans="3:38" ht="36.75" customHeight="1" x14ac:dyDescent="0.3">
      <c r="C433" s="3" t="s">
        <v>866</v>
      </c>
      <c r="D433" s="4" t="s">
        <v>196</v>
      </c>
      <c r="E433" s="4" t="s">
        <v>867</v>
      </c>
      <c r="F433" s="4" t="s">
        <v>868</v>
      </c>
      <c r="G433" s="79" t="s">
        <v>37</v>
      </c>
      <c r="H433" s="79"/>
      <c r="I433" s="4" t="s">
        <v>35</v>
      </c>
      <c r="J433" s="4" t="s">
        <v>39</v>
      </c>
      <c r="K433" s="4" t="s">
        <v>38</v>
      </c>
      <c r="L433" s="4" t="s">
        <v>176</v>
      </c>
      <c r="M433" s="5">
        <v>381</v>
      </c>
      <c r="N433" s="6">
        <v>1000</v>
      </c>
      <c r="O433" s="90">
        <v>381000</v>
      </c>
      <c r="P433" s="90"/>
      <c r="Q433" s="91"/>
      <c r="R433" s="91"/>
      <c r="S433" s="79" t="s">
        <v>46</v>
      </c>
      <c r="T433" s="79"/>
      <c r="U433" s="4" t="s">
        <v>46</v>
      </c>
      <c r="V433" s="4" t="s">
        <v>46</v>
      </c>
      <c r="W433" s="4" t="s">
        <v>46</v>
      </c>
      <c r="X433" s="4" t="s">
        <v>46</v>
      </c>
      <c r="Y433" s="6" t="s">
        <v>46</v>
      </c>
      <c r="Z433" s="6" t="s">
        <v>46</v>
      </c>
      <c r="AA433" s="4" t="s">
        <v>46</v>
      </c>
      <c r="AB433" s="80" t="s">
        <v>46</v>
      </c>
      <c r="AC433" s="80"/>
      <c r="AD433" s="6" t="s">
        <v>46</v>
      </c>
      <c r="AE433" s="80">
        <v>381000</v>
      </c>
      <c r="AF433" s="80"/>
      <c r="AG433" s="80" t="s">
        <v>46</v>
      </c>
      <c r="AH433" s="80"/>
      <c r="AI433" s="80">
        <v>381000</v>
      </c>
      <c r="AJ433" s="80"/>
      <c r="AK433" s="6" t="s">
        <v>46</v>
      </c>
      <c r="AL433" s="4" t="s">
        <v>46</v>
      </c>
    </row>
    <row r="434" spans="3:38" ht="36" customHeight="1" x14ac:dyDescent="0.3">
      <c r="C434" s="3" t="s">
        <v>394</v>
      </c>
      <c r="D434" s="4" t="s">
        <v>196</v>
      </c>
      <c r="E434" s="4" t="s">
        <v>869</v>
      </c>
      <c r="F434" s="4" t="s">
        <v>870</v>
      </c>
      <c r="G434" s="79" t="s">
        <v>37</v>
      </c>
      <c r="H434" s="79"/>
      <c r="I434" s="4" t="s">
        <v>35</v>
      </c>
      <c r="J434" s="4" t="s">
        <v>39</v>
      </c>
      <c r="K434" s="4" t="s">
        <v>38</v>
      </c>
      <c r="L434" s="4" t="s">
        <v>166</v>
      </c>
      <c r="M434" s="5">
        <v>376</v>
      </c>
      <c r="N434" s="6">
        <v>1000</v>
      </c>
      <c r="O434" s="90">
        <v>376000</v>
      </c>
      <c r="P434" s="90"/>
      <c r="Q434" s="91"/>
      <c r="R434" s="91"/>
      <c r="S434" s="79" t="s">
        <v>46</v>
      </c>
      <c r="T434" s="79"/>
      <c r="U434" s="4" t="s">
        <v>46</v>
      </c>
      <c r="V434" s="4" t="s">
        <v>46</v>
      </c>
      <c r="W434" s="4" t="s">
        <v>46</v>
      </c>
      <c r="X434" s="4" t="s">
        <v>46</v>
      </c>
      <c r="Y434" s="6" t="s">
        <v>46</v>
      </c>
      <c r="Z434" s="6" t="s">
        <v>46</v>
      </c>
      <c r="AA434" s="4" t="s">
        <v>46</v>
      </c>
      <c r="AB434" s="80" t="s">
        <v>46</v>
      </c>
      <c r="AC434" s="80"/>
      <c r="AD434" s="6" t="s">
        <v>46</v>
      </c>
      <c r="AE434" s="80">
        <v>376000</v>
      </c>
      <c r="AF434" s="80"/>
      <c r="AG434" s="80" t="s">
        <v>46</v>
      </c>
      <c r="AH434" s="80"/>
      <c r="AI434" s="80">
        <v>376000</v>
      </c>
      <c r="AJ434" s="80"/>
      <c r="AK434" s="6" t="s">
        <v>46</v>
      </c>
      <c r="AL434" s="4" t="s">
        <v>46</v>
      </c>
    </row>
    <row r="435" spans="3:38" ht="36.75" customHeight="1" x14ac:dyDescent="0.3">
      <c r="C435" s="3" t="s">
        <v>871</v>
      </c>
      <c r="D435" s="4" t="s">
        <v>196</v>
      </c>
      <c r="E435" s="4" t="s">
        <v>872</v>
      </c>
      <c r="F435" s="4" t="s">
        <v>873</v>
      </c>
      <c r="G435" s="79" t="s">
        <v>37</v>
      </c>
      <c r="H435" s="79"/>
      <c r="I435" s="4" t="s">
        <v>35</v>
      </c>
      <c r="J435" s="4" t="s">
        <v>39</v>
      </c>
      <c r="K435" s="4" t="s">
        <v>38</v>
      </c>
      <c r="L435" s="4" t="s">
        <v>98</v>
      </c>
      <c r="M435" s="5">
        <v>365</v>
      </c>
      <c r="N435" s="6">
        <v>1000</v>
      </c>
      <c r="O435" s="90">
        <v>365000</v>
      </c>
      <c r="P435" s="90"/>
      <c r="Q435" s="91"/>
      <c r="R435" s="91"/>
      <c r="S435" s="79" t="s">
        <v>46</v>
      </c>
      <c r="T435" s="79"/>
      <c r="U435" s="4" t="s">
        <v>46</v>
      </c>
      <c r="V435" s="4" t="s">
        <v>46</v>
      </c>
      <c r="W435" s="4" t="s">
        <v>46</v>
      </c>
      <c r="X435" s="4" t="s">
        <v>46</v>
      </c>
      <c r="Y435" s="6" t="s">
        <v>46</v>
      </c>
      <c r="Z435" s="6" t="s">
        <v>46</v>
      </c>
      <c r="AA435" s="4" t="s">
        <v>46</v>
      </c>
      <c r="AB435" s="80" t="s">
        <v>46</v>
      </c>
      <c r="AC435" s="80"/>
      <c r="AD435" s="6" t="s">
        <v>46</v>
      </c>
      <c r="AE435" s="80">
        <v>365000</v>
      </c>
      <c r="AF435" s="80"/>
      <c r="AG435" s="80" t="s">
        <v>46</v>
      </c>
      <c r="AH435" s="80"/>
      <c r="AI435" s="80">
        <v>365000</v>
      </c>
      <c r="AJ435" s="80"/>
      <c r="AK435" s="6" t="s">
        <v>46</v>
      </c>
      <c r="AL435" s="4" t="s">
        <v>46</v>
      </c>
    </row>
    <row r="436" spans="3:38" ht="36" customHeight="1" x14ac:dyDescent="0.3">
      <c r="C436" s="3" t="s">
        <v>874</v>
      </c>
      <c r="D436" s="4" t="s">
        <v>196</v>
      </c>
      <c r="E436" s="4" t="s">
        <v>875</v>
      </c>
      <c r="F436" s="4" t="s">
        <v>876</v>
      </c>
      <c r="G436" s="79" t="s">
        <v>37</v>
      </c>
      <c r="H436" s="79"/>
      <c r="I436" s="4" t="s">
        <v>35</v>
      </c>
      <c r="J436" s="4" t="s">
        <v>35</v>
      </c>
      <c r="K436" s="4" t="s">
        <v>39</v>
      </c>
      <c r="L436" s="4" t="s">
        <v>56</v>
      </c>
      <c r="M436" s="5">
        <v>460</v>
      </c>
      <c r="N436" s="6">
        <v>1000</v>
      </c>
      <c r="O436" s="90">
        <v>460000</v>
      </c>
      <c r="P436" s="90"/>
      <c r="Q436" s="91"/>
      <c r="R436" s="91"/>
      <c r="S436" s="79" t="s">
        <v>46</v>
      </c>
      <c r="T436" s="79"/>
      <c r="U436" s="4" t="s">
        <v>46</v>
      </c>
      <c r="V436" s="4" t="s">
        <v>46</v>
      </c>
      <c r="W436" s="4" t="s">
        <v>46</v>
      </c>
      <c r="X436" s="4" t="s">
        <v>46</v>
      </c>
      <c r="Y436" s="6" t="s">
        <v>46</v>
      </c>
      <c r="Z436" s="6" t="s">
        <v>46</v>
      </c>
      <c r="AA436" s="4" t="s">
        <v>46</v>
      </c>
      <c r="AB436" s="80" t="s">
        <v>46</v>
      </c>
      <c r="AC436" s="80"/>
      <c r="AD436" s="6" t="s">
        <v>46</v>
      </c>
      <c r="AE436" s="80">
        <v>460000</v>
      </c>
      <c r="AF436" s="80"/>
      <c r="AG436" s="80" t="s">
        <v>46</v>
      </c>
      <c r="AH436" s="80"/>
      <c r="AI436" s="80">
        <v>460000</v>
      </c>
      <c r="AJ436" s="80"/>
      <c r="AK436" s="6" t="s">
        <v>46</v>
      </c>
      <c r="AL436" s="4" t="s">
        <v>46</v>
      </c>
    </row>
    <row r="437" spans="3:38" ht="36.75" customHeight="1" x14ac:dyDescent="0.3">
      <c r="C437" s="3" t="s">
        <v>877</v>
      </c>
      <c r="D437" s="4" t="s">
        <v>196</v>
      </c>
      <c r="E437" s="4" t="s">
        <v>878</v>
      </c>
      <c r="F437" s="4" t="s">
        <v>879</v>
      </c>
      <c r="G437" s="79" t="s">
        <v>37</v>
      </c>
      <c r="H437" s="79"/>
      <c r="I437" s="4" t="s">
        <v>35</v>
      </c>
      <c r="J437" s="4" t="s">
        <v>35</v>
      </c>
      <c r="K437" s="4" t="s">
        <v>39</v>
      </c>
      <c r="L437" s="4" t="s">
        <v>39</v>
      </c>
      <c r="M437" s="5">
        <v>400</v>
      </c>
      <c r="N437" s="6">
        <v>1000</v>
      </c>
      <c r="O437" s="90">
        <v>400000</v>
      </c>
      <c r="P437" s="90"/>
      <c r="Q437" s="91"/>
      <c r="R437" s="91"/>
      <c r="S437" s="79" t="s">
        <v>46</v>
      </c>
      <c r="T437" s="79"/>
      <c r="U437" s="4" t="s">
        <v>46</v>
      </c>
      <c r="V437" s="4" t="s">
        <v>46</v>
      </c>
      <c r="W437" s="4" t="s">
        <v>46</v>
      </c>
      <c r="X437" s="4" t="s">
        <v>46</v>
      </c>
      <c r="Y437" s="6" t="s">
        <v>46</v>
      </c>
      <c r="Z437" s="6" t="s">
        <v>46</v>
      </c>
      <c r="AA437" s="4" t="s">
        <v>46</v>
      </c>
      <c r="AB437" s="80" t="s">
        <v>46</v>
      </c>
      <c r="AC437" s="80"/>
      <c r="AD437" s="6" t="s">
        <v>46</v>
      </c>
      <c r="AE437" s="80">
        <v>400000</v>
      </c>
      <c r="AF437" s="80"/>
      <c r="AG437" s="80" t="s">
        <v>46</v>
      </c>
      <c r="AH437" s="80"/>
      <c r="AI437" s="80">
        <v>400000</v>
      </c>
      <c r="AJ437" s="80"/>
      <c r="AK437" s="6" t="s">
        <v>46</v>
      </c>
      <c r="AL437" s="4" t="s">
        <v>46</v>
      </c>
    </row>
    <row r="438" spans="3:38" ht="36.75" customHeight="1" x14ac:dyDescent="0.3">
      <c r="C438" s="3" t="s">
        <v>880</v>
      </c>
      <c r="D438" s="4" t="s">
        <v>196</v>
      </c>
      <c r="E438" s="4" t="s">
        <v>881</v>
      </c>
      <c r="F438" s="4" t="s">
        <v>882</v>
      </c>
      <c r="G438" s="79" t="s">
        <v>37</v>
      </c>
      <c r="H438" s="79"/>
      <c r="I438" s="4" t="s">
        <v>35</v>
      </c>
      <c r="J438" s="4" t="s">
        <v>39</v>
      </c>
      <c r="K438" s="4" t="s">
        <v>38</v>
      </c>
      <c r="L438" s="4" t="s">
        <v>61</v>
      </c>
      <c r="M438" s="5">
        <v>396</v>
      </c>
      <c r="N438" s="6">
        <v>1000</v>
      </c>
      <c r="O438" s="90">
        <v>396000</v>
      </c>
      <c r="P438" s="90"/>
      <c r="Q438" s="91"/>
      <c r="R438" s="91"/>
      <c r="S438" s="79" t="s">
        <v>46</v>
      </c>
      <c r="T438" s="79"/>
      <c r="U438" s="4" t="s">
        <v>46</v>
      </c>
      <c r="V438" s="4" t="s">
        <v>46</v>
      </c>
      <c r="W438" s="4" t="s">
        <v>46</v>
      </c>
      <c r="X438" s="4" t="s">
        <v>46</v>
      </c>
      <c r="Y438" s="6" t="s">
        <v>46</v>
      </c>
      <c r="Z438" s="6" t="s">
        <v>46</v>
      </c>
      <c r="AA438" s="4" t="s">
        <v>46</v>
      </c>
      <c r="AB438" s="80" t="s">
        <v>46</v>
      </c>
      <c r="AC438" s="80"/>
      <c r="AD438" s="6" t="s">
        <v>46</v>
      </c>
      <c r="AE438" s="80">
        <v>396000</v>
      </c>
      <c r="AF438" s="80"/>
      <c r="AG438" s="80" t="s">
        <v>46</v>
      </c>
      <c r="AH438" s="80"/>
      <c r="AI438" s="80">
        <v>396000</v>
      </c>
      <c r="AJ438" s="80"/>
      <c r="AK438" s="6" t="s">
        <v>46</v>
      </c>
      <c r="AL438" s="4" t="s">
        <v>46</v>
      </c>
    </row>
    <row r="439" spans="3:38" ht="36" customHeight="1" x14ac:dyDescent="0.3">
      <c r="C439" s="3" t="s">
        <v>398</v>
      </c>
      <c r="D439" s="4" t="s">
        <v>196</v>
      </c>
      <c r="E439" s="4" t="s">
        <v>883</v>
      </c>
      <c r="F439" s="4" t="s">
        <v>884</v>
      </c>
      <c r="G439" s="79" t="s">
        <v>37</v>
      </c>
      <c r="H439" s="79"/>
      <c r="I439" s="4" t="s">
        <v>35</v>
      </c>
      <c r="J439" s="4" t="s">
        <v>39</v>
      </c>
      <c r="K439" s="4" t="s">
        <v>38</v>
      </c>
      <c r="L439" s="4" t="s">
        <v>182</v>
      </c>
      <c r="M439" s="5">
        <v>386</v>
      </c>
      <c r="N439" s="6">
        <v>1000</v>
      </c>
      <c r="O439" s="90">
        <v>386000</v>
      </c>
      <c r="P439" s="90"/>
      <c r="Q439" s="91"/>
      <c r="R439" s="91"/>
      <c r="S439" s="79" t="s">
        <v>46</v>
      </c>
      <c r="T439" s="79"/>
      <c r="U439" s="4" t="s">
        <v>46</v>
      </c>
      <c r="V439" s="4" t="s">
        <v>46</v>
      </c>
      <c r="W439" s="4" t="s">
        <v>46</v>
      </c>
      <c r="X439" s="4" t="s">
        <v>46</v>
      </c>
      <c r="Y439" s="6" t="s">
        <v>46</v>
      </c>
      <c r="Z439" s="6" t="s">
        <v>46</v>
      </c>
      <c r="AA439" s="4" t="s">
        <v>46</v>
      </c>
      <c r="AB439" s="80" t="s">
        <v>46</v>
      </c>
      <c r="AC439" s="80"/>
      <c r="AD439" s="6" t="s">
        <v>46</v>
      </c>
      <c r="AE439" s="80">
        <v>386000</v>
      </c>
      <c r="AF439" s="80"/>
      <c r="AG439" s="80" t="s">
        <v>46</v>
      </c>
      <c r="AH439" s="80"/>
      <c r="AI439" s="80">
        <v>386000</v>
      </c>
      <c r="AJ439" s="80"/>
      <c r="AK439" s="6" t="s">
        <v>46</v>
      </c>
      <c r="AL439" s="4" t="s">
        <v>46</v>
      </c>
    </row>
    <row r="440" spans="3:38" ht="36.75" customHeight="1" x14ac:dyDescent="0.3">
      <c r="C440" s="3" t="s">
        <v>885</v>
      </c>
      <c r="D440" s="4" t="s">
        <v>196</v>
      </c>
      <c r="E440" s="4" t="s">
        <v>886</v>
      </c>
      <c r="F440" s="4" t="s">
        <v>887</v>
      </c>
      <c r="G440" s="79" t="s">
        <v>37</v>
      </c>
      <c r="H440" s="79"/>
      <c r="I440" s="4" t="s">
        <v>35</v>
      </c>
      <c r="J440" s="4" t="s">
        <v>39</v>
      </c>
      <c r="K440" s="4" t="s">
        <v>38</v>
      </c>
      <c r="L440" s="4" t="s">
        <v>176</v>
      </c>
      <c r="M440" s="5">
        <v>381</v>
      </c>
      <c r="N440" s="6">
        <v>1000</v>
      </c>
      <c r="O440" s="90">
        <v>381000</v>
      </c>
      <c r="P440" s="90"/>
      <c r="Q440" s="91"/>
      <c r="R440" s="91"/>
      <c r="S440" s="79" t="s">
        <v>46</v>
      </c>
      <c r="T440" s="79"/>
      <c r="U440" s="4" t="s">
        <v>46</v>
      </c>
      <c r="V440" s="4" t="s">
        <v>46</v>
      </c>
      <c r="W440" s="4" t="s">
        <v>46</v>
      </c>
      <c r="X440" s="4" t="s">
        <v>46</v>
      </c>
      <c r="Y440" s="6" t="s">
        <v>46</v>
      </c>
      <c r="Z440" s="6" t="s">
        <v>46</v>
      </c>
      <c r="AA440" s="4" t="s">
        <v>46</v>
      </c>
      <c r="AB440" s="80" t="s">
        <v>46</v>
      </c>
      <c r="AC440" s="80"/>
      <c r="AD440" s="6" t="s">
        <v>46</v>
      </c>
      <c r="AE440" s="80">
        <v>381000</v>
      </c>
      <c r="AF440" s="80"/>
      <c r="AG440" s="80" t="s">
        <v>46</v>
      </c>
      <c r="AH440" s="80"/>
      <c r="AI440" s="80">
        <v>381000</v>
      </c>
      <c r="AJ440" s="80"/>
      <c r="AK440" s="6" t="s">
        <v>46</v>
      </c>
      <c r="AL440" s="4" t="s">
        <v>46</v>
      </c>
    </row>
    <row r="441" spans="3:38" ht="36" customHeight="1" x14ac:dyDescent="0.3">
      <c r="C441" s="3" t="s">
        <v>888</v>
      </c>
      <c r="D441" s="4" t="s">
        <v>196</v>
      </c>
      <c r="E441" s="4" t="s">
        <v>889</v>
      </c>
      <c r="F441" s="4" t="s">
        <v>890</v>
      </c>
      <c r="G441" s="79" t="s">
        <v>37</v>
      </c>
      <c r="H441" s="79"/>
      <c r="I441" s="4" t="s">
        <v>35</v>
      </c>
      <c r="J441" s="4" t="s">
        <v>39</v>
      </c>
      <c r="K441" s="4" t="s">
        <v>38</v>
      </c>
      <c r="L441" s="4" t="s">
        <v>53</v>
      </c>
      <c r="M441" s="5">
        <v>375</v>
      </c>
      <c r="N441" s="6">
        <v>1000</v>
      </c>
      <c r="O441" s="90">
        <v>375000</v>
      </c>
      <c r="P441" s="90"/>
      <c r="Q441" s="91"/>
      <c r="R441" s="91"/>
      <c r="S441" s="79" t="s">
        <v>46</v>
      </c>
      <c r="T441" s="79"/>
      <c r="U441" s="4" t="s">
        <v>46</v>
      </c>
      <c r="V441" s="4" t="s">
        <v>46</v>
      </c>
      <c r="W441" s="4" t="s">
        <v>46</v>
      </c>
      <c r="X441" s="4" t="s">
        <v>46</v>
      </c>
      <c r="Y441" s="6" t="s">
        <v>46</v>
      </c>
      <c r="Z441" s="6" t="s">
        <v>46</v>
      </c>
      <c r="AA441" s="4" t="s">
        <v>46</v>
      </c>
      <c r="AB441" s="80" t="s">
        <v>46</v>
      </c>
      <c r="AC441" s="80"/>
      <c r="AD441" s="6" t="s">
        <v>46</v>
      </c>
      <c r="AE441" s="80">
        <v>375000</v>
      </c>
      <c r="AF441" s="80"/>
      <c r="AG441" s="80" t="s">
        <v>46</v>
      </c>
      <c r="AH441" s="80"/>
      <c r="AI441" s="80">
        <v>375000</v>
      </c>
      <c r="AJ441" s="80"/>
      <c r="AK441" s="6" t="s">
        <v>46</v>
      </c>
      <c r="AL441" s="4" t="s">
        <v>46</v>
      </c>
    </row>
    <row r="442" spans="3:38" ht="36.75" customHeight="1" x14ac:dyDescent="0.3">
      <c r="C442" s="3" t="s">
        <v>891</v>
      </c>
      <c r="D442" s="4" t="s">
        <v>196</v>
      </c>
      <c r="E442" s="4" t="s">
        <v>892</v>
      </c>
      <c r="F442" s="4" t="s">
        <v>893</v>
      </c>
      <c r="G442" s="79" t="s">
        <v>37</v>
      </c>
      <c r="H442" s="79"/>
      <c r="I442" s="4" t="s">
        <v>35</v>
      </c>
      <c r="J442" s="4" t="s">
        <v>39</v>
      </c>
      <c r="K442" s="4" t="s">
        <v>38</v>
      </c>
      <c r="L442" s="4" t="s">
        <v>164</v>
      </c>
      <c r="M442" s="5">
        <v>368</v>
      </c>
      <c r="N442" s="6">
        <v>1000</v>
      </c>
      <c r="O442" s="90">
        <v>368000</v>
      </c>
      <c r="P442" s="90"/>
      <c r="Q442" s="91"/>
      <c r="R442" s="91"/>
      <c r="S442" s="79" t="s">
        <v>46</v>
      </c>
      <c r="T442" s="79"/>
      <c r="U442" s="4" t="s">
        <v>46</v>
      </c>
      <c r="V442" s="4" t="s">
        <v>46</v>
      </c>
      <c r="W442" s="4" t="s">
        <v>46</v>
      </c>
      <c r="X442" s="4" t="s">
        <v>46</v>
      </c>
      <c r="Y442" s="6" t="s">
        <v>46</v>
      </c>
      <c r="Z442" s="6" t="s">
        <v>46</v>
      </c>
      <c r="AA442" s="4" t="s">
        <v>46</v>
      </c>
      <c r="AB442" s="80" t="s">
        <v>46</v>
      </c>
      <c r="AC442" s="80"/>
      <c r="AD442" s="6" t="s">
        <v>46</v>
      </c>
      <c r="AE442" s="80">
        <v>368000</v>
      </c>
      <c r="AF442" s="80"/>
      <c r="AG442" s="80" t="s">
        <v>46</v>
      </c>
      <c r="AH442" s="80"/>
      <c r="AI442" s="80">
        <v>368000</v>
      </c>
      <c r="AJ442" s="80"/>
      <c r="AK442" s="6" t="s">
        <v>46</v>
      </c>
      <c r="AL442" s="4" t="s">
        <v>46</v>
      </c>
    </row>
    <row r="443" spans="3:38" ht="36.75" customHeight="1" x14ac:dyDescent="0.3">
      <c r="C443" s="3" t="s">
        <v>894</v>
      </c>
      <c r="D443" s="4" t="s">
        <v>196</v>
      </c>
      <c r="E443" s="4" t="s">
        <v>895</v>
      </c>
      <c r="F443" s="4" t="s">
        <v>896</v>
      </c>
      <c r="G443" s="79" t="s">
        <v>37</v>
      </c>
      <c r="H443" s="79"/>
      <c r="I443" s="4" t="s">
        <v>35</v>
      </c>
      <c r="J443" s="4" t="s">
        <v>39</v>
      </c>
      <c r="K443" s="4" t="s">
        <v>38</v>
      </c>
      <c r="L443" s="4" t="s">
        <v>158</v>
      </c>
      <c r="M443" s="5">
        <v>361</v>
      </c>
      <c r="N443" s="6">
        <v>1000</v>
      </c>
      <c r="O443" s="90">
        <v>361000</v>
      </c>
      <c r="P443" s="90"/>
      <c r="Q443" s="91"/>
      <c r="R443" s="91"/>
      <c r="S443" s="79" t="s">
        <v>46</v>
      </c>
      <c r="T443" s="79"/>
      <c r="U443" s="4" t="s">
        <v>46</v>
      </c>
      <c r="V443" s="4" t="s">
        <v>46</v>
      </c>
      <c r="W443" s="4" t="s">
        <v>46</v>
      </c>
      <c r="X443" s="4" t="s">
        <v>46</v>
      </c>
      <c r="Y443" s="6" t="s">
        <v>46</v>
      </c>
      <c r="Z443" s="6" t="s">
        <v>46</v>
      </c>
      <c r="AA443" s="4" t="s">
        <v>46</v>
      </c>
      <c r="AB443" s="80" t="s">
        <v>46</v>
      </c>
      <c r="AC443" s="80"/>
      <c r="AD443" s="6" t="s">
        <v>46</v>
      </c>
      <c r="AE443" s="80">
        <v>361000</v>
      </c>
      <c r="AF443" s="80"/>
      <c r="AG443" s="80" t="s">
        <v>46</v>
      </c>
      <c r="AH443" s="80"/>
      <c r="AI443" s="80">
        <v>361000</v>
      </c>
      <c r="AJ443" s="80"/>
      <c r="AK443" s="6" t="s">
        <v>46</v>
      </c>
      <c r="AL443" s="4" t="s">
        <v>46</v>
      </c>
    </row>
    <row r="444" spans="3:38" ht="36" customHeight="1" x14ac:dyDescent="0.3">
      <c r="C444" s="3" t="s">
        <v>897</v>
      </c>
      <c r="D444" s="4" t="s">
        <v>196</v>
      </c>
      <c r="E444" s="4" t="s">
        <v>898</v>
      </c>
      <c r="F444" s="4" t="s">
        <v>899</v>
      </c>
      <c r="G444" s="79" t="s">
        <v>37</v>
      </c>
      <c r="H444" s="79"/>
      <c r="I444" s="4" t="s">
        <v>35</v>
      </c>
      <c r="J444" s="4" t="s">
        <v>35</v>
      </c>
      <c r="K444" s="4" t="s">
        <v>47</v>
      </c>
      <c r="L444" s="4" t="s">
        <v>99</v>
      </c>
      <c r="M444" s="5">
        <v>617</v>
      </c>
      <c r="N444" s="6">
        <v>1000</v>
      </c>
      <c r="O444" s="90">
        <v>617000</v>
      </c>
      <c r="P444" s="90"/>
      <c r="Q444" s="91"/>
      <c r="R444" s="91"/>
      <c r="S444" s="79" t="s">
        <v>46</v>
      </c>
      <c r="T444" s="79"/>
      <c r="U444" s="4" t="s">
        <v>46</v>
      </c>
      <c r="V444" s="4" t="s">
        <v>46</v>
      </c>
      <c r="W444" s="4" t="s">
        <v>46</v>
      </c>
      <c r="X444" s="4" t="s">
        <v>46</v>
      </c>
      <c r="Y444" s="6" t="s">
        <v>46</v>
      </c>
      <c r="Z444" s="6" t="s">
        <v>46</v>
      </c>
      <c r="AA444" s="4" t="s">
        <v>46</v>
      </c>
      <c r="AB444" s="80" t="s">
        <v>46</v>
      </c>
      <c r="AC444" s="80"/>
      <c r="AD444" s="6" t="s">
        <v>46</v>
      </c>
      <c r="AE444" s="80">
        <v>617000</v>
      </c>
      <c r="AF444" s="80"/>
      <c r="AG444" s="80" t="s">
        <v>46</v>
      </c>
      <c r="AH444" s="80"/>
      <c r="AI444" s="80">
        <v>617000</v>
      </c>
      <c r="AJ444" s="80"/>
      <c r="AK444" s="6" t="s">
        <v>46</v>
      </c>
      <c r="AL444" s="4" t="s">
        <v>46</v>
      </c>
    </row>
    <row r="445" spans="3:38" ht="36.75" customHeight="1" x14ac:dyDescent="0.3">
      <c r="C445" s="3" t="s">
        <v>900</v>
      </c>
      <c r="D445" s="4" t="s">
        <v>196</v>
      </c>
      <c r="E445" s="4" t="s">
        <v>901</v>
      </c>
      <c r="F445" s="4" t="s">
        <v>902</v>
      </c>
      <c r="G445" s="79" t="s">
        <v>37</v>
      </c>
      <c r="H445" s="79"/>
      <c r="I445" s="4" t="s">
        <v>38</v>
      </c>
      <c r="J445" s="4" t="s">
        <v>38</v>
      </c>
      <c r="K445" s="4" t="s">
        <v>47</v>
      </c>
      <c r="L445" s="4" t="s">
        <v>458</v>
      </c>
      <c r="M445" s="5">
        <v>1406.5</v>
      </c>
      <c r="N445" s="6">
        <v>3000</v>
      </c>
      <c r="O445" s="90">
        <v>4219500</v>
      </c>
      <c r="P445" s="90"/>
      <c r="Q445" s="79" t="s">
        <v>684</v>
      </c>
      <c r="R445" s="79"/>
      <c r="S445" s="79" t="s">
        <v>119</v>
      </c>
      <c r="T445" s="79"/>
      <c r="U445" s="4" t="s">
        <v>50</v>
      </c>
      <c r="V445" s="4" t="s">
        <v>38</v>
      </c>
      <c r="W445" s="4" t="s">
        <v>87</v>
      </c>
      <c r="X445" s="4" t="s">
        <v>44</v>
      </c>
      <c r="Y445" s="6">
        <v>2650</v>
      </c>
      <c r="Z445" s="6">
        <v>381600</v>
      </c>
      <c r="AA445" s="4" t="s">
        <v>45</v>
      </c>
      <c r="AB445" s="80">
        <v>129744</v>
      </c>
      <c r="AC445" s="80"/>
      <c r="AD445" s="6">
        <v>251856</v>
      </c>
      <c r="AE445" s="80">
        <v>4471356</v>
      </c>
      <c r="AF445" s="80"/>
      <c r="AG445" s="80" t="s">
        <v>46</v>
      </c>
      <c r="AH445" s="80"/>
      <c r="AI445" s="80" t="s">
        <v>46</v>
      </c>
      <c r="AJ445" s="80"/>
      <c r="AK445" s="6">
        <v>4471356</v>
      </c>
      <c r="AL445" s="5">
        <v>0.3</v>
      </c>
    </row>
    <row r="446" spans="3:38" ht="36" customHeight="1" x14ac:dyDescent="0.3">
      <c r="C446" s="7"/>
      <c r="D446" s="5"/>
      <c r="E446" s="5"/>
      <c r="F446" s="5"/>
      <c r="G446" s="91"/>
      <c r="H446" s="91"/>
      <c r="I446" s="4"/>
      <c r="J446" s="5"/>
      <c r="K446" s="5"/>
      <c r="L446" s="5"/>
      <c r="M446" s="5"/>
      <c r="N446" s="6"/>
      <c r="O446" s="90">
        <v>0</v>
      </c>
      <c r="P446" s="90"/>
      <c r="Q446" s="79" t="s">
        <v>688</v>
      </c>
      <c r="R446" s="79"/>
      <c r="S446" s="79" t="s">
        <v>119</v>
      </c>
      <c r="T446" s="79"/>
      <c r="U446" s="4" t="s">
        <v>50</v>
      </c>
      <c r="V446" s="4" t="s">
        <v>38</v>
      </c>
      <c r="W446" s="4" t="s">
        <v>80</v>
      </c>
      <c r="X446" s="4" t="s">
        <v>44</v>
      </c>
      <c r="Y446" s="6">
        <v>2650</v>
      </c>
      <c r="Z446" s="6">
        <v>397500</v>
      </c>
      <c r="AA446" s="4" t="s">
        <v>45</v>
      </c>
      <c r="AB446" s="80">
        <v>135150</v>
      </c>
      <c r="AC446" s="80"/>
      <c r="AD446" s="6">
        <v>262350</v>
      </c>
      <c r="AE446" s="80">
        <v>262350</v>
      </c>
      <c r="AF446" s="80"/>
      <c r="AG446" s="80" t="s">
        <v>46</v>
      </c>
      <c r="AH446" s="80"/>
      <c r="AI446" s="80" t="s">
        <v>46</v>
      </c>
      <c r="AJ446" s="80"/>
      <c r="AK446" s="6">
        <v>262350</v>
      </c>
      <c r="AL446" s="5">
        <v>0.3</v>
      </c>
    </row>
    <row r="447" spans="3:38" ht="36.75" customHeight="1" x14ac:dyDescent="0.3">
      <c r="C447" s="7"/>
      <c r="D447" s="5"/>
      <c r="E447" s="5"/>
      <c r="F447" s="5"/>
      <c r="G447" s="91"/>
      <c r="H447" s="91"/>
      <c r="I447" s="4"/>
      <c r="J447" s="5"/>
      <c r="K447" s="5"/>
      <c r="L447" s="5"/>
      <c r="M447" s="5"/>
      <c r="N447" s="6"/>
      <c r="O447" s="90">
        <v>0</v>
      </c>
      <c r="P447" s="90"/>
      <c r="Q447" s="79" t="s">
        <v>691</v>
      </c>
      <c r="R447" s="79"/>
      <c r="S447" s="79" t="s">
        <v>119</v>
      </c>
      <c r="T447" s="79"/>
      <c r="U447" s="4" t="s">
        <v>50</v>
      </c>
      <c r="V447" s="4" t="s">
        <v>38</v>
      </c>
      <c r="W447" s="4" t="s">
        <v>903</v>
      </c>
      <c r="X447" s="4" t="s">
        <v>44</v>
      </c>
      <c r="Y447" s="6">
        <v>2650</v>
      </c>
      <c r="Z447" s="6">
        <v>1325000</v>
      </c>
      <c r="AA447" s="4" t="s">
        <v>45</v>
      </c>
      <c r="AB447" s="80">
        <v>450500</v>
      </c>
      <c r="AC447" s="80"/>
      <c r="AD447" s="6">
        <v>874500</v>
      </c>
      <c r="AE447" s="80">
        <v>874500</v>
      </c>
      <c r="AF447" s="80"/>
      <c r="AG447" s="80" t="s">
        <v>46</v>
      </c>
      <c r="AH447" s="80"/>
      <c r="AI447" s="80" t="s">
        <v>46</v>
      </c>
      <c r="AJ447" s="80"/>
      <c r="AK447" s="6">
        <v>874500</v>
      </c>
      <c r="AL447" s="5">
        <v>0.3</v>
      </c>
    </row>
    <row r="448" spans="3:38" ht="36.75" customHeight="1" x14ac:dyDescent="0.3">
      <c r="C448" s="7"/>
      <c r="D448" s="5"/>
      <c r="E448" s="5"/>
      <c r="F448" s="5"/>
      <c r="G448" s="91"/>
      <c r="H448" s="91"/>
      <c r="I448" s="4" t="s">
        <v>47</v>
      </c>
      <c r="J448" s="4" t="s">
        <v>39</v>
      </c>
      <c r="K448" s="4" t="s">
        <v>47</v>
      </c>
      <c r="L448" s="4" t="s">
        <v>904</v>
      </c>
      <c r="M448" s="5">
        <v>282.5</v>
      </c>
      <c r="N448" s="6">
        <v>3000</v>
      </c>
      <c r="O448" s="90">
        <v>847500</v>
      </c>
      <c r="P448" s="90"/>
      <c r="Q448" s="79" t="s">
        <v>244</v>
      </c>
      <c r="R448" s="79"/>
      <c r="S448" s="79" t="s">
        <v>86</v>
      </c>
      <c r="T448" s="79"/>
      <c r="U448" s="4" t="s">
        <v>50</v>
      </c>
      <c r="V448" s="4" t="s">
        <v>47</v>
      </c>
      <c r="W448" s="4" t="s">
        <v>193</v>
      </c>
      <c r="X448" s="4" t="s">
        <v>44</v>
      </c>
      <c r="Y448" s="6">
        <v>8600</v>
      </c>
      <c r="Z448" s="6">
        <v>3440000</v>
      </c>
      <c r="AA448" s="4" t="s">
        <v>45</v>
      </c>
      <c r="AB448" s="80">
        <v>1169600</v>
      </c>
      <c r="AC448" s="80"/>
      <c r="AD448" s="6">
        <v>2270400</v>
      </c>
      <c r="AE448" s="80">
        <v>3117900</v>
      </c>
      <c r="AF448" s="80"/>
      <c r="AG448" s="80" t="s">
        <v>46</v>
      </c>
      <c r="AH448" s="80"/>
      <c r="AI448" s="80" t="s">
        <v>46</v>
      </c>
      <c r="AJ448" s="80"/>
      <c r="AK448" s="6">
        <v>3117900</v>
      </c>
      <c r="AL448" s="5">
        <v>0.02</v>
      </c>
    </row>
    <row r="449" spans="3:38" ht="36" customHeight="1" x14ac:dyDescent="0.3">
      <c r="C449" s="7"/>
      <c r="D449" s="5"/>
      <c r="E449" s="5"/>
      <c r="F449" s="5"/>
      <c r="G449" s="91"/>
      <c r="H449" s="91"/>
      <c r="I449" s="4"/>
      <c r="J449" s="5"/>
      <c r="K449" s="5"/>
      <c r="L449" s="5"/>
      <c r="M449" s="5"/>
      <c r="N449" s="6"/>
      <c r="O449" s="90">
        <v>0</v>
      </c>
      <c r="P449" s="90"/>
      <c r="Q449" s="79" t="s">
        <v>696</v>
      </c>
      <c r="R449" s="79"/>
      <c r="S449" s="79" t="s">
        <v>250</v>
      </c>
      <c r="T449" s="79"/>
      <c r="U449" s="4" t="s">
        <v>50</v>
      </c>
      <c r="V449" s="4" t="s">
        <v>47</v>
      </c>
      <c r="W449" s="4" t="s">
        <v>193</v>
      </c>
      <c r="X449" s="4" t="s">
        <v>44</v>
      </c>
      <c r="Y449" s="6">
        <v>8600</v>
      </c>
      <c r="Z449" s="6">
        <v>3440000</v>
      </c>
      <c r="AA449" s="4" t="s">
        <v>45</v>
      </c>
      <c r="AB449" s="80">
        <v>1169600</v>
      </c>
      <c r="AC449" s="80"/>
      <c r="AD449" s="6">
        <v>2270400</v>
      </c>
      <c r="AE449" s="80">
        <v>2270400</v>
      </c>
      <c r="AF449" s="80"/>
      <c r="AG449" s="80" t="s">
        <v>46</v>
      </c>
      <c r="AH449" s="80"/>
      <c r="AI449" s="80" t="s">
        <v>46</v>
      </c>
      <c r="AJ449" s="80"/>
      <c r="AK449" s="6">
        <v>2270400</v>
      </c>
      <c r="AL449" s="5">
        <v>0.02</v>
      </c>
    </row>
    <row r="450" spans="3:38" ht="36.75" customHeight="1" x14ac:dyDescent="0.3">
      <c r="C450" s="3" t="s">
        <v>905</v>
      </c>
      <c r="D450" s="4" t="s">
        <v>196</v>
      </c>
      <c r="E450" s="4" t="s">
        <v>906</v>
      </c>
      <c r="F450" s="4" t="s">
        <v>907</v>
      </c>
      <c r="G450" s="79" t="s">
        <v>37</v>
      </c>
      <c r="H450" s="79"/>
      <c r="I450" s="4" t="s">
        <v>38</v>
      </c>
      <c r="J450" s="4" t="s">
        <v>39</v>
      </c>
      <c r="K450" s="4" t="s">
        <v>39</v>
      </c>
      <c r="L450" s="4" t="s">
        <v>908</v>
      </c>
      <c r="M450" s="5">
        <v>19.05</v>
      </c>
      <c r="N450" s="6">
        <v>7500</v>
      </c>
      <c r="O450" s="90">
        <v>142875</v>
      </c>
      <c r="P450" s="90"/>
      <c r="Q450" s="79" t="s">
        <v>699</v>
      </c>
      <c r="R450" s="79"/>
      <c r="S450" s="79" t="s">
        <v>59</v>
      </c>
      <c r="T450" s="79"/>
      <c r="U450" s="4" t="s">
        <v>50</v>
      </c>
      <c r="V450" s="4" t="s">
        <v>38</v>
      </c>
      <c r="W450" s="4" t="s">
        <v>126</v>
      </c>
      <c r="X450" s="4" t="s">
        <v>44</v>
      </c>
      <c r="Y450" s="6">
        <v>8050</v>
      </c>
      <c r="Z450" s="6">
        <v>281750</v>
      </c>
      <c r="AA450" s="4" t="s">
        <v>45</v>
      </c>
      <c r="AB450" s="80">
        <v>95795</v>
      </c>
      <c r="AC450" s="80"/>
      <c r="AD450" s="6">
        <v>185955</v>
      </c>
      <c r="AE450" s="80">
        <v>328830</v>
      </c>
      <c r="AF450" s="80"/>
      <c r="AG450" s="80" t="s">
        <v>46</v>
      </c>
      <c r="AH450" s="80"/>
      <c r="AI450" s="80" t="s">
        <v>46</v>
      </c>
      <c r="AJ450" s="80"/>
      <c r="AK450" s="6">
        <v>328830</v>
      </c>
      <c r="AL450" s="5">
        <v>0.3</v>
      </c>
    </row>
    <row r="451" spans="3:38" ht="36" customHeight="1" x14ac:dyDescent="0.3">
      <c r="C451" s="3" t="s">
        <v>909</v>
      </c>
      <c r="D451" s="4" t="s">
        <v>196</v>
      </c>
      <c r="E451" s="4" t="s">
        <v>910</v>
      </c>
      <c r="F451" s="4" t="s">
        <v>911</v>
      </c>
      <c r="G451" s="79" t="s">
        <v>37</v>
      </c>
      <c r="H451" s="79"/>
      <c r="I451" s="4" t="s">
        <v>38</v>
      </c>
      <c r="J451" s="4" t="s">
        <v>39</v>
      </c>
      <c r="K451" s="4" t="s">
        <v>39</v>
      </c>
      <c r="L451" s="4" t="s">
        <v>912</v>
      </c>
      <c r="M451" s="5">
        <v>18.05</v>
      </c>
      <c r="N451" s="6">
        <v>7500</v>
      </c>
      <c r="O451" s="90">
        <v>135375</v>
      </c>
      <c r="P451" s="90"/>
      <c r="Q451" s="79" t="s">
        <v>702</v>
      </c>
      <c r="R451" s="79"/>
      <c r="S451" s="79" t="s">
        <v>59</v>
      </c>
      <c r="T451" s="79"/>
      <c r="U451" s="4" t="s">
        <v>50</v>
      </c>
      <c r="V451" s="4" t="s">
        <v>38</v>
      </c>
      <c r="W451" s="4" t="s">
        <v>126</v>
      </c>
      <c r="X451" s="4" t="s">
        <v>44</v>
      </c>
      <c r="Y451" s="6">
        <v>8050</v>
      </c>
      <c r="Z451" s="6">
        <v>281750</v>
      </c>
      <c r="AA451" s="4" t="s">
        <v>45</v>
      </c>
      <c r="AB451" s="80">
        <v>95795</v>
      </c>
      <c r="AC451" s="80"/>
      <c r="AD451" s="6">
        <v>185955</v>
      </c>
      <c r="AE451" s="80">
        <v>321330</v>
      </c>
      <c r="AF451" s="80"/>
      <c r="AG451" s="80" t="s">
        <v>46</v>
      </c>
      <c r="AH451" s="80"/>
      <c r="AI451" s="80" t="s">
        <v>46</v>
      </c>
      <c r="AJ451" s="80"/>
      <c r="AK451" s="6">
        <v>321330</v>
      </c>
      <c r="AL451" s="5">
        <v>0.3</v>
      </c>
    </row>
    <row r="452" spans="3:38" ht="36.75" customHeight="1" x14ac:dyDescent="0.3">
      <c r="C452" s="3" t="s">
        <v>913</v>
      </c>
      <c r="D452" s="4" t="s">
        <v>196</v>
      </c>
      <c r="E452" s="4" t="s">
        <v>233</v>
      </c>
      <c r="F452" s="4" t="s">
        <v>914</v>
      </c>
      <c r="G452" s="79" t="s">
        <v>37</v>
      </c>
      <c r="H452" s="79"/>
      <c r="I452" s="4" t="s">
        <v>38</v>
      </c>
      <c r="J452" s="4" t="s">
        <v>39</v>
      </c>
      <c r="K452" s="4" t="s">
        <v>39</v>
      </c>
      <c r="L452" s="4" t="s">
        <v>915</v>
      </c>
      <c r="M452" s="5">
        <v>19.5</v>
      </c>
      <c r="N452" s="6">
        <v>7500</v>
      </c>
      <c r="O452" s="90">
        <v>146250</v>
      </c>
      <c r="P452" s="90"/>
      <c r="Q452" s="79" t="s">
        <v>705</v>
      </c>
      <c r="R452" s="79"/>
      <c r="S452" s="79" t="s">
        <v>59</v>
      </c>
      <c r="T452" s="79"/>
      <c r="U452" s="4" t="s">
        <v>50</v>
      </c>
      <c r="V452" s="4" t="s">
        <v>38</v>
      </c>
      <c r="W452" s="4" t="s">
        <v>126</v>
      </c>
      <c r="X452" s="4" t="s">
        <v>44</v>
      </c>
      <c r="Y452" s="6">
        <v>8050</v>
      </c>
      <c r="Z452" s="6">
        <v>281750</v>
      </c>
      <c r="AA452" s="4" t="s">
        <v>45</v>
      </c>
      <c r="AB452" s="80">
        <v>95795</v>
      </c>
      <c r="AC452" s="80"/>
      <c r="AD452" s="6">
        <v>185955</v>
      </c>
      <c r="AE452" s="80">
        <v>332205</v>
      </c>
      <c r="AF452" s="80"/>
      <c r="AG452" s="80" t="s">
        <v>46</v>
      </c>
      <c r="AH452" s="80"/>
      <c r="AI452" s="80" t="s">
        <v>46</v>
      </c>
      <c r="AJ452" s="80"/>
      <c r="AK452" s="6">
        <v>332205</v>
      </c>
      <c r="AL452" s="5">
        <v>0.3</v>
      </c>
    </row>
    <row r="453" spans="3:38" ht="36" customHeight="1" x14ac:dyDescent="0.3">
      <c r="C453" s="3" t="s">
        <v>916</v>
      </c>
      <c r="D453" s="4" t="s">
        <v>196</v>
      </c>
      <c r="E453" s="4" t="s">
        <v>917</v>
      </c>
      <c r="F453" s="4" t="s">
        <v>918</v>
      </c>
      <c r="G453" s="79" t="s">
        <v>37</v>
      </c>
      <c r="H453" s="79"/>
      <c r="I453" s="4" t="s">
        <v>38</v>
      </c>
      <c r="J453" s="4" t="s">
        <v>39</v>
      </c>
      <c r="K453" s="4" t="s">
        <v>39</v>
      </c>
      <c r="L453" s="4" t="s">
        <v>919</v>
      </c>
      <c r="M453" s="5">
        <v>18.8</v>
      </c>
      <c r="N453" s="6">
        <v>16500</v>
      </c>
      <c r="O453" s="90">
        <v>310200</v>
      </c>
      <c r="P453" s="90"/>
      <c r="Q453" s="79" t="s">
        <v>708</v>
      </c>
      <c r="R453" s="79"/>
      <c r="S453" s="79" t="s">
        <v>59</v>
      </c>
      <c r="T453" s="79"/>
      <c r="U453" s="4" t="s">
        <v>50</v>
      </c>
      <c r="V453" s="4" t="s">
        <v>38</v>
      </c>
      <c r="W453" s="4" t="s">
        <v>73</v>
      </c>
      <c r="X453" s="4" t="s">
        <v>44</v>
      </c>
      <c r="Y453" s="6">
        <v>8050</v>
      </c>
      <c r="Z453" s="6">
        <v>386400</v>
      </c>
      <c r="AA453" s="4" t="s">
        <v>81</v>
      </c>
      <c r="AB453" s="80">
        <v>224112</v>
      </c>
      <c r="AC453" s="80"/>
      <c r="AD453" s="6">
        <v>162288</v>
      </c>
      <c r="AE453" s="80">
        <v>472488</v>
      </c>
      <c r="AF453" s="80"/>
      <c r="AG453" s="80" t="s">
        <v>46</v>
      </c>
      <c r="AH453" s="80"/>
      <c r="AI453" s="80" t="s">
        <v>46</v>
      </c>
      <c r="AJ453" s="80"/>
      <c r="AK453" s="6">
        <v>472488</v>
      </c>
      <c r="AL453" s="5">
        <v>0.3</v>
      </c>
    </row>
    <row r="454" spans="3:38" ht="36.75" customHeight="1" x14ac:dyDescent="0.3">
      <c r="C454" s="3" t="s">
        <v>920</v>
      </c>
      <c r="D454" s="4" t="s">
        <v>196</v>
      </c>
      <c r="E454" s="4" t="s">
        <v>921</v>
      </c>
      <c r="F454" s="4" t="s">
        <v>922</v>
      </c>
      <c r="G454" s="79" t="s">
        <v>37</v>
      </c>
      <c r="H454" s="79"/>
      <c r="I454" s="4" t="s">
        <v>38</v>
      </c>
      <c r="J454" s="4" t="s">
        <v>39</v>
      </c>
      <c r="K454" s="4" t="s">
        <v>39</v>
      </c>
      <c r="L454" s="4" t="s">
        <v>923</v>
      </c>
      <c r="M454" s="5">
        <v>43.7</v>
      </c>
      <c r="N454" s="6">
        <v>7500</v>
      </c>
      <c r="O454" s="90">
        <v>327750</v>
      </c>
      <c r="P454" s="90"/>
      <c r="Q454" s="79" t="s">
        <v>711</v>
      </c>
      <c r="R454" s="79"/>
      <c r="S454" s="79" t="s">
        <v>59</v>
      </c>
      <c r="T454" s="79"/>
      <c r="U454" s="4" t="s">
        <v>50</v>
      </c>
      <c r="V454" s="4" t="s">
        <v>38</v>
      </c>
      <c r="W454" s="4" t="s">
        <v>132</v>
      </c>
      <c r="X454" s="4" t="s">
        <v>44</v>
      </c>
      <c r="Y454" s="6">
        <v>8050</v>
      </c>
      <c r="Z454" s="6">
        <v>563500</v>
      </c>
      <c r="AA454" s="4" t="s">
        <v>103</v>
      </c>
      <c r="AB454" s="80">
        <v>169050</v>
      </c>
      <c r="AC454" s="80"/>
      <c r="AD454" s="6">
        <v>394450</v>
      </c>
      <c r="AE454" s="80">
        <v>722200</v>
      </c>
      <c r="AF454" s="80"/>
      <c r="AG454" s="80" t="s">
        <v>46</v>
      </c>
      <c r="AH454" s="80"/>
      <c r="AI454" s="80" t="s">
        <v>46</v>
      </c>
      <c r="AJ454" s="80"/>
      <c r="AK454" s="6">
        <v>722200</v>
      </c>
      <c r="AL454" s="5">
        <v>0.3</v>
      </c>
    </row>
    <row r="455" spans="3:38" ht="36.75" customHeight="1" x14ac:dyDescent="0.3">
      <c r="C455" s="3" t="s">
        <v>924</v>
      </c>
      <c r="D455" s="4" t="s">
        <v>196</v>
      </c>
      <c r="E455" s="4" t="s">
        <v>925</v>
      </c>
      <c r="F455" s="4" t="s">
        <v>926</v>
      </c>
      <c r="G455" s="79" t="s">
        <v>37</v>
      </c>
      <c r="H455" s="79"/>
      <c r="I455" s="4" t="s">
        <v>35</v>
      </c>
      <c r="J455" s="4" t="s">
        <v>47</v>
      </c>
      <c r="K455" s="4" t="s">
        <v>39</v>
      </c>
      <c r="L455" s="4" t="s">
        <v>67</v>
      </c>
      <c r="M455" s="5">
        <v>808</v>
      </c>
      <c r="N455" s="6">
        <v>3500</v>
      </c>
      <c r="O455" s="90">
        <v>2828000</v>
      </c>
      <c r="P455" s="90"/>
      <c r="Q455" s="91"/>
      <c r="R455" s="91"/>
      <c r="S455" s="79" t="s">
        <v>46</v>
      </c>
      <c r="T455" s="79"/>
      <c r="U455" s="4" t="s">
        <v>46</v>
      </c>
      <c r="V455" s="4" t="s">
        <v>46</v>
      </c>
      <c r="W455" s="4" t="s">
        <v>46</v>
      </c>
      <c r="X455" s="4" t="s">
        <v>46</v>
      </c>
      <c r="Y455" s="6" t="s">
        <v>46</v>
      </c>
      <c r="Z455" s="6" t="s">
        <v>46</v>
      </c>
      <c r="AA455" s="4" t="s">
        <v>46</v>
      </c>
      <c r="AB455" s="80" t="s">
        <v>46</v>
      </c>
      <c r="AC455" s="80"/>
      <c r="AD455" s="6" t="s">
        <v>46</v>
      </c>
      <c r="AE455" s="80">
        <v>2828000</v>
      </c>
      <c r="AF455" s="80"/>
      <c r="AG455" s="80" t="s">
        <v>46</v>
      </c>
      <c r="AH455" s="80"/>
      <c r="AI455" s="80">
        <v>2828000</v>
      </c>
      <c r="AJ455" s="80"/>
      <c r="AK455" s="6" t="s">
        <v>46</v>
      </c>
      <c r="AL455" s="4" t="s">
        <v>46</v>
      </c>
    </row>
    <row r="456" spans="3:38" ht="36" customHeight="1" x14ac:dyDescent="0.3">
      <c r="C456" s="3" t="s">
        <v>927</v>
      </c>
      <c r="D456" s="4" t="s">
        <v>196</v>
      </c>
      <c r="E456" s="4" t="s">
        <v>928</v>
      </c>
      <c r="F456" s="4" t="s">
        <v>929</v>
      </c>
      <c r="G456" s="79" t="s">
        <v>37</v>
      </c>
      <c r="H456" s="79"/>
      <c r="I456" s="4" t="s">
        <v>57</v>
      </c>
      <c r="J456" s="4" t="s">
        <v>39</v>
      </c>
      <c r="K456" s="4" t="s">
        <v>38</v>
      </c>
      <c r="L456" s="4" t="s">
        <v>132</v>
      </c>
      <c r="M456" s="5">
        <v>370</v>
      </c>
      <c r="N456" s="6">
        <v>2200</v>
      </c>
      <c r="O456" s="90">
        <v>814000</v>
      </c>
      <c r="P456" s="90"/>
      <c r="Q456" s="91"/>
      <c r="R456" s="91"/>
      <c r="S456" s="79" t="s">
        <v>46</v>
      </c>
      <c r="T456" s="79"/>
      <c r="U456" s="4" t="s">
        <v>46</v>
      </c>
      <c r="V456" s="4" t="s">
        <v>46</v>
      </c>
      <c r="W456" s="4" t="s">
        <v>46</v>
      </c>
      <c r="X456" s="4" t="s">
        <v>46</v>
      </c>
      <c r="Y456" s="6" t="s">
        <v>46</v>
      </c>
      <c r="Z456" s="6" t="s">
        <v>46</v>
      </c>
      <c r="AA456" s="4" t="s">
        <v>46</v>
      </c>
      <c r="AB456" s="80" t="s">
        <v>46</v>
      </c>
      <c r="AC456" s="80"/>
      <c r="AD456" s="6" t="s">
        <v>46</v>
      </c>
      <c r="AE456" s="80">
        <v>814000</v>
      </c>
      <c r="AF456" s="80"/>
      <c r="AG456" s="80" t="s">
        <v>46</v>
      </c>
      <c r="AH456" s="80"/>
      <c r="AI456" s="80" t="s">
        <v>46</v>
      </c>
      <c r="AJ456" s="80"/>
      <c r="AK456" s="6">
        <v>814000</v>
      </c>
      <c r="AL456" s="5">
        <v>0.3</v>
      </c>
    </row>
    <row r="457" spans="3:38" ht="36.75" customHeight="1" x14ac:dyDescent="0.3">
      <c r="C457" s="3" t="s">
        <v>930</v>
      </c>
      <c r="D457" s="4" t="s">
        <v>196</v>
      </c>
      <c r="E457" s="4" t="s">
        <v>411</v>
      </c>
      <c r="F457" s="4" t="s">
        <v>931</v>
      </c>
      <c r="G457" s="79" t="s">
        <v>37</v>
      </c>
      <c r="H457" s="79"/>
      <c r="I457" s="4" t="s">
        <v>57</v>
      </c>
      <c r="J457" s="4" t="s">
        <v>39</v>
      </c>
      <c r="K457" s="4" t="s">
        <v>38</v>
      </c>
      <c r="L457" s="4" t="s">
        <v>132</v>
      </c>
      <c r="M457" s="5">
        <v>370</v>
      </c>
      <c r="N457" s="6">
        <v>2200</v>
      </c>
      <c r="O457" s="90">
        <v>814000</v>
      </c>
      <c r="P457" s="90"/>
      <c r="Q457" s="91"/>
      <c r="R457" s="91"/>
      <c r="S457" s="79" t="s">
        <v>46</v>
      </c>
      <c r="T457" s="79"/>
      <c r="U457" s="4" t="s">
        <v>46</v>
      </c>
      <c r="V457" s="4" t="s">
        <v>46</v>
      </c>
      <c r="W457" s="4" t="s">
        <v>46</v>
      </c>
      <c r="X457" s="4" t="s">
        <v>46</v>
      </c>
      <c r="Y457" s="6" t="s">
        <v>46</v>
      </c>
      <c r="Z457" s="6" t="s">
        <v>46</v>
      </c>
      <c r="AA457" s="4" t="s">
        <v>46</v>
      </c>
      <c r="AB457" s="80" t="s">
        <v>46</v>
      </c>
      <c r="AC457" s="80"/>
      <c r="AD457" s="6" t="s">
        <v>46</v>
      </c>
      <c r="AE457" s="80">
        <v>814000</v>
      </c>
      <c r="AF457" s="80"/>
      <c r="AG457" s="80" t="s">
        <v>46</v>
      </c>
      <c r="AH457" s="80"/>
      <c r="AI457" s="80" t="s">
        <v>46</v>
      </c>
      <c r="AJ457" s="80"/>
      <c r="AK457" s="6">
        <v>814000</v>
      </c>
      <c r="AL457" s="5">
        <v>0.3</v>
      </c>
    </row>
    <row r="458" spans="3:38" ht="36" customHeight="1" x14ac:dyDescent="0.3">
      <c r="C458" s="3" t="s">
        <v>932</v>
      </c>
      <c r="D458" s="4" t="s">
        <v>196</v>
      </c>
      <c r="E458" s="4" t="s">
        <v>933</v>
      </c>
      <c r="F458" s="4" t="s">
        <v>934</v>
      </c>
      <c r="G458" s="79" t="s">
        <v>37</v>
      </c>
      <c r="H458" s="79"/>
      <c r="I458" s="4" t="s">
        <v>38</v>
      </c>
      <c r="J458" s="4" t="s">
        <v>39</v>
      </c>
      <c r="K458" s="4" t="s">
        <v>35</v>
      </c>
      <c r="L458" s="4" t="s">
        <v>39</v>
      </c>
      <c r="M458" s="5">
        <v>100</v>
      </c>
      <c r="N458" s="6">
        <v>3000</v>
      </c>
      <c r="O458" s="90">
        <v>300000</v>
      </c>
      <c r="P458" s="90"/>
      <c r="Q458" s="79" t="s">
        <v>714</v>
      </c>
      <c r="R458" s="79"/>
      <c r="S458" s="79" t="s">
        <v>59</v>
      </c>
      <c r="T458" s="79"/>
      <c r="U458" s="4" t="s">
        <v>50</v>
      </c>
      <c r="V458" s="4" t="s">
        <v>38</v>
      </c>
      <c r="W458" s="4" t="s">
        <v>144</v>
      </c>
      <c r="X458" s="4" t="s">
        <v>44</v>
      </c>
      <c r="Y458" s="6">
        <v>8050</v>
      </c>
      <c r="Z458" s="6">
        <v>1545600</v>
      </c>
      <c r="AA458" s="4" t="s">
        <v>99</v>
      </c>
      <c r="AB458" s="80">
        <v>370944</v>
      </c>
      <c r="AC458" s="80"/>
      <c r="AD458" s="6">
        <v>1174656</v>
      </c>
      <c r="AE458" s="80">
        <v>1474656</v>
      </c>
      <c r="AF458" s="80"/>
      <c r="AG458" s="80" t="s">
        <v>46</v>
      </c>
      <c r="AH458" s="80"/>
      <c r="AI458" s="80" t="s">
        <v>46</v>
      </c>
      <c r="AJ458" s="80"/>
      <c r="AK458" s="6">
        <v>1474656</v>
      </c>
      <c r="AL458" s="5">
        <v>0.3</v>
      </c>
    </row>
    <row r="459" spans="3:38" ht="36.75" customHeight="1" x14ac:dyDescent="0.3">
      <c r="C459" s="3" t="s">
        <v>935</v>
      </c>
      <c r="D459" s="4" t="s">
        <v>196</v>
      </c>
      <c r="E459" s="4" t="s">
        <v>936</v>
      </c>
      <c r="F459" s="4" t="s">
        <v>937</v>
      </c>
      <c r="G459" s="79" t="s">
        <v>37</v>
      </c>
      <c r="H459" s="79"/>
      <c r="I459" s="4" t="s">
        <v>47</v>
      </c>
      <c r="J459" s="4" t="s">
        <v>39</v>
      </c>
      <c r="K459" s="4" t="s">
        <v>39</v>
      </c>
      <c r="L459" s="4" t="s">
        <v>180</v>
      </c>
      <c r="M459" s="5">
        <v>85</v>
      </c>
      <c r="N459" s="6">
        <v>3000</v>
      </c>
      <c r="O459" s="90">
        <v>255000</v>
      </c>
      <c r="P459" s="90"/>
      <c r="Q459" s="79" t="s">
        <v>717</v>
      </c>
      <c r="R459" s="79"/>
      <c r="S459" s="79" t="s">
        <v>687</v>
      </c>
      <c r="T459" s="79"/>
      <c r="U459" s="4" t="s">
        <v>50</v>
      </c>
      <c r="V459" s="4" t="s">
        <v>47</v>
      </c>
      <c r="W459" s="4" t="s">
        <v>43</v>
      </c>
      <c r="X459" s="4" t="s">
        <v>44</v>
      </c>
      <c r="Y459" s="6">
        <v>8600</v>
      </c>
      <c r="Z459" s="6">
        <v>688000</v>
      </c>
      <c r="AA459" s="4" t="s">
        <v>99</v>
      </c>
      <c r="AB459" s="80">
        <v>165120</v>
      </c>
      <c r="AC459" s="80"/>
      <c r="AD459" s="6">
        <v>522880</v>
      </c>
      <c r="AE459" s="80">
        <v>777880</v>
      </c>
      <c r="AF459" s="80"/>
      <c r="AG459" s="80" t="s">
        <v>46</v>
      </c>
      <c r="AH459" s="80"/>
      <c r="AI459" s="80" t="s">
        <v>46</v>
      </c>
      <c r="AJ459" s="80"/>
      <c r="AK459" s="6">
        <v>777880</v>
      </c>
      <c r="AL459" s="5">
        <v>0.02</v>
      </c>
    </row>
    <row r="460" spans="3:38" ht="36.75" customHeight="1" x14ac:dyDescent="0.3">
      <c r="C460" s="7"/>
      <c r="D460" s="5"/>
      <c r="E460" s="5"/>
      <c r="F460" s="5"/>
      <c r="G460" s="91"/>
      <c r="H460" s="91"/>
      <c r="I460" s="4"/>
      <c r="J460" s="5"/>
      <c r="K460" s="5"/>
      <c r="L460" s="5"/>
      <c r="M460" s="5"/>
      <c r="N460" s="6"/>
      <c r="O460" s="90">
        <v>0</v>
      </c>
      <c r="P460" s="90"/>
      <c r="Q460" s="79" t="s">
        <v>720</v>
      </c>
      <c r="R460" s="79"/>
      <c r="S460" s="79" t="s">
        <v>119</v>
      </c>
      <c r="T460" s="79"/>
      <c r="U460" s="4" t="s">
        <v>50</v>
      </c>
      <c r="V460" s="4" t="s">
        <v>47</v>
      </c>
      <c r="W460" s="4" t="s">
        <v>114</v>
      </c>
      <c r="X460" s="4" t="s">
        <v>44</v>
      </c>
      <c r="Y460" s="6">
        <v>2650</v>
      </c>
      <c r="Z460" s="6">
        <v>169600</v>
      </c>
      <c r="AA460" s="4" t="s">
        <v>99</v>
      </c>
      <c r="AB460" s="80">
        <v>40704</v>
      </c>
      <c r="AC460" s="80"/>
      <c r="AD460" s="6">
        <v>128896</v>
      </c>
      <c r="AE460" s="80">
        <v>128896</v>
      </c>
      <c r="AF460" s="80"/>
      <c r="AG460" s="80" t="s">
        <v>46</v>
      </c>
      <c r="AH460" s="80"/>
      <c r="AI460" s="80" t="s">
        <v>46</v>
      </c>
      <c r="AJ460" s="80"/>
      <c r="AK460" s="6">
        <v>128896</v>
      </c>
      <c r="AL460" s="5">
        <v>0.02</v>
      </c>
    </row>
    <row r="461" spans="3:38" ht="36" customHeight="1" x14ac:dyDescent="0.3">
      <c r="C461" s="3" t="s">
        <v>938</v>
      </c>
      <c r="D461" s="4" t="s">
        <v>196</v>
      </c>
      <c r="E461" s="4" t="s">
        <v>939</v>
      </c>
      <c r="F461" s="4" t="s">
        <v>940</v>
      </c>
      <c r="G461" s="79" t="s">
        <v>37</v>
      </c>
      <c r="H461" s="79"/>
      <c r="I461" s="4" t="s">
        <v>57</v>
      </c>
      <c r="J461" s="4" t="s">
        <v>39</v>
      </c>
      <c r="K461" s="4" t="s">
        <v>39</v>
      </c>
      <c r="L461" s="4" t="s">
        <v>107</v>
      </c>
      <c r="M461" s="5">
        <v>25</v>
      </c>
      <c r="N461" s="6">
        <v>2000</v>
      </c>
      <c r="O461" s="90">
        <v>50000</v>
      </c>
      <c r="P461" s="90"/>
      <c r="Q461" s="91"/>
      <c r="R461" s="91"/>
      <c r="S461" s="79" t="s">
        <v>46</v>
      </c>
      <c r="T461" s="79"/>
      <c r="U461" s="4" t="s">
        <v>46</v>
      </c>
      <c r="V461" s="4" t="s">
        <v>46</v>
      </c>
      <c r="W461" s="4" t="s">
        <v>46</v>
      </c>
      <c r="X461" s="4" t="s">
        <v>46</v>
      </c>
      <c r="Y461" s="6" t="s">
        <v>46</v>
      </c>
      <c r="Z461" s="6" t="s">
        <v>46</v>
      </c>
      <c r="AA461" s="4" t="s">
        <v>46</v>
      </c>
      <c r="AB461" s="80" t="s">
        <v>46</v>
      </c>
      <c r="AC461" s="80"/>
      <c r="AD461" s="6" t="s">
        <v>46</v>
      </c>
      <c r="AE461" s="80">
        <v>50000</v>
      </c>
      <c r="AF461" s="80"/>
      <c r="AG461" s="80" t="s">
        <v>46</v>
      </c>
      <c r="AH461" s="80"/>
      <c r="AI461" s="80" t="s">
        <v>46</v>
      </c>
      <c r="AJ461" s="80"/>
      <c r="AK461" s="6">
        <v>50000</v>
      </c>
      <c r="AL461" s="5">
        <v>0.3</v>
      </c>
    </row>
    <row r="462" spans="3:38" ht="36.75" customHeight="1" x14ac:dyDescent="0.3">
      <c r="C462" s="3" t="s">
        <v>941</v>
      </c>
      <c r="D462" s="4" t="s">
        <v>196</v>
      </c>
      <c r="E462" s="4" t="s">
        <v>942</v>
      </c>
      <c r="F462" s="4" t="s">
        <v>943</v>
      </c>
      <c r="G462" s="79" t="s">
        <v>37</v>
      </c>
      <c r="H462" s="79"/>
      <c r="I462" s="4" t="s">
        <v>57</v>
      </c>
      <c r="J462" s="4" t="s">
        <v>39</v>
      </c>
      <c r="K462" s="4" t="s">
        <v>39</v>
      </c>
      <c r="L462" s="4" t="s">
        <v>107</v>
      </c>
      <c r="M462" s="5">
        <v>25</v>
      </c>
      <c r="N462" s="6">
        <v>2000</v>
      </c>
      <c r="O462" s="90">
        <v>50000</v>
      </c>
      <c r="P462" s="90"/>
      <c r="Q462" s="91"/>
      <c r="R462" s="91"/>
      <c r="S462" s="79" t="s">
        <v>46</v>
      </c>
      <c r="T462" s="79"/>
      <c r="U462" s="4" t="s">
        <v>46</v>
      </c>
      <c r="V462" s="4" t="s">
        <v>46</v>
      </c>
      <c r="W462" s="4" t="s">
        <v>46</v>
      </c>
      <c r="X462" s="4" t="s">
        <v>46</v>
      </c>
      <c r="Y462" s="6" t="s">
        <v>46</v>
      </c>
      <c r="Z462" s="6" t="s">
        <v>46</v>
      </c>
      <c r="AA462" s="4" t="s">
        <v>46</v>
      </c>
      <c r="AB462" s="80" t="s">
        <v>46</v>
      </c>
      <c r="AC462" s="80"/>
      <c r="AD462" s="6" t="s">
        <v>46</v>
      </c>
      <c r="AE462" s="80">
        <v>50000</v>
      </c>
      <c r="AF462" s="80"/>
      <c r="AG462" s="80" t="s">
        <v>46</v>
      </c>
      <c r="AH462" s="80"/>
      <c r="AI462" s="80" t="s">
        <v>46</v>
      </c>
      <c r="AJ462" s="80"/>
      <c r="AK462" s="6">
        <v>50000</v>
      </c>
      <c r="AL462" s="5">
        <v>0.3</v>
      </c>
    </row>
    <row r="463" spans="3:38" ht="36" customHeight="1" x14ac:dyDescent="0.3">
      <c r="C463" s="3" t="s">
        <v>944</v>
      </c>
      <c r="D463" s="4" t="s">
        <v>196</v>
      </c>
      <c r="E463" s="4" t="s">
        <v>945</v>
      </c>
      <c r="F463" s="4" t="s">
        <v>946</v>
      </c>
      <c r="G463" s="79" t="s">
        <v>37</v>
      </c>
      <c r="H463" s="79"/>
      <c r="I463" s="4" t="s">
        <v>38</v>
      </c>
      <c r="J463" s="4" t="s">
        <v>39</v>
      </c>
      <c r="K463" s="4" t="s">
        <v>39</v>
      </c>
      <c r="L463" s="4" t="s">
        <v>64</v>
      </c>
      <c r="M463" s="5">
        <v>20</v>
      </c>
      <c r="N463" s="6">
        <v>5000</v>
      </c>
      <c r="O463" s="90">
        <v>100000</v>
      </c>
      <c r="P463" s="90"/>
      <c r="Q463" s="79" t="s">
        <v>723</v>
      </c>
      <c r="R463" s="79"/>
      <c r="S463" s="79" t="s">
        <v>773</v>
      </c>
      <c r="T463" s="79"/>
      <c r="U463" s="4" t="s">
        <v>50</v>
      </c>
      <c r="V463" s="4" t="s">
        <v>38</v>
      </c>
      <c r="W463" s="4" t="s">
        <v>152</v>
      </c>
      <c r="X463" s="4" t="s">
        <v>44</v>
      </c>
      <c r="Y463" s="6">
        <v>7300</v>
      </c>
      <c r="Z463" s="6">
        <v>394200</v>
      </c>
      <c r="AA463" s="4" t="s">
        <v>68</v>
      </c>
      <c r="AB463" s="80">
        <v>27594</v>
      </c>
      <c r="AC463" s="80"/>
      <c r="AD463" s="6">
        <v>366606</v>
      </c>
      <c r="AE463" s="80">
        <v>466606</v>
      </c>
      <c r="AF463" s="80"/>
      <c r="AG463" s="80" t="s">
        <v>46</v>
      </c>
      <c r="AH463" s="80"/>
      <c r="AI463" s="80" t="s">
        <v>46</v>
      </c>
      <c r="AJ463" s="80"/>
      <c r="AK463" s="6">
        <v>466606</v>
      </c>
      <c r="AL463" s="5">
        <v>0.3</v>
      </c>
    </row>
    <row r="464" spans="3:38" ht="36.75" customHeight="1" x14ac:dyDescent="0.3">
      <c r="C464" s="7"/>
      <c r="D464" s="5"/>
      <c r="E464" s="5"/>
      <c r="F464" s="5"/>
      <c r="G464" s="91"/>
      <c r="H464" s="91"/>
      <c r="I464" s="4" t="s">
        <v>35</v>
      </c>
      <c r="J464" s="4" t="s">
        <v>39</v>
      </c>
      <c r="K464" s="4" t="s">
        <v>35</v>
      </c>
      <c r="L464" s="4" t="s">
        <v>40</v>
      </c>
      <c r="M464" s="5">
        <v>169</v>
      </c>
      <c r="N464" s="6">
        <v>5000</v>
      </c>
      <c r="O464" s="90">
        <v>845000</v>
      </c>
      <c r="P464" s="90"/>
      <c r="Q464" s="91"/>
      <c r="R464" s="91"/>
      <c r="S464" s="79" t="s">
        <v>46</v>
      </c>
      <c r="T464" s="79"/>
      <c r="U464" s="4" t="s">
        <v>46</v>
      </c>
      <c r="V464" s="4" t="s">
        <v>46</v>
      </c>
      <c r="W464" s="4" t="s">
        <v>46</v>
      </c>
      <c r="X464" s="4" t="s">
        <v>46</v>
      </c>
      <c r="Y464" s="6" t="s">
        <v>46</v>
      </c>
      <c r="Z464" s="6" t="s">
        <v>46</v>
      </c>
      <c r="AA464" s="4" t="s">
        <v>46</v>
      </c>
      <c r="AB464" s="80" t="s">
        <v>46</v>
      </c>
      <c r="AC464" s="80"/>
      <c r="AD464" s="6" t="s">
        <v>46</v>
      </c>
      <c r="AE464" s="80">
        <v>845000</v>
      </c>
      <c r="AF464" s="80"/>
      <c r="AG464" s="80" t="s">
        <v>46</v>
      </c>
      <c r="AH464" s="80"/>
      <c r="AI464" s="80" t="s">
        <v>46</v>
      </c>
      <c r="AJ464" s="80"/>
      <c r="AK464" s="6">
        <v>845000</v>
      </c>
      <c r="AL464" s="5">
        <v>0.01</v>
      </c>
    </row>
    <row r="465" spans="3:38" ht="36.75" customHeight="1" x14ac:dyDescent="0.3">
      <c r="C465" s="3" t="s">
        <v>408</v>
      </c>
      <c r="D465" s="4" t="s">
        <v>196</v>
      </c>
      <c r="E465" s="4" t="s">
        <v>947</v>
      </c>
      <c r="F465" s="4" t="s">
        <v>948</v>
      </c>
      <c r="G465" s="79" t="s">
        <v>37</v>
      </c>
      <c r="H465" s="79"/>
      <c r="I465" s="4" t="s">
        <v>57</v>
      </c>
      <c r="J465" s="4" t="s">
        <v>39</v>
      </c>
      <c r="K465" s="4" t="s">
        <v>35</v>
      </c>
      <c r="L465" s="4" t="s">
        <v>39</v>
      </c>
      <c r="M465" s="5">
        <v>100</v>
      </c>
      <c r="N465" s="6">
        <v>2000</v>
      </c>
      <c r="O465" s="90">
        <v>200000</v>
      </c>
      <c r="P465" s="90"/>
      <c r="Q465" s="91"/>
      <c r="R465" s="91"/>
      <c r="S465" s="79" t="s">
        <v>46</v>
      </c>
      <c r="T465" s="79"/>
      <c r="U465" s="4" t="s">
        <v>46</v>
      </c>
      <c r="V465" s="4" t="s">
        <v>46</v>
      </c>
      <c r="W465" s="4" t="s">
        <v>46</v>
      </c>
      <c r="X465" s="4" t="s">
        <v>46</v>
      </c>
      <c r="Y465" s="6" t="s">
        <v>46</v>
      </c>
      <c r="Z465" s="6" t="s">
        <v>46</v>
      </c>
      <c r="AA465" s="4" t="s">
        <v>46</v>
      </c>
      <c r="AB465" s="80" t="s">
        <v>46</v>
      </c>
      <c r="AC465" s="80"/>
      <c r="AD465" s="6" t="s">
        <v>46</v>
      </c>
      <c r="AE465" s="80">
        <v>200000</v>
      </c>
      <c r="AF465" s="80"/>
      <c r="AG465" s="80" t="s">
        <v>46</v>
      </c>
      <c r="AH465" s="80"/>
      <c r="AI465" s="80" t="s">
        <v>46</v>
      </c>
      <c r="AJ465" s="80"/>
      <c r="AK465" s="6">
        <v>200000</v>
      </c>
      <c r="AL465" s="5">
        <v>0.3</v>
      </c>
    </row>
    <row r="466" spans="3:38" ht="36" customHeight="1" x14ac:dyDescent="0.3">
      <c r="C466" s="3" t="s">
        <v>949</v>
      </c>
      <c r="D466" s="4" t="s">
        <v>196</v>
      </c>
      <c r="E466" s="4" t="s">
        <v>950</v>
      </c>
      <c r="F466" s="4" t="s">
        <v>951</v>
      </c>
      <c r="G466" s="79" t="s">
        <v>37</v>
      </c>
      <c r="H466" s="79"/>
      <c r="I466" s="4" t="s">
        <v>57</v>
      </c>
      <c r="J466" s="4" t="s">
        <v>39</v>
      </c>
      <c r="K466" s="4" t="s">
        <v>35</v>
      </c>
      <c r="L466" s="4" t="s">
        <v>39</v>
      </c>
      <c r="M466" s="5">
        <v>100</v>
      </c>
      <c r="N466" s="6">
        <v>2000</v>
      </c>
      <c r="O466" s="90">
        <v>200000</v>
      </c>
      <c r="P466" s="90"/>
      <c r="Q466" s="91"/>
      <c r="R466" s="91"/>
      <c r="S466" s="79" t="s">
        <v>46</v>
      </c>
      <c r="T466" s="79"/>
      <c r="U466" s="4" t="s">
        <v>46</v>
      </c>
      <c r="V466" s="4" t="s">
        <v>46</v>
      </c>
      <c r="W466" s="4" t="s">
        <v>46</v>
      </c>
      <c r="X466" s="4" t="s">
        <v>46</v>
      </c>
      <c r="Y466" s="6" t="s">
        <v>46</v>
      </c>
      <c r="Z466" s="6" t="s">
        <v>46</v>
      </c>
      <c r="AA466" s="4" t="s">
        <v>46</v>
      </c>
      <c r="AB466" s="80" t="s">
        <v>46</v>
      </c>
      <c r="AC466" s="80"/>
      <c r="AD466" s="6" t="s">
        <v>46</v>
      </c>
      <c r="AE466" s="80">
        <v>200000</v>
      </c>
      <c r="AF466" s="80"/>
      <c r="AG466" s="80" t="s">
        <v>46</v>
      </c>
      <c r="AH466" s="80"/>
      <c r="AI466" s="80" t="s">
        <v>46</v>
      </c>
      <c r="AJ466" s="80"/>
      <c r="AK466" s="6">
        <v>200000</v>
      </c>
      <c r="AL466" s="5">
        <v>0.3</v>
      </c>
    </row>
    <row r="467" spans="3:38" ht="36.75" customHeight="1" x14ac:dyDescent="0.3">
      <c r="C467" s="3" t="s">
        <v>952</v>
      </c>
      <c r="D467" s="4" t="s">
        <v>196</v>
      </c>
      <c r="E467" s="4" t="s">
        <v>953</v>
      </c>
      <c r="F467" s="4" t="s">
        <v>954</v>
      </c>
      <c r="G467" s="79" t="s">
        <v>37</v>
      </c>
      <c r="H467" s="79"/>
      <c r="I467" s="4" t="s">
        <v>57</v>
      </c>
      <c r="J467" s="4" t="s">
        <v>39</v>
      </c>
      <c r="K467" s="4" t="s">
        <v>39</v>
      </c>
      <c r="L467" s="4" t="s">
        <v>138</v>
      </c>
      <c r="M467" s="5">
        <v>45</v>
      </c>
      <c r="N467" s="6">
        <v>2000</v>
      </c>
      <c r="O467" s="90">
        <v>90000</v>
      </c>
      <c r="P467" s="90"/>
      <c r="Q467" s="91"/>
      <c r="R467" s="91"/>
      <c r="S467" s="79" t="s">
        <v>46</v>
      </c>
      <c r="T467" s="79"/>
      <c r="U467" s="4" t="s">
        <v>46</v>
      </c>
      <c r="V467" s="4" t="s">
        <v>46</v>
      </c>
      <c r="W467" s="4" t="s">
        <v>46</v>
      </c>
      <c r="X467" s="4" t="s">
        <v>46</v>
      </c>
      <c r="Y467" s="6" t="s">
        <v>46</v>
      </c>
      <c r="Z467" s="6" t="s">
        <v>46</v>
      </c>
      <c r="AA467" s="4" t="s">
        <v>46</v>
      </c>
      <c r="AB467" s="80" t="s">
        <v>46</v>
      </c>
      <c r="AC467" s="80"/>
      <c r="AD467" s="6" t="s">
        <v>46</v>
      </c>
      <c r="AE467" s="80">
        <v>90000</v>
      </c>
      <c r="AF467" s="80"/>
      <c r="AG467" s="80" t="s">
        <v>46</v>
      </c>
      <c r="AH467" s="80"/>
      <c r="AI467" s="80" t="s">
        <v>46</v>
      </c>
      <c r="AJ467" s="80"/>
      <c r="AK467" s="6">
        <v>90000</v>
      </c>
      <c r="AL467" s="5">
        <v>0.3</v>
      </c>
    </row>
    <row r="468" spans="3:38" ht="36" customHeight="1" x14ac:dyDescent="0.3">
      <c r="C468" s="3" t="s">
        <v>955</v>
      </c>
      <c r="D468" s="4" t="s">
        <v>196</v>
      </c>
      <c r="E468" s="4" t="s">
        <v>956</v>
      </c>
      <c r="F468" s="4" t="s">
        <v>957</v>
      </c>
      <c r="G468" s="79" t="s">
        <v>37</v>
      </c>
      <c r="H468" s="79"/>
      <c r="I468" s="4" t="s">
        <v>38</v>
      </c>
      <c r="J468" s="4" t="s">
        <v>39</v>
      </c>
      <c r="K468" s="4" t="s">
        <v>39</v>
      </c>
      <c r="L468" s="4" t="s">
        <v>126</v>
      </c>
      <c r="M468" s="5">
        <v>35</v>
      </c>
      <c r="N468" s="6">
        <v>16500</v>
      </c>
      <c r="O468" s="90">
        <v>577500</v>
      </c>
      <c r="P468" s="90"/>
      <c r="Q468" s="79" t="s">
        <v>726</v>
      </c>
      <c r="R468" s="79"/>
      <c r="S468" s="79" t="s">
        <v>70</v>
      </c>
      <c r="T468" s="79"/>
      <c r="U468" s="4" t="s">
        <v>55</v>
      </c>
      <c r="V468" s="4" t="s">
        <v>38</v>
      </c>
      <c r="W468" s="4" t="s">
        <v>77</v>
      </c>
      <c r="X468" s="4" t="s">
        <v>44</v>
      </c>
      <c r="Y468" s="6">
        <v>8750</v>
      </c>
      <c r="Z468" s="6">
        <v>1225000</v>
      </c>
      <c r="AA468" s="4" t="s">
        <v>52</v>
      </c>
      <c r="AB468" s="80">
        <v>465500</v>
      </c>
      <c r="AC468" s="80"/>
      <c r="AD468" s="6">
        <v>759500</v>
      </c>
      <c r="AE468" s="80">
        <v>1337000</v>
      </c>
      <c r="AF468" s="80"/>
      <c r="AG468" s="80" t="s">
        <v>46</v>
      </c>
      <c r="AH468" s="80"/>
      <c r="AI468" s="80" t="s">
        <v>46</v>
      </c>
      <c r="AJ468" s="80"/>
      <c r="AK468" s="6">
        <v>1337000</v>
      </c>
      <c r="AL468" s="5">
        <v>0.3</v>
      </c>
    </row>
    <row r="469" spans="3:38" ht="36.75" customHeight="1" x14ac:dyDescent="0.3">
      <c r="C469" s="3" t="s">
        <v>958</v>
      </c>
      <c r="D469" s="4" t="s">
        <v>196</v>
      </c>
      <c r="E469" s="4" t="s">
        <v>959</v>
      </c>
      <c r="F469" s="4" t="s">
        <v>960</v>
      </c>
      <c r="G469" s="79" t="s">
        <v>37</v>
      </c>
      <c r="H469" s="79"/>
      <c r="I469" s="4" t="s">
        <v>47</v>
      </c>
      <c r="J469" s="4" t="s">
        <v>39</v>
      </c>
      <c r="K469" s="4" t="s">
        <v>39</v>
      </c>
      <c r="L469" s="4" t="s">
        <v>53</v>
      </c>
      <c r="M469" s="5">
        <v>75</v>
      </c>
      <c r="N469" s="6">
        <v>3000</v>
      </c>
      <c r="O469" s="90">
        <v>225000</v>
      </c>
      <c r="P469" s="90"/>
      <c r="Q469" s="79" t="s">
        <v>729</v>
      </c>
      <c r="R469" s="79"/>
      <c r="S469" s="79" t="s">
        <v>119</v>
      </c>
      <c r="T469" s="79"/>
      <c r="U469" s="4" t="s">
        <v>50</v>
      </c>
      <c r="V469" s="4" t="s">
        <v>47</v>
      </c>
      <c r="W469" s="4" t="s">
        <v>214</v>
      </c>
      <c r="X469" s="4" t="s">
        <v>44</v>
      </c>
      <c r="Y469" s="6">
        <v>2650</v>
      </c>
      <c r="Z469" s="6">
        <v>795000</v>
      </c>
      <c r="AA469" s="4" t="s">
        <v>45</v>
      </c>
      <c r="AB469" s="80">
        <v>270300</v>
      </c>
      <c r="AC469" s="80"/>
      <c r="AD469" s="6">
        <v>524700</v>
      </c>
      <c r="AE469" s="80">
        <v>749700</v>
      </c>
      <c r="AF469" s="80"/>
      <c r="AG469" s="80" t="s">
        <v>46</v>
      </c>
      <c r="AH469" s="80"/>
      <c r="AI469" s="80" t="s">
        <v>46</v>
      </c>
      <c r="AJ469" s="80"/>
      <c r="AK469" s="6">
        <v>749700</v>
      </c>
      <c r="AL469" s="5">
        <v>0.02</v>
      </c>
    </row>
    <row r="470" spans="3:38" ht="36.75" customHeight="1" x14ac:dyDescent="0.3">
      <c r="C470" s="3" t="s">
        <v>961</v>
      </c>
      <c r="D470" s="4" t="s">
        <v>196</v>
      </c>
      <c r="E470" s="4" t="s">
        <v>962</v>
      </c>
      <c r="F470" s="4" t="s">
        <v>963</v>
      </c>
      <c r="G470" s="79" t="s">
        <v>37</v>
      </c>
      <c r="H470" s="79"/>
      <c r="I470" s="4" t="s">
        <v>35</v>
      </c>
      <c r="J470" s="4" t="s">
        <v>39</v>
      </c>
      <c r="K470" s="4" t="s">
        <v>39</v>
      </c>
      <c r="L470" s="4" t="s">
        <v>52</v>
      </c>
      <c r="M470" s="5">
        <v>12</v>
      </c>
      <c r="N470" s="6">
        <v>3000</v>
      </c>
      <c r="O470" s="90">
        <v>36000</v>
      </c>
      <c r="P470" s="90"/>
      <c r="Q470" s="91"/>
      <c r="R470" s="91"/>
      <c r="S470" s="79" t="s">
        <v>46</v>
      </c>
      <c r="T470" s="79"/>
      <c r="U470" s="4" t="s">
        <v>46</v>
      </c>
      <c r="V470" s="4" t="s">
        <v>46</v>
      </c>
      <c r="W470" s="4" t="s">
        <v>46</v>
      </c>
      <c r="X470" s="4" t="s">
        <v>46</v>
      </c>
      <c r="Y470" s="6" t="s">
        <v>46</v>
      </c>
      <c r="Z470" s="6" t="s">
        <v>46</v>
      </c>
      <c r="AA470" s="4" t="s">
        <v>46</v>
      </c>
      <c r="AB470" s="80" t="s">
        <v>46</v>
      </c>
      <c r="AC470" s="80"/>
      <c r="AD470" s="6" t="s">
        <v>46</v>
      </c>
      <c r="AE470" s="80">
        <v>36000</v>
      </c>
      <c r="AF470" s="80"/>
      <c r="AG470" s="80" t="s">
        <v>46</v>
      </c>
      <c r="AH470" s="80"/>
      <c r="AI470" s="80">
        <v>36000</v>
      </c>
      <c r="AJ470" s="80"/>
      <c r="AK470" s="6" t="s">
        <v>46</v>
      </c>
      <c r="AL470" s="4" t="s">
        <v>46</v>
      </c>
    </row>
    <row r="471" spans="3:38" ht="36" customHeight="1" x14ac:dyDescent="0.3">
      <c r="C471" s="3" t="s">
        <v>964</v>
      </c>
      <c r="D471" s="4" t="s">
        <v>196</v>
      </c>
      <c r="E471" s="4" t="s">
        <v>965</v>
      </c>
      <c r="F471" s="4" t="s">
        <v>966</v>
      </c>
      <c r="G471" s="79" t="s">
        <v>37</v>
      </c>
      <c r="H471" s="79"/>
      <c r="I471" s="4" t="s">
        <v>35</v>
      </c>
      <c r="J471" s="4" t="s">
        <v>39</v>
      </c>
      <c r="K471" s="4" t="s">
        <v>39</v>
      </c>
      <c r="L471" s="4" t="s">
        <v>52</v>
      </c>
      <c r="M471" s="5">
        <v>12</v>
      </c>
      <c r="N471" s="6">
        <v>3000</v>
      </c>
      <c r="O471" s="90">
        <v>36000</v>
      </c>
      <c r="P471" s="90"/>
      <c r="Q471" s="91"/>
      <c r="R471" s="91"/>
      <c r="S471" s="79" t="s">
        <v>46</v>
      </c>
      <c r="T471" s="79"/>
      <c r="U471" s="4" t="s">
        <v>46</v>
      </c>
      <c r="V471" s="4" t="s">
        <v>46</v>
      </c>
      <c r="W471" s="4" t="s">
        <v>46</v>
      </c>
      <c r="X471" s="4" t="s">
        <v>46</v>
      </c>
      <c r="Y471" s="6" t="s">
        <v>46</v>
      </c>
      <c r="Z471" s="6" t="s">
        <v>46</v>
      </c>
      <c r="AA471" s="4" t="s">
        <v>46</v>
      </c>
      <c r="AB471" s="80" t="s">
        <v>46</v>
      </c>
      <c r="AC471" s="80"/>
      <c r="AD471" s="6" t="s">
        <v>46</v>
      </c>
      <c r="AE471" s="80">
        <v>36000</v>
      </c>
      <c r="AF471" s="80"/>
      <c r="AG471" s="80" t="s">
        <v>46</v>
      </c>
      <c r="AH471" s="80"/>
      <c r="AI471" s="80">
        <v>36000</v>
      </c>
      <c r="AJ471" s="80"/>
      <c r="AK471" s="6" t="s">
        <v>46</v>
      </c>
      <c r="AL471" s="4" t="s">
        <v>46</v>
      </c>
    </row>
    <row r="472" spans="3:38" ht="36.75" customHeight="1" x14ac:dyDescent="0.3">
      <c r="C472" s="3" t="s">
        <v>967</v>
      </c>
      <c r="D472" s="4" t="s">
        <v>196</v>
      </c>
      <c r="E472" s="4" t="s">
        <v>968</v>
      </c>
      <c r="F472" s="4" t="s">
        <v>969</v>
      </c>
      <c r="G472" s="79" t="s">
        <v>37</v>
      </c>
      <c r="H472" s="79"/>
      <c r="I472" s="4" t="s">
        <v>35</v>
      </c>
      <c r="J472" s="4" t="s">
        <v>39</v>
      </c>
      <c r="K472" s="4" t="s">
        <v>39</v>
      </c>
      <c r="L472" s="4" t="s">
        <v>52</v>
      </c>
      <c r="M472" s="5">
        <v>12</v>
      </c>
      <c r="N472" s="6">
        <v>3000</v>
      </c>
      <c r="O472" s="90">
        <v>36000</v>
      </c>
      <c r="P472" s="90"/>
      <c r="Q472" s="91"/>
      <c r="R472" s="91"/>
      <c r="S472" s="79" t="s">
        <v>46</v>
      </c>
      <c r="T472" s="79"/>
      <c r="U472" s="4" t="s">
        <v>46</v>
      </c>
      <c r="V472" s="4" t="s">
        <v>46</v>
      </c>
      <c r="W472" s="4" t="s">
        <v>46</v>
      </c>
      <c r="X472" s="4" t="s">
        <v>46</v>
      </c>
      <c r="Y472" s="6" t="s">
        <v>46</v>
      </c>
      <c r="Z472" s="6" t="s">
        <v>46</v>
      </c>
      <c r="AA472" s="4" t="s">
        <v>46</v>
      </c>
      <c r="AB472" s="80" t="s">
        <v>46</v>
      </c>
      <c r="AC472" s="80"/>
      <c r="AD472" s="6" t="s">
        <v>46</v>
      </c>
      <c r="AE472" s="80">
        <v>36000</v>
      </c>
      <c r="AF472" s="80"/>
      <c r="AG472" s="80" t="s">
        <v>46</v>
      </c>
      <c r="AH472" s="80"/>
      <c r="AI472" s="80">
        <v>36000</v>
      </c>
      <c r="AJ472" s="80"/>
      <c r="AK472" s="6" t="s">
        <v>46</v>
      </c>
      <c r="AL472" s="4" t="s">
        <v>46</v>
      </c>
    </row>
    <row r="473" spans="3:38" ht="36" customHeight="1" x14ac:dyDescent="0.3">
      <c r="C473" s="3" t="s">
        <v>970</v>
      </c>
      <c r="D473" s="4" t="s">
        <v>196</v>
      </c>
      <c r="E473" s="4" t="s">
        <v>971</v>
      </c>
      <c r="F473" s="4" t="s">
        <v>972</v>
      </c>
      <c r="G473" s="79" t="s">
        <v>37</v>
      </c>
      <c r="H473" s="79"/>
      <c r="I473" s="4" t="s">
        <v>38</v>
      </c>
      <c r="J473" s="4" t="s">
        <v>39</v>
      </c>
      <c r="K473" s="4" t="s">
        <v>39</v>
      </c>
      <c r="L473" s="4" t="s">
        <v>52</v>
      </c>
      <c r="M473" s="5">
        <v>12</v>
      </c>
      <c r="N473" s="6">
        <v>3000</v>
      </c>
      <c r="O473" s="90">
        <v>36000</v>
      </c>
      <c r="P473" s="90"/>
      <c r="Q473" s="91"/>
      <c r="R473" s="91"/>
      <c r="S473" s="79" t="s">
        <v>46</v>
      </c>
      <c r="T473" s="79"/>
      <c r="U473" s="4" t="s">
        <v>46</v>
      </c>
      <c r="V473" s="4" t="s">
        <v>46</v>
      </c>
      <c r="W473" s="4" t="s">
        <v>46</v>
      </c>
      <c r="X473" s="4" t="s">
        <v>46</v>
      </c>
      <c r="Y473" s="6" t="s">
        <v>46</v>
      </c>
      <c r="Z473" s="6" t="s">
        <v>46</v>
      </c>
      <c r="AA473" s="4" t="s">
        <v>46</v>
      </c>
      <c r="AB473" s="80" t="s">
        <v>46</v>
      </c>
      <c r="AC473" s="80"/>
      <c r="AD473" s="6" t="s">
        <v>46</v>
      </c>
      <c r="AE473" s="80">
        <v>36000</v>
      </c>
      <c r="AF473" s="80"/>
      <c r="AG473" s="80" t="s">
        <v>46</v>
      </c>
      <c r="AH473" s="80"/>
      <c r="AI473" s="80" t="s">
        <v>46</v>
      </c>
      <c r="AJ473" s="80"/>
      <c r="AK473" s="6">
        <v>36000</v>
      </c>
      <c r="AL473" s="5">
        <v>0.3</v>
      </c>
    </row>
    <row r="474" spans="3:38" ht="36.75" customHeight="1" x14ac:dyDescent="0.3">
      <c r="C474" s="3" t="s">
        <v>973</v>
      </c>
      <c r="D474" s="4" t="s">
        <v>196</v>
      </c>
      <c r="E474" s="4" t="s">
        <v>974</v>
      </c>
      <c r="F474" s="4" t="s">
        <v>975</v>
      </c>
      <c r="G474" s="79" t="s">
        <v>37</v>
      </c>
      <c r="H474" s="79"/>
      <c r="I474" s="4" t="s">
        <v>38</v>
      </c>
      <c r="J474" s="4" t="s">
        <v>39</v>
      </c>
      <c r="K474" s="4" t="s">
        <v>39</v>
      </c>
      <c r="L474" s="4" t="s">
        <v>96</v>
      </c>
      <c r="M474" s="5">
        <v>16</v>
      </c>
      <c r="N474" s="6">
        <v>3000</v>
      </c>
      <c r="O474" s="90">
        <v>48000</v>
      </c>
      <c r="P474" s="90"/>
      <c r="Q474" s="91"/>
      <c r="R474" s="91"/>
      <c r="S474" s="79" t="s">
        <v>46</v>
      </c>
      <c r="T474" s="79"/>
      <c r="U474" s="4" t="s">
        <v>46</v>
      </c>
      <c r="V474" s="4" t="s">
        <v>46</v>
      </c>
      <c r="W474" s="4" t="s">
        <v>46</v>
      </c>
      <c r="X474" s="4" t="s">
        <v>46</v>
      </c>
      <c r="Y474" s="6" t="s">
        <v>46</v>
      </c>
      <c r="Z474" s="6" t="s">
        <v>46</v>
      </c>
      <c r="AA474" s="4" t="s">
        <v>46</v>
      </c>
      <c r="AB474" s="80" t="s">
        <v>46</v>
      </c>
      <c r="AC474" s="80"/>
      <c r="AD474" s="6" t="s">
        <v>46</v>
      </c>
      <c r="AE474" s="80">
        <v>48000</v>
      </c>
      <c r="AF474" s="80"/>
      <c r="AG474" s="80" t="s">
        <v>46</v>
      </c>
      <c r="AH474" s="80"/>
      <c r="AI474" s="80" t="s">
        <v>46</v>
      </c>
      <c r="AJ474" s="80"/>
      <c r="AK474" s="6">
        <v>48000</v>
      </c>
      <c r="AL474" s="5">
        <v>0.3</v>
      </c>
    </row>
    <row r="475" spans="3:38" ht="36.75" customHeight="1" x14ac:dyDescent="0.3">
      <c r="C475" s="3" t="s">
        <v>189</v>
      </c>
      <c r="D475" s="4" t="s">
        <v>196</v>
      </c>
      <c r="E475" s="4" t="s">
        <v>976</v>
      </c>
      <c r="F475" s="4" t="s">
        <v>977</v>
      </c>
      <c r="G475" s="79" t="s">
        <v>37</v>
      </c>
      <c r="H475" s="79"/>
      <c r="I475" s="4" t="s">
        <v>38</v>
      </c>
      <c r="J475" s="4" t="s">
        <v>39</v>
      </c>
      <c r="K475" s="4" t="s">
        <v>39</v>
      </c>
      <c r="L475" s="4" t="s">
        <v>96</v>
      </c>
      <c r="M475" s="5">
        <v>16</v>
      </c>
      <c r="N475" s="6">
        <v>3000</v>
      </c>
      <c r="O475" s="90">
        <v>48000</v>
      </c>
      <c r="P475" s="90"/>
      <c r="Q475" s="79" t="s">
        <v>379</v>
      </c>
      <c r="R475" s="79"/>
      <c r="S475" s="79" t="s">
        <v>59</v>
      </c>
      <c r="T475" s="79"/>
      <c r="U475" s="4" t="s">
        <v>50</v>
      </c>
      <c r="V475" s="4" t="s">
        <v>38</v>
      </c>
      <c r="W475" s="4" t="s">
        <v>71</v>
      </c>
      <c r="X475" s="4" t="s">
        <v>44</v>
      </c>
      <c r="Y475" s="6">
        <v>8050</v>
      </c>
      <c r="Z475" s="6">
        <v>322000</v>
      </c>
      <c r="AA475" s="4" t="s">
        <v>52</v>
      </c>
      <c r="AB475" s="80">
        <v>45080</v>
      </c>
      <c r="AC475" s="80"/>
      <c r="AD475" s="6">
        <v>276920</v>
      </c>
      <c r="AE475" s="80">
        <v>324920</v>
      </c>
      <c r="AF475" s="80"/>
      <c r="AG475" s="80" t="s">
        <v>46</v>
      </c>
      <c r="AH475" s="80"/>
      <c r="AI475" s="80" t="s">
        <v>46</v>
      </c>
      <c r="AJ475" s="80"/>
      <c r="AK475" s="6">
        <v>324920</v>
      </c>
      <c r="AL475" s="5">
        <v>0.3</v>
      </c>
    </row>
    <row r="476" spans="3:38" ht="36" customHeight="1" x14ac:dyDescent="0.3">
      <c r="C476" s="7"/>
      <c r="D476" s="5"/>
      <c r="E476" s="5"/>
      <c r="F476" s="5"/>
      <c r="G476" s="91"/>
      <c r="H476" s="91"/>
      <c r="I476" s="4"/>
      <c r="J476" s="5"/>
      <c r="K476" s="5"/>
      <c r="L476" s="5"/>
      <c r="M476" s="5"/>
      <c r="N476" s="6"/>
      <c r="O476" s="90">
        <v>0</v>
      </c>
      <c r="P476" s="90"/>
      <c r="Q476" s="79" t="s">
        <v>733</v>
      </c>
      <c r="R476" s="79"/>
      <c r="S476" s="79" t="s">
        <v>59</v>
      </c>
      <c r="T476" s="79"/>
      <c r="U476" s="4" t="s">
        <v>50</v>
      </c>
      <c r="V476" s="4" t="s">
        <v>38</v>
      </c>
      <c r="W476" s="4" t="s">
        <v>71</v>
      </c>
      <c r="X476" s="4" t="s">
        <v>44</v>
      </c>
      <c r="Y476" s="6">
        <v>8050</v>
      </c>
      <c r="Z476" s="6">
        <v>322000</v>
      </c>
      <c r="AA476" s="4" t="s">
        <v>52</v>
      </c>
      <c r="AB476" s="80">
        <v>45080</v>
      </c>
      <c r="AC476" s="80"/>
      <c r="AD476" s="6">
        <v>276920</v>
      </c>
      <c r="AE476" s="80">
        <v>276920</v>
      </c>
      <c r="AF476" s="80"/>
      <c r="AG476" s="80" t="s">
        <v>46</v>
      </c>
      <c r="AH476" s="80"/>
      <c r="AI476" s="80" t="s">
        <v>46</v>
      </c>
      <c r="AJ476" s="80"/>
      <c r="AK476" s="6">
        <v>276920</v>
      </c>
      <c r="AL476" s="5">
        <v>0.3</v>
      </c>
    </row>
    <row r="477" spans="3:38" ht="36.75" customHeight="1" x14ac:dyDescent="0.3">
      <c r="C477" s="7"/>
      <c r="D477" s="5"/>
      <c r="E477" s="5"/>
      <c r="F477" s="5"/>
      <c r="G477" s="91"/>
      <c r="H477" s="91"/>
      <c r="I477" s="4"/>
      <c r="J477" s="5"/>
      <c r="K477" s="5"/>
      <c r="L477" s="5"/>
      <c r="M477" s="5"/>
      <c r="N477" s="6"/>
      <c r="O477" s="90">
        <v>0</v>
      </c>
      <c r="P477" s="90"/>
      <c r="Q477" s="79" t="s">
        <v>736</v>
      </c>
      <c r="R477" s="79"/>
      <c r="S477" s="79" t="s">
        <v>59</v>
      </c>
      <c r="T477" s="79"/>
      <c r="U477" s="4" t="s">
        <v>50</v>
      </c>
      <c r="V477" s="4" t="s">
        <v>38</v>
      </c>
      <c r="W477" s="4" t="s">
        <v>71</v>
      </c>
      <c r="X477" s="4" t="s">
        <v>44</v>
      </c>
      <c r="Y477" s="6">
        <v>8050</v>
      </c>
      <c r="Z477" s="6">
        <v>322000</v>
      </c>
      <c r="AA477" s="4" t="s">
        <v>52</v>
      </c>
      <c r="AB477" s="80">
        <v>45080</v>
      </c>
      <c r="AC477" s="80"/>
      <c r="AD477" s="6">
        <v>276920</v>
      </c>
      <c r="AE477" s="80">
        <v>276920</v>
      </c>
      <c r="AF477" s="80"/>
      <c r="AG477" s="80" t="s">
        <v>46</v>
      </c>
      <c r="AH477" s="80"/>
      <c r="AI477" s="80" t="s">
        <v>46</v>
      </c>
      <c r="AJ477" s="80"/>
      <c r="AK477" s="6">
        <v>276920</v>
      </c>
      <c r="AL477" s="5">
        <v>0.3</v>
      </c>
    </row>
    <row r="478" spans="3:38" ht="36" customHeight="1" x14ac:dyDescent="0.3">
      <c r="C478" s="3" t="s">
        <v>978</v>
      </c>
      <c r="D478" s="4" t="s">
        <v>196</v>
      </c>
      <c r="E478" s="4" t="s">
        <v>979</v>
      </c>
      <c r="F478" s="4" t="s">
        <v>980</v>
      </c>
      <c r="G478" s="79" t="s">
        <v>37</v>
      </c>
      <c r="H478" s="79"/>
      <c r="I478" s="4" t="s">
        <v>38</v>
      </c>
      <c r="J478" s="4" t="s">
        <v>39</v>
      </c>
      <c r="K478" s="4" t="s">
        <v>39</v>
      </c>
      <c r="L478" s="4" t="s">
        <v>96</v>
      </c>
      <c r="M478" s="5">
        <v>16</v>
      </c>
      <c r="N478" s="6">
        <v>3000</v>
      </c>
      <c r="O478" s="90">
        <v>48000</v>
      </c>
      <c r="P478" s="90"/>
      <c r="Q478" s="79" t="s">
        <v>376</v>
      </c>
      <c r="R478" s="79"/>
      <c r="S478" s="79" t="s">
        <v>59</v>
      </c>
      <c r="T478" s="79"/>
      <c r="U478" s="4" t="s">
        <v>50</v>
      </c>
      <c r="V478" s="4" t="s">
        <v>38</v>
      </c>
      <c r="W478" s="4" t="s">
        <v>71</v>
      </c>
      <c r="X478" s="4" t="s">
        <v>44</v>
      </c>
      <c r="Y478" s="6">
        <v>8050</v>
      </c>
      <c r="Z478" s="6">
        <v>322000</v>
      </c>
      <c r="AA478" s="4" t="s">
        <v>52</v>
      </c>
      <c r="AB478" s="80">
        <v>45080</v>
      </c>
      <c r="AC478" s="80"/>
      <c r="AD478" s="6">
        <v>276920</v>
      </c>
      <c r="AE478" s="80">
        <v>324920</v>
      </c>
      <c r="AF478" s="80"/>
      <c r="AG478" s="80" t="s">
        <v>46</v>
      </c>
      <c r="AH478" s="80"/>
      <c r="AI478" s="80" t="s">
        <v>46</v>
      </c>
      <c r="AJ478" s="80"/>
      <c r="AK478" s="6">
        <v>324920</v>
      </c>
      <c r="AL478" s="5">
        <v>0.3</v>
      </c>
    </row>
    <row r="479" spans="3:38" ht="36.75" customHeight="1" x14ac:dyDescent="0.3">
      <c r="C479" s="7"/>
      <c r="D479" s="5"/>
      <c r="E479" s="5"/>
      <c r="F479" s="5"/>
      <c r="G479" s="91"/>
      <c r="H479" s="91"/>
      <c r="I479" s="4"/>
      <c r="J479" s="5"/>
      <c r="K479" s="5"/>
      <c r="L479" s="5"/>
      <c r="M479" s="5"/>
      <c r="N479" s="6"/>
      <c r="O479" s="90">
        <v>0</v>
      </c>
      <c r="P479" s="90"/>
      <c r="Q479" s="79" t="s">
        <v>741</v>
      </c>
      <c r="R479" s="79"/>
      <c r="S479" s="79" t="s">
        <v>59</v>
      </c>
      <c r="T479" s="79"/>
      <c r="U479" s="4" t="s">
        <v>50</v>
      </c>
      <c r="V479" s="4" t="s">
        <v>38</v>
      </c>
      <c r="W479" s="4" t="s">
        <v>71</v>
      </c>
      <c r="X479" s="4" t="s">
        <v>44</v>
      </c>
      <c r="Y479" s="6">
        <v>8050</v>
      </c>
      <c r="Z479" s="6">
        <v>322000</v>
      </c>
      <c r="AA479" s="4" t="s">
        <v>52</v>
      </c>
      <c r="AB479" s="80">
        <v>45080</v>
      </c>
      <c r="AC479" s="80"/>
      <c r="AD479" s="6">
        <v>276920</v>
      </c>
      <c r="AE479" s="80">
        <v>276920</v>
      </c>
      <c r="AF479" s="80"/>
      <c r="AG479" s="80" t="s">
        <v>46</v>
      </c>
      <c r="AH479" s="80"/>
      <c r="AI479" s="80" t="s">
        <v>46</v>
      </c>
      <c r="AJ479" s="80"/>
      <c r="AK479" s="6">
        <v>276920</v>
      </c>
      <c r="AL479" s="5">
        <v>0.3</v>
      </c>
    </row>
    <row r="480" spans="3:38" ht="36" customHeight="1" x14ac:dyDescent="0.3">
      <c r="C480" s="7"/>
      <c r="D480" s="5"/>
      <c r="E480" s="5"/>
      <c r="F480" s="5"/>
      <c r="G480" s="91"/>
      <c r="H480" s="91"/>
      <c r="I480" s="4"/>
      <c r="J480" s="5"/>
      <c r="K480" s="5"/>
      <c r="L480" s="5"/>
      <c r="M480" s="5"/>
      <c r="N480" s="6"/>
      <c r="O480" s="90">
        <v>0</v>
      </c>
      <c r="P480" s="90"/>
      <c r="Q480" s="79" t="s">
        <v>745</v>
      </c>
      <c r="R480" s="79"/>
      <c r="S480" s="79" t="s">
        <v>59</v>
      </c>
      <c r="T480" s="79"/>
      <c r="U480" s="4" t="s">
        <v>50</v>
      </c>
      <c r="V480" s="4" t="s">
        <v>38</v>
      </c>
      <c r="W480" s="4" t="s">
        <v>71</v>
      </c>
      <c r="X480" s="4" t="s">
        <v>44</v>
      </c>
      <c r="Y480" s="6">
        <v>8050</v>
      </c>
      <c r="Z480" s="6">
        <v>322000</v>
      </c>
      <c r="AA480" s="4" t="s">
        <v>52</v>
      </c>
      <c r="AB480" s="80">
        <v>45080</v>
      </c>
      <c r="AC480" s="80"/>
      <c r="AD480" s="6">
        <v>276920</v>
      </c>
      <c r="AE480" s="80">
        <v>276920</v>
      </c>
      <c r="AF480" s="80"/>
      <c r="AG480" s="80" t="s">
        <v>46</v>
      </c>
      <c r="AH480" s="80"/>
      <c r="AI480" s="80" t="s">
        <v>46</v>
      </c>
      <c r="AJ480" s="80"/>
      <c r="AK480" s="6">
        <v>276920</v>
      </c>
      <c r="AL480" s="5">
        <v>0.3</v>
      </c>
    </row>
    <row r="481" spans="3:38" ht="36.75" customHeight="1" x14ac:dyDescent="0.3">
      <c r="C481" s="7"/>
      <c r="D481" s="5"/>
      <c r="E481" s="5"/>
      <c r="F481" s="5"/>
      <c r="G481" s="91"/>
      <c r="H481" s="91"/>
      <c r="I481" s="4"/>
      <c r="J481" s="5"/>
      <c r="K481" s="5"/>
      <c r="L481" s="5"/>
      <c r="M481" s="5"/>
      <c r="N481" s="6"/>
      <c r="O481" s="90">
        <v>0</v>
      </c>
      <c r="P481" s="90"/>
      <c r="Q481" s="79" t="s">
        <v>381</v>
      </c>
      <c r="R481" s="79"/>
      <c r="S481" s="79" t="s">
        <v>59</v>
      </c>
      <c r="T481" s="79"/>
      <c r="U481" s="4" t="s">
        <v>50</v>
      </c>
      <c r="V481" s="4" t="s">
        <v>38</v>
      </c>
      <c r="W481" s="4" t="s">
        <v>71</v>
      </c>
      <c r="X481" s="4" t="s">
        <v>44</v>
      </c>
      <c r="Y481" s="6">
        <v>8050</v>
      </c>
      <c r="Z481" s="6">
        <v>322000</v>
      </c>
      <c r="AA481" s="4" t="s">
        <v>52</v>
      </c>
      <c r="AB481" s="80">
        <v>45080</v>
      </c>
      <c r="AC481" s="80"/>
      <c r="AD481" s="6">
        <v>276920</v>
      </c>
      <c r="AE481" s="80">
        <v>276920</v>
      </c>
      <c r="AF481" s="80"/>
      <c r="AG481" s="80" t="s">
        <v>46</v>
      </c>
      <c r="AH481" s="80"/>
      <c r="AI481" s="80" t="s">
        <v>46</v>
      </c>
      <c r="AJ481" s="80"/>
      <c r="AK481" s="6">
        <v>276920</v>
      </c>
      <c r="AL481" s="5">
        <v>0.3</v>
      </c>
    </row>
    <row r="482" spans="3:38" ht="36.75" customHeight="1" x14ac:dyDescent="0.3">
      <c r="C482" s="3" t="s">
        <v>981</v>
      </c>
      <c r="D482" s="4" t="s">
        <v>196</v>
      </c>
      <c r="E482" s="4" t="s">
        <v>982</v>
      </c>
      <c r="F482" s="4" t="s">
        <v>983</v>
      </c>
      <c r="G482" s="79" t="s">
        <v>37</v>
      </c>
      <c r="H482" s="79"/>
      <c r="I482" s="4" t="s">
        <v>35</v>
      </c>
      <c r="J482" s="4" t="s">
        <v>39</v>
      </c>
      <c r="K482" s="4" t="s">
        <v>39</v>
      </c>
      <c r="L482" s="4" t="s">
        <v>96</v>
      </c>
      <c r="M482" s="5">
        <v>16</v>
      </c>
      <c r="N482" s="6">
        <v>3000</v>
      </c>
      <c r="O482" s="90">
        <v>48000</v>
      </c>
      <c r="P482" s="90"/>
      <c r="Q482" s="91"/>
      <c r="R482" s="91"/>
      <c r="S482" s="79" t="s">
        <v>46</v>
      </c>
      <c r="T482" s="79"/>
      <c r="U482" s="4" t="s">
        <v>46</v>
      </c>
      <c r="V482" s="4" t="s">
        <v>46</v>
      </c>
      <c r="W482" s="4" t="s">
        <v>46</v>
      </c>
      <c r="X482" s="4" t="s">
        <v>46</v>
      </c>
      <c r="Y482" s="6" t="s">
        <v>46</v>
      </c>
      <c r="Z482" s="6" t="s">
        <v>46</v>
      </c>
      <c r="AA482" s="4" t="s">
        <v>46</v>
      </c>
      <c r="AB482" s="80" t="s">
        <v>46</v>
      </c>
      <c r="AC482" s="80"/>
      <c r="AD482" s="6" t="s">
        <v>46</v>
      </c>
      <c r="AE482" s="80">
        <v>48000</v>
      </c>
      <c r="AF482" s="80"/>
      <c r="AG482" s="80" t="s">
        <v>46</v>
      </c>
      <c r="AH482" s="80"/>
      <c r="AI482" s="80">
        <v>48000</v>
      </c>
      <c r="AJ482" s="80"/>
      <c r="AK482" s="6" t="s">
        <v>46</v>
      </c>
      <c r="AL482" s="4" t="s">
        <v>46</v>
      </c>
    </row>
    <row r="483" spans="3:38" ht="36" customHeight="1" x14ac:dyDescent="0.3">
      <c r="C483" s="3" t="s">
        <v>984</v>
      </c>
      <c r="D483" s="4" t="s">
        <v>196</v>
      </c>
      <c r="E483" s="4" t="s">
        <v>985</v>
      </c>
      <c r="F483" s="4" t="s">
        <v>986</v>
      </c>
      <c r="G483" s="79" t="s">
        <v>37</v>
      </c>
      <c r="H483" s="79"/>
      <c r="I483" s="4" t="s">
        <v>35</v>
      </c>
      <c r="J483" s="4" t="s">
        <v>39</v>
      </c>
      <c r="K483" s="4" t="s">
        <v>39</v>
      </c>
      <c r="L483" s="4" t="s">
        <v>96</v>
      </c>
      <c r="M483" s="5">
        <v>16</v>
      </c>
      <c r="N483" s="6">
        <v>3000</v>
      </c>
      <c r="O483" s="90">
        <v>48000</v>
      </c>
      <c r="P483" s="90"/>
      <c r="Q483" s="91"/>
      <c r="R483" s="91"/>
      <c r="S483" s="79" t="s">
        <v>46</v>
      </c>
      <c r="T483" s="79"/>
      <c r="U483" s="4" t="s">
        <v>46</v>
      </c>
      <c r="V483" s="4" t="s">
        <v>46</v>
      </c>
      <c r="W483" s="4" t="s">
        <v>46</v>
      </c>
      <c r="X483" s="4" t="s">
        <v>46</v>
      </c>
      <c r="Y483" s="6" t="s">
        <v>46</v>
      </c>
      <c r="Z483" s="6" t="s">
        <v>46</v>
      </c>
      <c r="AA483" s="4" t="s">
        <v>46</v>
      </c>
      <c r="AB483" s="80" t="s">
        <v>46</v>
      </c>
      <c r="AC483" s="80"/>
      <c r="AD483" s="6" t="s">
        <v>46</v>
      </c>
      <c r="AE483" s="80">
        <v>48000</v>
      </c>
      <c r="AF483" s="80"/>
      <c r="AG483" s="80" t="s">
        <v>46</v>
      </c>
      <c r="AH483" s="80"/>
      <c r="AI483" s="80">
        <v>48000</v>
      </c>
      <c r="AJ483" s="80"/>
      <c r="AK483" s="6" t="s">
        <v>46</v>
      </c>
      <c r="AL483" s="4" t="s">
        <v>46</v>
      </c>
    </row>
    <row r="484" spans="3:38" ht="36.75" customHeight="1" x14ac:dyDescent="0.3">
      <c r="C484" s="3" t="s">
        <v>987</v>
      </c>
      <c r="D484" s="4" t="s">
        <v>196</v>
      </c>
      <c r="E484" s="4" t="s">
        <v>988</v>
      </c>
      <c r="F484" s="4" t="s">
        <v>989</v>
      </c>
      <c r="G484" s="79" t="s">
        <v>37</v>
      </c>
      <c r="H484" s="79"/>
      <c r="I484" s="4" t="s">
        <v>35</v>
      </c>
      <c r="J484" s="4" t="s">
        <v>39</v>
      </c>
      <c r="K484" s="4" t="s">
        <v>39</v>
      </c>
      <c r="L484" s="4" t="s">
        <v>96</v>
      </c>
      <c r="M484" s="5">
        <v>16</v>
      </c>
      <c r="N484" s="6">
        <v>3000</v>
      </c>
      <c r="O484" s="90">
        <v>48000</v>
      </c>
      <c r="P484" s="90"/>
      <c r="Q484" s="91"/>
      <c r="R484" s="91"/>
      <c r="S484" s="79" t="s">
        <v>46</v>
      </c>
      <c r="T484" s="79"/>
      <c r="U484" s="4" t="s">
        <v>46</v>
      </c>
      <c r="V484" s="4" t="s">
        <v>46</v>
      </c>
      <c r="W484" s="4" t="s">
        <v>46</v>
      </c>
      <c r="X484" s="4" t="s">
        <v>46</v>
      </c>
      <c r="Y484" s="6" t="s">
        <v>46</v>
      </c>
      <c r="Z484" s="6" t="s">
        <v>46</v>
      </c>
      <c r="AA484" s="4" t="s">
        <v>46</v>
      </c>
      <c r="AB484" s="80" t="s">
        <v>46</v>
      </c>
      <c r="AC484" s="80"/>
      <c r="AD484" s="6" t="s">
        <v>46</v>
      </c>
      <c r="AE484" s="80">
        <v>48000</v>
      </c>
      <c r="AF484" s="80"/>
      <c r="AG484" s="80" t="s">
        <v>46</v>
      </c>
      <c r="AH484" s="80"/>
      <c r="AI484" s="80">
        <v>48000</v>
      </c>
      <c r="AJ484" s="80"/>
      <c r="AK484" s="6" t="s">
        <v>46</v>
      </c>
      <c r="AL484" s="4" t="s">
        <v>46</v>
      </c>
    </row>
    <row r="485" spans="3:38" ht="36" customHeight="1" x14ac:dyDescent="0.3">
      <c r="C485" s="3" t="s">
        <v>990</v>
      </c>
      <c r="D485" s="4" t="s">
        <v>196</v>
      </c>
      <c r="E485" s="4" t="s">
        <v>991</v>
      </c>
      <c r="F485" s="4" t="s">
        <v>992</v>
      </c>
      <c r="G485" s="79" t="s">
        <v>37</v>
      </c>
      <c r="H485" s="79"/>
      <c r="I485" s="4" t="s">
        <v>35</v>
      </c>
      <c r="J485" s="4" t="s">
        <v>39</v>
      </c>
      <c r="K485" s="4" t="s">
        <v>39</v>
      </c>
      <c r="L485" s="4" t="s">
        <v>128</v>
      </c>
      <c r="M485" s="5">
        <v>36</v>
      </c>
      <c r="N485" s="6">
        <v>3000</v>
      </c>
      <c r="O485" s="90">
        <v>108000</v>
      </c>
      <c r="P485" s="90"/>
      <c r="Q485" s="91"/>
      <c r="R485" s="91"/>
      <c r="S485" s="79" t="s">
        <v>46</v>
      </c>
      <c r="T485" s="79"/>
      <c r="U485" s="4" t="s">
        <v>46</v>
      </c>
      <c r="V485" s="4" t="s">
        <v>46</v>
      </c>
      <c r="W485" s="4" t="s">
        <v>46</v>
      </c>
      <c r="X485" s="4" t="s">
        <v>46</v>
      </c>
      <c r="Y485" s="6" t="s">
        <v>46</v>
      </c>
      <c r="Z485" s="6" t="s">
        <v>46</v>
      </c>
      <c r="AA485" s="4" t="s">
        <v>46</v>
      </c>
      <c r="AB485" s="80" t="s">
        <v>46</v>
      </c>
      <c r="AC485" s="80"/>
      <c r="AD485" s="6" t="s">
        <v>46</v>
      </c>
      <c r="AE485" s="80">
        <v>108000</v>
      </c>
      <c r="AF485" s="80"/>
      <c r="AG485" s="80" t="s">
        <v>46</v>
      </c>
      <c r="AH485" s="80"/>
      <c r="AI485" s="80">
        <v>108000</v>
      </c>
      <c r="AJ485" s="80"/>
      <c r="AK485" s="6" t="s">
        <v>46</v>
      </c>
      <c r="AL485" s="4" t="s">
        <v>46</v>
      </c>
    </row>
    <row r="486" spans="3:38" ht="36.75" customHeight="1" x14ac:dyDescent="0.3">
      <c r="C486" s="3" t="s">
        <v>993</v>
      </c>
      <c r="D486" s="4" t="s">
        <v>196</v>
      </c>
      <c r="E486" s="4" t="s">
        <v>994</v>
      </c>
      <c r="F486" s="4" t="s">
        <v>995</v>
      </c>
      <c r="G486" s="79" t="s">
        <v>37</v>
      </c>
      <c r="H486" s="79"/>
      <c r="I486" s="4" t="s">
        <v>47</v>
      </c>
      <c r="J486" s="4" t="s">
        <v>39</v>
      </c>
      <c r="K486" s="4" t="s">
        <v>39</v>
      </c>
      <c r="L486" s="4" t="s">
        <v>78</v>
      </c>
      <c r="M486" s="5">
        <v>37.5</v>
      </c>
      <c r="N486" s="6">
        <v>1300</v>
      </c>
      <c r="O486" s="90">
        <v>48750</v>
      </c>
      <c r="P486" s="90"/>
      <c r="Q486" s="79" t="s">
        <v>755</v>
      </c>
      <c r="R486" s="79"/>
      <c r="S486" s="79" t="s">
        <v>76</v>
      </c>
      <c r="T486" s="79"/>
      <c r="U486" s="4" t="s">
        <v>55</v>
      </c>
      <c r="V486" s="4" t="s">
        <v>47</v>
      </c>
      <c r="W486" s="4" t="s">
        <v>80</v>
      </c>
      <c r="X486" s="4" t="s">
        <v>44</v>
      </c>
      <c r="Y486" s="6">
        <v>8800</v>
      </c>
      <c r="Z486" s="6">
        <v>1320000</v>
      </c>
      <c r="AA486" s="4" t="s">
        <v>84</v>
      </c>
      <c r="AB486" s="80">
        <v>1122000</v>
      </c>
      <c r="AC486" s="80"/>
      <c r="AD486" s="6">
        <v>198000</v>
      </c>
      <c r="AE486" s="80">
        <v>246750</v>
      </c>
      <c r="AF486" s="80"/>
      <c r="AG486" s="80" t="s">
        <v>46</v>
      </c>
      <c r="AH486" s="80"/>
      <c r="AI486" s="80">
        <v>246750</v>
      </c>
      <c r="AJ486" s="80"/>
      <c r="AK486" s="6" t="s">
        <v>46</v>
      </c>
      <c r="AL486" s="4" t="s">
        <v>46</v>
      </c>
    </row>
    <row r="487" spans="3:38" ht="36.75" customHeight="1" x14ac:dyDescent="0.3">
      <c r="C487" s="7"/>
      <c r="D487" s="5"/>
      <c r="E487" s="5"/>
      <c r="F487" s="5"/>
      <c r="G487" s="91"/>
      <c r="H487" s="91"/>
      <c r="I487" s="4" t="s">
        <v>47</v>
      </c>
      <c r="J487" s="4" t="s">
        <v>39</v>
      </c>
      <c r="K487" s="4" t="s">
        <v>39</v>
      </c>
      <c r="L487" s="4" t="s">
        <v>84</v>
      </c>
      <c r="M487" s="5">
        <v>50</v>
      </c>
      <c r="N487" s="6">
        <v>1300</v>
      </c>
      <c r="O487" s="90">
        <v>65000</v>
      </c>
      <c r="P487" s="90"/>
      <c r="Q487" s="79" t="s">
        <v>758</v>
      </c>
      <c r="R487" s="79"/>
      <c r="S487" s="79" t="s">
        <v>59</v>
      </c>
      <c r="T487" s="79"/>
      <c r="U487" s="4" t="s">
        <v>50</v>
      </c>
      <c r="V487" s="4" t="s">
        <v>47</v>
      </c>
      <c r="W487" s="4" t="s">
        <v>161</v>
      </c>
      <c r="X487" s="4" t="s">
        <v>44</v>
      </c>
      <c r="Y487" s="6">
        <v>8050</v>
      </c>
      <c r="Z487" s="6">
        <v>1610000</v>
      </c>
      <c r="AA487" s="4" t="s">
        <v>45</v>
      </c>
      <c r="AB487" s="80">
        <v>547400</v>
      </c>
      <c r="AC487" s="80"/>
      <c r="AD487" s="6">
        <v>1062600</v>
      </c>
      <c r="AE487" s="80">
        <v>1127600</v>
      </c>
      <c r="AF487" s="80"/>
      <c r="AG487" s="80" t="s">
        <v>46</v>
      </c>
      <c r="AH487" s="80"/>
      <c r="AI487" s="80" t="s">
        <v>46</v>
      </c>
      <c r="AJ487" s="80"/>
      <c r="AK487" s="6">
        <v>1127600</v>
      </c>
      <c r="AL487" s="5">
        <v>0.02</v>
      </c>
    </row>
    <row r="488" spans="3:38" ht="36" customHeight="1" x14ac:dyDescent="0.3">
      <c r="C488" s="7"/>
      <c r="D488" s="5"/>
      <c r="E488" s="5"/>
      <c r="F488" s="5"/>
      <c r="G488" s="91"/>
      <c r="H488" s="91"/>
      <c r="I488" s="4" t="s">
        <v>35</v>
      </c>
      <c r="J488" s="4" t="s">
        <v>60</v>
      </c>
      <c r="K488" s="4" t="s">
        <v>39</v>
      </c>
      <c r="L488" s="4" t="s">
        <v>996</v>
      </c>
      <c r="M488" s="5">
        <v>2087.5</v>
      </c>
      <c r="N488" s="6">
        <v>1300</v>
      </c>
      <c r="O488" s="90">
        <v>2713750</v>
      </c>
      <c r="P488" s="90"/>
      <c r="Q488" s="91"/>
      <c r="R488" s="91"/>
      <c r="S488" s="79" t="s">
        <v>46</v>
      </c>
      <c r="T488" s="79"/>
      <c r="U488" s="4" t="s">
        <v>46</v>
      </c>
      <c r="V488" s="4" t="s">
        <v>46</v>
      </c>
      <c r="W488" s="4" t="s">
        <v>46</v>
      </c>
      <c r="X488" s="4" t="s">
        <v>46</v>
      </c>
      <c r="Y488" s="6" t="s">
        <v>46</v>
      </c>
      <c r="Z488" s="6" t="s">
        <v>46</v>
      </c>
      <c r="AA488" s="4" t="s">
        <v>46</v>
      </c>
      <c r="AB488" s="80" t="s">
        <v>46</v>
      </c>
      <c r="AC488" s="80"/>
      <c r="AD488" s="6" t="s">
        <v>46</v>
      </c>
      <c r="AE488" s="80">
        <v>2713750</v>
      </c>
      <c r="AF488" s="80"/>
      <c r="AG488" s="80" t="s">
        <v>46</v>
      </c>
      <c r="AH488" s="80"/>
      <c r="AI488" s="80" t="s">
        <v>46</v>
      </c>
      <c r="AJ488" s="80"/>
      <c r="AK488" s="6">
        <v>2713750</v>
      </c>
      <c r="AL488" s="5">
        <v>0.01</v>
      </c>
    </row>
    <row r="489" spans="3:38" ht="36.75" customHeight="1" x14ac:dyDescent="0.3">
      <c r="C489" s="3" t="s">
        <v>997</v>
      </c>
      <c r="D489" s="4" t="s">
        <v>196</v>
      </c>
      <c r="E489" s="4" t="s">
        <v>998</v>
      </c>
      <c r="F489" s="4" t="s">
        <v>999</v>
      </c>
      <c r="G489" s="79" t="s">
        <v>37</v>
      </c>
      <c r="H489" s="79"/>
      <c r="I489" s="4" t="s">
        <v>47</v>
      </c>
      <c r="J489" s="4" t="s">
        <v>39</v>
      </c>
      <c r="K489" s="4" t="s">
        <v>47</v>
      </c>
      <c r="L489" s="4" t="s">
        <v>38</v>
      </c>
      <c r="M489" s="5">
        <v>203</v>
      </c>
      <c r="N489" s="6">
        <v>1000</v>
      </c>
      <c r="O489" s="90">
        <v>203000</v>
      </c>
      <c r="P489" s="90"/>
      <c r="Q489" s="79" t="s">
        <v>761</v>
      </c>
      <c r="R489" s="79"/>
      <c r="S489" s="79" t="s">
        <v>59</v>
      </c>
      <c r="T489" s="79"/>
      <c r="U489" s="4" t="s">
        <v>50</v>
      </c>
      <c r="V489" s="4" t="s">
        <v>47</v>
      </c>
      <c r="W489" s="4" t="s">
        <v>1000</v>
      </c>
      <c r="X489" s="4" t="s">
        <v>44</v>
      </c>
      <c r="Y489" s="6">
        <v>8050</v>
      </c>
      <c r="Z489" s="6">
        <v>3018750</v>
      </c>
      <c r="AA489" s="4" t="s">
        <v>52</v>
      </c>
      <c r="AB489" s="80">
        <v>422625</v>
      </c>
      <c r="AC489" s="80"/>
      <c r="AD489" s="6">
        <v>2596125</v>
      </c>
      <c r="AE489" s="80">
        <v>2799125</v>
      </c>
      <c r="AF489" s="80"/>
      <c r="AG489" s="80" t="s">
        <v>46</v>
      </c>
      <c r="AH489" s="80"/>
      <c r="AI489" s="80" t="s">
        <v>46</v>
      </c>
      <c r="AJ489" s="80"/>
      <c r="AK489" s="6">
        <v>2799125</v>
      </c>
      <c r="AL489" s="5">
        <v>0.02</v>
      </c>
    </row>
    <row r="490" spans="3:38" ht="36" customHeight="1" x14ac:dyDescent="0.3">
      <c r="C490" s="3" t="s">
        <v>1001</v>
      </c>
      <c r="D490" s="4" t="s">
        <v>196</v>
      </c>
      <c r="E490" s="4" t="s">
        <v>1002</v>
      </c>
      <c r="F490" s="4" t="s">
        <v>1003</v>
      </c>
      <c r="G490" s="79" t="s">
        <v>37</v>
      </c>
      <c r="H490" s="79"/>
      <c r="I490" s="4" t="s">
        <v>47</v>
      </c>
      <c r="J490" s="4" t="s">
        <v>39</v>
      </c>
      <c r="K490" s="4" t="s">
        <v>35</v>
      </c>
      <c r="L490" s="4" t="s">
        <v>171</v>
      </c>
      <c r="M490" s="5">
        <v>173</v>
      </c>
      <c r="N490" s="6">
        <v>1000</v>
      </c>
      <c r="O490" s="90">
        <v>173000</v>
      </c>
      <c r="P490" s="90"/>
      <c r="Q490" s="79" t="s">
        <v>764</v>
      </c>
      <c r="R490" s="79"/>
      <c r="S490" s="79" t="s">
        <v>54</v>
      </c>
      <c r="T490" s="79"/>
      <c r="U490" s="4" t="s">
        <v>55</v>
      </c>
      <c r="V490" s="4" t="s">
        <v>47</v>
      </c>
      <c r="W490" s="4" t="s">
        <v>43</v>
      </c>
      <c r="X490" s="4" t="s">
        <v>44</v>
      </c>
      <c r="Y490" s="6">
        <v>8750</v>
      </c>
      <c r="Z490" s="6">
        <v>700000</v>
      </c>
      <c r="AA490" s="4" t="s">
        <v>45</v>
      </c>
      <c r="AB490" s="80">
        <v>595000</v>
      </c>
      <c r="AC490" s="80"/>
      <c r="AD490" s="6">
        <v>105000</v>
      </c>
      <c r="AE490" s="80">
        <v>278000</v>
      </c>
      <c r="AF490" s="80"/>
      <c r="AG490" s="80" t="s">
        <v>46</v>
      </c>
      <c r="AH490" s="80"/>
      <c r="AI490" s="80">
        <v>278000</v>
      </c>
      <c r="AJ490" s="80"/>
      <c r="AK490" s="6" t="s">
        <v>46</v>
      </c>
      <c r="AL490" s="4" t="s">
        <v>46</v>
      </c>
    </row>
    <row r="491" spans="3:38" ht="36.75" customHeight="1" x14ac:dyDescent="0.3">
      <c r="C491" s="3" t="s">
        <v>1004</v>
      </c>
      <c r="D491" s="4" t="s">
        <v>196</v>
      </c>
      <c r="E491" s="4" t="s">
        <v>1005</v>
      </c>
      <c r="F491" s="4" t="s">
        <v>1006</v>
      </c>
      <c r="G491" s="79" t="s">
        <v>37</v>
      </c>
      <c r="H491" s="79"/>
      <c r="I491" s="4" t="s">
        <v>35</v>
      </c>
      <c r="J491" s="4" t="s">
        <v>39</v>
      </c>
      <c r="K491" s="4" t="s">
        <v>47</v>
      </c>
      <c r="L491" s="4" t="s">
        <v>73</v>
      </c>
      <c r="M491" s="5">
        <v>248</v>
      </c>
      <c r="N491" s="6">
        <v>1500</v>
      </c>
      <c r="O491" s="90">
        <v>372000</v>
      </c>
      <c r="P491" s="90"/>
      <c r="Q491" s="91"/>
      <c r="R491" s="91"/>
      <c r="S491" s="79" t="s">
        <v>46</v>
      </c>
      <c r="T491" s="79"/>
      <c r="U491" s="4" t="s">
        <v>46</v>
      </c>
      <c r="V491" s="4" t="s">
        <v>46</v>
      </c>
      <c r="W491" s="4" t="s">
        <v>46</v>
      </c>
      <c r="X491" s="4" t="s">
        <v>46</v>
      </c>
      <c r="Y491" s="6" t="s">
        <v>46</v>
      </c>
      <c r="Z491" s="6" t="s">
        <v>46</v>
      </c>
      <c r="AA491" s="4" t="s">
        <v>46</v>
      </c>
      <c r="AB491" s="80" t="s">
        <v>46</v>
      </c>
      <c r="AC491" s="80"/>
      <c r="AD491" s="6" t="s">
        <v>46</v>
      </c>
      <c r="AE491" s="80">
        <v>372000</v>
      </c>
      <c r="AF491" s="80"/>
      <c r="AG491" s="80" t="s">
        <v>46</v>
      </c>
      <c r="AH491" s="80"/>
      <c r="AI491" s="80">
        <v>372000</v>
      </c>
      <c r="AJ491" s="80"/>
      <c r="AK491" s="6" t="s">
        <v>46</v>
      </c>
      <c r="AL491" s="4" t="s">
        <v>46</v>
      </c>
    </row>
    <row r="492" spans="3:38" ht="36.75" customHeight="1" x14ac:dyDescent="0.3">
      <c r="C492" s="3" t="s">
        <v>1007</v>
      </c>
      <c r="D492" s="4" t="s">
        <v>196</v>
      </c>
      <c r="E492" s="4" t="s">
        <v>1008</v>
      </c>
      <c r="F492" s="4" t="s">
        <v>1009</v>
      </c>
      <c r="G492" s="79" t="s">
        <v>37</v>
      </c>
      <c r="H492" s="79"/>
      <c r="I492" s="4" t="s">
        <v>38</v>
      </c>
      <c r="J492" s="4" t="s">
        <v>39</v>
      </c>
      <c r="K492" s="4" t="s">
        <v>47</v>
      </c>
      <c r="L492" s="4" t="s">
        <v>145</v>
      </c>
      <c r="M492" s="5">
        <v>249</v>
      </c>
      <c r="N492" s="6">
        <v>1500</v>
      </c>
      <c r="O492" s="90">
        <v>373500</v>
      </c>
      <c r="P492" s="90"/>
      <c r="Q492" s="79" t="s">
        <v>767</v>
      </c>
      <c r="R492" s="79"/>
      <c r="S492" s="79" t="s">
        <v>229</v>
      </c>
      <c r="T492" s="79"/>
      <c r="U492" s="4" t="s">
        <v>50</v>
      </c>
      <c r="V492" s="4" t="s">
        <v>38</v>
      </c>
      <c r="W492" s="4" t="s">
        <v>1010</v>
      </c>
      <c r="X492" s="4" t="s">
        <v>44</v>
      </c>
      <c r="Y492" s="6">
        <v>5750</v>
      </c>
      <c r="Z492" s="6">
        <v>790625</v>
      </c>
      <c r="AA492" s="4" t="s">
        <v>128</v>
      </c>
      <c r="AB492" s="80">
        <v>490187.5</v>
      </c>
      <c r="AC492" s="80"/>
      <c r="AD492" s="6">
        <v>300437.5</v>
      </c>
      <c r="AE492" s="80">
        <v>673937.5</v>
      </c>
      <c r="AF492" s="80"/>
      <c r="AG492" s="80" t="s">
        <v>46</v>
      </c>
      <c r="AH492" s="80"/>
      <c r="AI492" s="80" t="s">
        <v>46</v>
      </c>
      <c r="AJ492" s="80"/>
      <c r="AK492" s="6">
        <v>673937.5</v>
      </c>
      <c r="AL492" s="5">
        <v>0.3</v>
      </c>
    </row>
    <row r="493" spans="3:38" ht="36" customHeight="1" x14ac:dyDescent="0.3">
      <c r="C493" s="3" t="s">
        <v>1011</v>
      </c>
      <c r="D493" s="4" t="s">
        <v>196</v>
      </c>
      <c r="E493" s="4" t="s">
        <v>1012</v>
      </c>
      <c r="F493" s="4" t="s">
        <v>1013</v>
      </c>
      <c r="G493" s="79" t="s">
        <v>37</v>
      </c>
      <c r="H493" s="79"/>
      <c r="I493" s="4" t="s">
        <v>38</v>
      </c>
      <c r="J493" s="4" t="s">
        <v>38</v>
      </c>
      <c r="K493" s="4" t="s">
        <v>35</v>
      </c>
      <c r="L493" s="4" t="s">
        <v>60</v>
      </c>
      <c r="M493" s="5">
        <v>1305</v>
      </c>
      <c r="N493" s="6">
        <v>1300</v>
      </c>
      <c r="O493" s="90">
        <v>1696500</v>
      </c>
      <c r="P493" s="90"/>
      <c r="Q493" s="79" t="s">
        <v>770</v>
      </c>
      <c r="R493" s="79"/>
      <c r="S493" s="79" t="s">
        <v>97</v>
      </c>
      <c r="T493" s="79"/>
      <c r="U493" s="4" t="s">
        <v>42</v>
      </c>
      <c r="V493" s="4" t="s">
        <v>38</v>
      </c>
      <c r="W493" s="4" t="s">
        <v>80</v>
      </c>
      <c r="X493" s="4" t="s">
        <v>44</v>
      </c>
      <c r="Y493" s="6">
        <v>3600</v>
      </c>
      <c r="Z493" s="6">
        <v>540000</v>
      </c>
      <c r="AA493" s="4" t="s">
        <v>82</v>
      </c>
      <c r="AB493" s="80">
        <v>502200</v>
      </c>
      <c r="AC493" s="80"/>
      <c r="AD493" s="6">
        <v>37800</v>
      </c>
      <c r="AE493" s="80">
        <v>1734300</v>
      </c>
      <c r="AF493" s="80"/>
      <c r="AG493" s="80" t="s">
        <v>46</v>
      </c>
      <c r="AH493" s="80"/>
      <c r="AI493" s="80" t="s">
        <v>46</v>
      </c>
      <c r="AJ493" s="80"/>
      <c r="AK493" s="6">
        <v>1734300</v>
      </c>
      <c r="AL493" s="5">
        <v>0.3</v>
      </c>
    </row>
    <row r="494" spans="3:38" ht="36.75" customHeight="1" x14ac:dyDescent="0.3">
      <c r="C494" s="3" t="s">
        <v>1014</v>
      </c>
      <c r="D494" s="4" t="s">
        <v>196</v>
      </c>
      <c r="E494" s="4" t="s">
        <v>1015</v>
      </c>
      <c r="F494" s="4" t="s">
        <v>1016</v>
      </c>
      <c r="G494" s="79" t="s">
        <v>37</v>
      </c>
      <c r="H494" s="79"/>
      <c r="I494" s="4" t="s">
        <v>47</v>
      </c>
      <c r="J494" s="4" t="s">
        <v>39</v>
      </c>
      <c r="K494" s="4" t="s">
        <v>39</v>
      </c>
      <c r="L494" s="4" t="s">
        <v>98</v>
      </c>
      <c r="M494" s="5">
        <v>65</v>
      </c>
      <c r="N494" s="6">
        <v>16500</v>
      </c>
      <c r="O494" s="90">
        <v>1072500</v>
      </c>
      <c r="P494" s="90"/>
      <c r="Q494" s="79" t="s">
        <v>383</v>
      </c>
      <c r="R494" s="79"/>
      <c r="S494" s="79" t="s">
        <v>135</v>
      </c>
      <c r="T494" s="79"/>
      <c r="U494" s="4" t="s">
        <v>42</v>
      </c>
      <c r="V494" s="4" t="s">
        <v>47</v>
      </c>
      <c r="W494" s="4" t="s">
        <v>676</v>
      </c>
      <c r="X494" s="4" t="s">
        <v>44</v>
      </c>
      <c r="Y494" s="6">
        <v>8650</v>
      </c>
      <c r="Z494" s="6">
        <v>2162500</v>
      </c>
      <c r="AA494" s="4" t="s">
        <v>148</v>
      </c>
      <c r="AB494" s="80">
        <v>2011125</v>
      </c>
      <c r="AC494" s="80"/>
      <c r="AD494" s="6">
        <v>151375</v>
      </c>
      <c r="AE494" s="80">
        <v>1223875</v>
      </c>
      <c r="AF494" s="80"/>
      <c r="AG494" s="80" t="s">
        <v>46</v>
      </c>
      <c r="AH494" s="80"/>
      <c r="AI494" s="80">
        <v>1223875</v>
      </c>
      <c r="AJ494" s="80"/>
      <c r="AK494" s="6" t="s">
        <v>46</v>
      </c>
      <c r="AL494" s="4" t="s">
        <v>46</v>
      </c>
    </row>
    <row r="495" spans="3:38" ht="36" customHeight="1" x14ac:dyDescent="0.3">
      <c r="C495" s="3" t="s">
        <v>1017</v>
      </c>
      <c r="D495" s="4" t="s">
        <v>196</v>
      </c>
      <c r="E495" s="4" t="s">
        <v>1018</v>
      </c>
      <c r="F495" s="4" t="s">
        <v>1019</v>
      </c>
      <c r="G495" s="79" t="s">
        <v>37</v>
      </c>
      <c r="H495" s="79"/>
      <c r="I495" s="4" t="s">
        <v>47</v>
      </c>
      <c r="J495" s="4" t="s">
        <v>39</v>
      </c>
      <c r="K495" s="4" t="s">
        <v>35</v>
      </c>
      <c r="L495" s="4" t="s">
        <v>93</v>
      </c>
      <c r="M495" s="5">
        <v>147</v>
      </c>
      <c r="N495" s="6">
        <v>5000</v>
      </c>
      <c r="O495" s="90">
        <v>735000</v>
      </c>
      <c r="P495" s="90"/>
      <c r="Q495" s="79" t="s">
        <v>385</v>
      </c>
      <c r="R495" s="79"/>
      <c r="S495" s="79" t="s">
        <v>76</v>
      </c>
      <c r="T495" s="79"/>
      <c r="U495" s="4" t="s">
        <v>50</v>
      </c>
      <c r="V495" s="4" t="s">
        <v>47</v>
      </c>
      <c r="W495" s="4" t="s">
        <v>676</v>
      </c>
      <c r="X495" s="4" t="s">
        <v>44</v>
      </c>
      <c r="Y495" s="6">
        <v>8800</v>
      </c>
      <c r="Z495" s="6">
        <v>2200000</v>
      </c>
      <c r="AA495" s="4" t="s">
        <v>45</v>
      </c>
      <c r="AB495" s="80">
        <v>748000</v>
      </c>
      <c r="AC495" s="80"/>
      <c r="AD495" s="6">
        <v>1452000</v>
      </c>
      <c r="AE495" s="80">
        <v>2187000</v>
      </c>
      <c r="AF495" s="80"/>
      <c r="AG495" s="80" t="s">
        <v>46</v>
      </c>
      <c r="AH495" s="80"/>
      <c r="AI495" s="80">
        <v>2187000</v>
      </c>
      <c r="AJ495" s="80"/>
      <c r="AK495" s="6" t="s">
        <v>46</v>
      </c>
      <c r="AL495" s="4" t="s">
        <v>46</v>
      </c>
    </row>
    <row r="496" spans="3:38" ht="36.75" customHeight="1" x14ac:dyDescent="0.3">
      <c r="C496" s="3" t="s">
        <v>1020</v>
      </c>
      <c r="D496" s="4" t="s">
        <v>196</v>
      </c>
      <c r="E496" s="4" t="s">
        <v>1021</v>
      </c>
      <c r="F496" s="4" t="s">
        <v>1022</v>
      </c>
      <c r="G496" s="79" t="s">
        <v>37</v>
      </c>
      <c r="H496" s="79"/>
      <c r="I496" s="4" t="s">
        <v>35</v>
      </c>
      <c r="J496" s="4" t="s">
        <v>39</v>
      </c>
      <c r="K496" s="4" t="s">
        <v>47</v>
      </c>
      <c r="L496" s="4" t="s">
        <v>60</v>
      </c>
      <c r="M496" s="5">
        <v>205</v>
      </c>
      <c r="N496" s="6">
        <v>5000</v>
      </c>
      <c r="O496" s="90">
        <v>1025000</v>
      </c>
      <c r="P496" s="90"/>
      <c r="Q496" s="91"/>
      <c r="R496" s="91"/>
      <c r="S496" s="79" t="s">
        <v>46</v>
      </c>
      <c r="T496" s="79"/>
      <c r="U496" s="4" t="s">
        <v>46</v>
      </c>
      <c r="V496" s="4" t="s">
        <v>46</v>
      </c>
      <c r="W496" s="4" t="s">
        <v>46</v>
      </c>
      <c r="X496" s="4" t="s">
        <v>46</v>
      </c>
      <c r="Y496" s="6" t="s">
        <v>46</v>
      </c>
      <c r="Z496" s="6" t="s">
        <v>46</v>
      </c>
      <c r="AA496" s="4" t="s">
        <v>46</v>
      </c>
      <c r="AB496" s="80" t="s">
        <v>46</v>
      </c>
      <c r="AC496" s="80"/>
      <c r="AD496" s="6" t="s">
        <v>46</v>
      </c>
      <c r="AE496" s="80">
        <v>1025000</v>
      </c>
      <c r="AF496" s="80"/>
      <c r="AG496" s="80" t="s">
        <v>46</v>
      </c>
      <c r="AH496" s="80"/>
      <c r="AI496" s="80">
        <v>1025000</v>
      </c>
      <c r="AJ496" s="80"/>
      <c r="AK496" s="6" t="s">
        <v>46</v>
      </c>
      <c r="AL496" s="4" t="s">
        <v>46</v>
      </c>
    </row>
    <row r="497" spans="3:38" ht="36.75" customHeight="1" x14ac:dyDescent="0.3">
      <c r="C497" s="3" t="s">
        <v>1023</v>
      </c>
      <c r="D497" s="4" t="s">
        <v>196</v>
      </c>
      <c r="E497" s="4" t="s">
        <v>1024</v>
      </c>
      <c r="F497" s="4" t="s">
        <v>1025</v>
      </c>
      <c r="G497" s="79" t="s">
        <v>37</v>
      </c>
      <c r="H497" s="79"/>
      <c r="I497" s="4" t="s">
        <v>38</v>
      </c>
      <c r="J497" s="4" t="s">
        <v>39</v>
      </c>
      <c r="K497" s="4" t="s">
        <v>35</v>
      </c>
      <c r="L497" s="4" t="s">
        <v>39</v>
      </c>
      <c r="M497" s="5">
        <v>100</v>
      </c>
      <c r="N497" s="6">
        <v>4400</v>
      </c>
      <c r="O497" s="90">
        <v>440000</v>
      </c>
      <c r="P497" s="90"/>
      <c r="Q497" s="91"/>
      <c r="R497" s="91"/>
      <c r="S497" s="79" t="s">
        <v>46</v>
      </c>
      <c r="T497" s="79"/>
      <c r="U497" s="4" t="s">
        <v>46</v>
      </c>
      <c r="V497" s="4" t="s">
        <v>46</v>
      </c>
      <c r="W497" s="4" t="s">
        <v>46</v>
      </c>
      <c r="X497" s="4" t="s">
        <v>46</v>
      </c>
      <c r="Y497" s="6" t="s">
        <v>46</v>
      </c>
      <c r="Z497" s="6" t="s">
        <v>46</v>
      </c>
      <c r="AA497" s="4" t="s">
        <v>46</v>
      </c>
      <c r="AB497" s="80" t="s">
        <v>46</v>
      </c>
      <c r="AC497" s="80"/>
      <c r="AD497" s="6" t="s">
        <v>46</v>
      </c>
      <c r="AE497" s="80">
        <v>440000</v>
      </c>
      <c r="AF497" s="80"/>
      <c r="AG497" s="80" t="s">
        <v>46</v>
      </c>
      <c r="AH497" s="80"/>
      <c r="AI497" s="80" t="s">
        <v>46</v>
      </c>
      <c r="AJ497" s="80"/>
      <c r="AK497" s="6">
        <v>440000</v>
      </c>
      <c r="AL497" s="5">
        <v>0.3</v>
      </c>
    </row>
    <row r="498" spans="3:38" ht="36" customHeight="1" x14ac:dyDescent="0.3">
      <c r="C498" s="7"/>
      <c r="D498" s="5"/>
      <c r="E498" s="5"/>
      <c r="F498" s="5"/>
      <c r="G498" s="91"/>
      <c r="H498" s="91"/>
      <c r="I498" s="4" t="s">
        <v>35</v>
      </c>
      <c r="J498" s="4" t="s">
        <v>39</v>
      </c>
      <c r="K498" s="4" t="s">
        <v>47</v>
      </c>
      <c r="L498" s="4" t="s">
        <v>107</v>
      </c>
      <c r="M498" s="5">
        <v>225</v>
      </c>
      <c r="N498" s="6">
        <v>4400</v>
      </c>
      <c r="O498" s="90">
        <v>990000</v>
      </c>
      <c r="P498" s="90"/>
      <c r="Q498" s="91"/>
      <c r="R498" s="91"/>
      <c r="S498" s="79" t="s">
        <v>46</v>
      </c>
      <c r="T498" s="79"/>
      <c r="U498" s="4" t="s">
        <v>46</v>
      </c>
      <c r="V498" s="4" t="s">
        <v>46</v>
      </c>
      <c r="W498" s="4" t="s">
        <v>46</v>
      </c>
      <c r="X498" s="4" t="s">
        <v>46</v>
      </c>
      <c r="Y498" s="6" t="s">
        <v>46</v>
      </c>
      <c r="Z498" s="6" t="s">
        <v>46</v>
      </c>
      <c r="AA498" s="4" t="s">
        <v>46</v>
      </c>
      <c r="AB498" s="80" t="s">
        <v>46</v>
      </c>
      <c r="AC498" s="80"/>
      <c r="AD498" s="6" t="s">
        <v>46</v>
      </c>
      <c r="AE498" s="80">
        <v>990000</v>
      </c>
      <c r="AF498" s="80"/>
      <c r="AG498" s="80" t="s">
        <v>46</v>
      </c>
      <c r="AH498" s="80"/>
      <c r="AI498" s="80" t="s">
        <v>46</v>
      </c>
      <c r="AJ498" s="80"/>
      <c r="AK498" s="6">
        <v>990000</v>
      </c>
      <c r="AL498" s="5">
        <v>0.01</v>
      </c>
    </row>
    <row r="499" spans="3:38" ht="36.75" customHeight="1" x14ac:dyDescent="0.3">
      <c r="C499" s="3" t="s">
        <v>215</v>
      </c>
      <c r="D499" s="4" t="s">
        <v>196</v>
      </c>
      <c r="E499" s="4" t="s">
        <v>1026</v>
      </c>
      <c r="F499" s="4" t="s">
        <v>1027</v>
      </c>
      <c r="G499" s="79" t="s">
        <v>37</v>
      </c>
      <c r="H499" s="79"/>
      <c r="I499" s="4" t="s">
        <v>35</v>
      </c>
      <c r="J499" s="4" t="s">
        <v>39</v>
      </c>
      <c r="K499" s="4" t="s">
        <v>47</v>
      </c>
      <c r="L499" s="4" t="s">
        <v>74</v>
      </c>
      <c r="M499" s="5">
        <v>256</v>
      </c>
      <c r="N499" s="6">
        <v>1000</v>
      </c>
      <c r="O499" s="90">
        <v>256000</v>
      </c>
      <c r="P499" s="90"/>
      <c r="Q499" s="91"/>
      <c r="R499" s="91"/>
      <c r="S499" s="79" t="s">
        <v>46</v>
      </c>
      <c r="T499" s="79"/>
      <c r="U499" s="4" t="s">
        <v>46</v>
      </c>
      <c r="V499" s="4" t="s">
        <v>46</v>
      </c>
      <c r="W499" s="4" t="s">
        <v>46</v>
      </c>
      <c r="X499" s="4" t="s">
        <v>46</v>
      </c>
      <c r="Y499" s="6" t="s">
        <v>46</v>
      </c>
      <c r="Z499" s="6" t="s">
        <v>46</v>
      </c>
      <c r="AA499" s="4" t="s">
        <v>46</v>
      </c>
      <c r="AB499" s="80" t="s">
        <v>46</v>
      </c>
      <c r="AC499" s="80"/>
      <c r="AD499" s="6" t="s">
        <v>46</v>
      </c>
      <c r="AE499" s="80">
        <v>256000</v>
      </c>
      <c r="AF499" s="80"/>
      <c r="AG499" s="80" t="s">
        <v>46</v>
      </c>
      <c r="AH499" s="80"/>
      <c r="AI499" s="80">
        <v>256000</v>
      </c>
      <c r="AJ499" s="80"/>
      <c r="AK499" s="6" t="s">
        <v>46</v>
      </c>
      <c r="AL499" s="4" t="s">
        <v>46</v>
      </c>
    </row>
    <row r="500" spans="3:38" ht="36" customHeight="1" x14ac:dyDescent="0.3">
      <c r="C500" s="3" t="s">
        <v>1028</v>
      </c>
      <c r="D500" s="4" t="s">
        <v>196</v>
      </c>
      <c r="E500" s="4" t="s">
        <v>1029</v>
      </c>
      <c r="F500" s="4" t="s">
        <v>1030</v>
      </c>
      <c r="G500" s="79" t="s">
        <v>37</v>
      </c>
      <c r="H500" s="79"/>
      <c r="I500" s="4" t="s">
        <v>35</v>
      </c>
      <c r="J500" s="4" t="s">
        <v>38</v>
      </c>
      <c r="K500" s="4" t="s">
        <v>38</v>
      </c>
      <c r="L500" s="4" t="s">
        <v>64</v>
      </c>
      <c r="M500" s="5">
        <v>1520</v>
      </c>
      <c r="N500" s="6">
        <v>1000</v>
      </c>
      <c r="O500" s="90">
        <v>1520000</v>
      </c>
      <c r="P500" s="90"/>
      <c r="Q500" s="91"/>
      <c r="R500" s="91"/>
      <c r="S500" s="79" t="s">
        <v>46</v>
      </c>
      <c r="T500" s="79"/>
      <c r="U500" s="4" t="s">
        <v>46</v>
      </c>
      <c r="V500" s="4" t="s">
        <v>46</v>
      </c>
      <c r="W500" s="4" t="s">
        <v>46</v>
      </c>
      <c r="X500" s="4" t="s">
        <v>46</v>
      </c>
      <c r="Y500" s="6" t="s">
        <v>46</v>
      </c>
      <c r="Z500" s="6" t="s">
        <v>46</v>
      </c>
      <c r="AA500" s="4" t="s">
        <v>46</v>
      </c>
      <c r="AB500" s="80" t="s">
        <v>46</v>
      </c>
      <c r="AC500" s="80"/>
      <c r="AD500" s="6" t="s">
        <v>46</v>
      </c>
      <c r="AE500" s="80">
        <v>1520000</v>
      </c>
      <c r="AF500" s="80"/>
      <c r="AG500" s="80" t="s">
        <v>46</v>
      </c>
      <c r="AH500" s="80"/>
      <c r="AI500" s="80">
        <v>1520000</v>
      </c>
      <c r="AJ500" s="80"/>
      <c r="AK500" s="6" t="s">
        <v>46</v>
      </c>
      <c r="AL500" s="4" t="s">
        <v>46</v>
      </c>
    </row>
    <row r="501" spans="3:38" ht="36.75" customHeight="1" x14ac:dyDescent="0.3">
      <c r="C501" s="3" t="s">
        <v>1031</v>
      </c>
      <c r="D501" s="4" t="s">
        <v>196</v>
      </c>
      <c r="E501" s="4" t="s">
        <v>1032</v>
      </c>
      <c r="F501" s="4" t="s">
        <v>1033</v>
      </c>
      <c r="G501" s="79" t="s">
        <v>37</v>
      </c>
      <c r="H501" s="79"/>
      <c r="I501" s="4" t="s">
        <v>47</v>
      </c>
      <c r="J501" s="4" t="s">
        <v>39</v>
      </c>
      <c r="K501" s="4" t="s">
        <v>39</v>
      </c>
      <c r="L501" s="4" t="s">
        <v>112</v>
      </c>
      <c r="M501" s="5">
        <v>42</v>
      </c>
      <c r="N501" s="6">
        <v>5000</v>
      </c>
      <c r="O501" s="90">
        <v>210000</v>
      </c>
      <c r="P501" s="90"/>
      <c r="Q501" s="79" t="s">
        <v>778</v>
      </c>
      <c r="R501" s="79"/>
      <c r="S501" s="79" t="s">
        <v>135</v>
      </c>
      <c r="T501" s="79"/>
      <c r="U501" s="4" t="s">
        <v>42</v>
      </c>
      <c r="V501" s="4" t="s">
        <v>47</v>
      </c>
      <c r="W501" s="4" t="s">
        <v>80</v>
      </c>
      <c r="X501" s="4" t="s">
        <v>44</v>
      </c>
      <c r="Y501" s="6">
        <v>8650</v>
      </c>
      <c r="Z501" s="6">
        <v>1297500</v>
      </c>
      <c r="AA501" s="4" t="s">
        <v>45</v>
      </c>
      <c r="AB501" s="80">
        <v>1206675</v>
      </c>
      <c r="AC501" s="80"/>
      <c r="AD501" s="6">
        <v>90825</v>
      </c>
      <c r="AE501" s="80">
        <v>300825</v>
      </c>
      <c r="AF501" s="80"/>
      <c r="AG501" s="80" t="s">
        <v>46</v>
      </c>
      <c r="AH501" s="80"/>
      <c r="AI501" s="80">
        <v>300825</v>
      </c>
      <c r="AJ501" s="80"/>
      <c r="AK501" s="6" t="s">
        <v>46</v>
      </c>
      <c r="AL501" s="4" t="s">
        <v>46</v>
      </c>
    </row>
    <row r="502" spans="3:38" ht="36.75" customHeight="1" x14ac:dyDescent="0.3">
      <c r="C502" s="3" t="s">
        <v>1034</v>
      </c>
      <c r="D502" s="4" t="s">
        <v>196</v>
      </c>
      <c r="E502" s="4" t="s">
        <v>1035</v>
      </c>
      <c r="F502" s="4" t="s">
        <v>1036</v>
      </c>
      <c r="G502" s="79" t="s">
        <v>37</v>
      </c>
      <c r="H502" s="79"/>
      <c r="I502" s="4" t="s">
        <v>47</v>
      </c>
      <c r="J502" s="4" t="s">
        <v>39</v>
      </c>
      <c r="K502" s="4" t="s">
        <v>47</v>
      </c>
      <c r="L502" s="4" t="s">
        <v>160</v>
      </c>
      <c r="M502" s="5">
        <v>290</v>
      </c>
      <c r="N502" s="6">
        <v>4400</v>
      </c>
      <c r="O502" s="90">
        <v>1276000</v>
      </c>
      <c r="P502" s="90"/>
      <c r="Q502" s="79" t="s">
        <v>781</v>
      </c>
      <c r="R502" s="79"/>
      <c r="S502" s="79" t="s">
        <v>135</v>
      </c>
      <c r="T502" s="79"/>
      <c r="U502" s="4" t="s">
        <v>42</v>
      </c>
      <c r="V502" s="4" t="s">
        <v>47</v>
      </c>
      <c r="W502" s="4" t="s">
        <v>114</v>
      </c>
      <c r="X502" s="4" t="s">
        <v>44</v>
      </c>
      <c r="Y502" s="6">
        <v>8650</v>
      </c>
      <c r="Z502" s="6">
        <v>553600</v>
      </c>
      <c r="AA502" s="4" t="s">
        <v>45</v>
      </c>
      <c r="AB502" s="80">
        <v>514848</v>
      </c>
      <c r="AC502" s="80"/>
      <c r="AD502" s="6">
        <v>38752</v>
      </c>
      <c r="AE502" s="80">
        <v>1314752</v>
      </c>
      <c r="AF502" s="80"/>
      <c r="AG502" s="80" t="s">
        <v>46</v>
      </c>
      <c r="AH502" s="80"/>
      <c r="AI502" s="80">
        <v>1314752</v>
      </c>
      <c r="AJ502" s="80"/>
      <c r="AK502" s="6" t="s">
        <v>46</v>
      </c>
      <c r="AL502" s="4" t="s">
        <v>46</v>
      </c>
    </row>
    <row r="503" spans="3:38" ht="36" customHeight="1" x14ac:dyDescent="0.3">
      <c r="C503" s="3" t="s">
        <v>1037</v>
      </c>
      <c r="D503" s="4" t="s">
        <v>196</v>
      </c>
      <c r="E503" s="4" t="s">
        <v>1038</v>
      </c>
      <c r="F503" s="4" t="s">
        <v>1039</v>
      </c>
      <c r="G503" s="79" t="s">
        <v>37</v>
      </c>
      <c r="H503" s="79"/>
      <c r="I503" s="4" t="s">
        <v>35</v>
      </c>
      <c r="J503" s="4" t="s">
        <v>103</v>
      </c>
      <c r="K503" s="4" t="s">
        <v>35</v>
      </c>
      <c r="L503" s="4" t="s">
        <v>200</v>
      </c>
      <c r="M503" s="5">
        <v>8592</v>
      </c>
      <c r="N503" s="6">
        <v>1000</v>
      </c>
      <c r="O503" s="90">
        <v>8592000</v>
      </c>
      <c r="P503" s="90"/>
      <c r="Q503" s="91"/>
      <c r="R503" s="91"/>
      <c r="S503" s="79" t="s">
        <v>46</v>
      </c>
      <c r="T503" s="79"/>
      <c r="U503" s="4" t="s">
        <v>46</v>
      </c>
      <c r="V503" s="4" t="s">
        <v>46</v>
      </c>
      <c r="W503" s="4" t="s">
        <v>46</v>
      </c>
      <c r="X503" s="4" t="s">
        <v>46</v>
      </c>
      <c r="Y503" s="6" t="s">
        <v>46</v>
      </c>
      <c r="Z503" s="6" t="s">
        <v>46</v>
      </c>
      <c r="AA503" s="4" t="s">
        <v>46</v>
      </c>
      <c r="AB503" s="80" t="s">
        <v>46</v>
      </c>
      <c r="AC503" s="80"/>
      <c r="AD503" s="6" t="s">
        <v>46</v>
      </c>
      <c r="AE503" s="80">
        <v>8592000</v>
      </c>
      <c r="AF503" s="80"/>
      <c r="AG503" s="80" t="s">
        <v>46</v>
      </c>
      <c r="AH503" s="80"/>
      <c r="AI503" s="80">
        <v>8592000</v>
      </c>
      <c r="AJ503" s="80"/>
      <c r="AK503" s="6" t="s">
        <v>46</v>
      </c>
      <c r="AL503" s="4" t="s">
        <v>46</v>
      </c>
    </row>
    <row r="504" spans="3:38" ht="36.75" customHeight="1" x14ac:dyDescent="0.3">
      <c r="C504" s="3" t="s">
        <v>1040</v>
      </c>
      <c r="D504" s="4" t="s">
        <v>196</v>
      </c>
      <c r="E504" s="4" t="s">
        <v>1041</v>
      </c>
      <c r="F504" s="4" t="s">
        <v>1042</v>
      </c>
      <c r="G504" s="79" t="s">
        <v>37</v>
      </c>
      <c r="H504" s="79"/>
      <c r="I504" s="4" t="s">
        <v>47</v>
      </c>
      <c r="J504" s="4" t="s">
        <v>39</v>
      </c>
      <c r="K504" s="4" t="s">
        <v>38</v>
      </c>
      <c r="L504" s="4" t="s">
        <v>101</v>
      </c>
      <c r="M504" s="5">
        <v>328</v>
      </c>
      <c r="N504" s="6">
        <v>5000</v>
      </c>
      <c r="O504" s="90">
        <v>1640000</v>
      </c>
      <c r="P504" s="90"/>
      <c r="Q504" s="79" t="s">
        <v>784</v>
      </c>
      <c r="R504" s="79"/>
      <c r="S504" s="79" t="s">
        <v>76</v>
      </c>
      <c r="T504" s="79"/>
      <c r="U504" s="4" t="s">
        <v>50</v>
      </c>
      <c r="V504" s="4" t="s">
        <v>47</v>
      </c>
      <c r="W504" s="4" t="s">
        <v>44</v>
      </c>
      <c r="X504" s="4" t="s">
        <v>44</v>
      </c>
      <c r="Y504" s="6">
        <v>8800</v>
      </c>
      <c r="Z504" s="6">
        <v>880000</v>
      </c>
      <c r="AA504" s="4" t="s">
        <v>45</v>
      </c>
      <c r="AB504" s="80">
        <v>299200</v>
      </c>
      <c r="AC504" s="80"/>
      <c r="AD504" s="6">
        <v>580800</v>
      </c>
      <c r="AE504" s="80">
        <v>2220800</v>
      </c>
      <c r="AF504" s="80"/>
      <c r="AG504" s="80" t="s">
        <v>46</v>
      </c>
      <c r="AH504" s="80"/>
      <c r="AI504" s="80">
        <v>2220800</v>
      </c>
      <c r="AJ504" s="80"/>
      <c r="AK504" s="6" t="s">
        <v>46</v>
      </c>
      <c r="AL504" s="4" t="s">
        <v>46</v>
      </c>
    </row>
    <row r="505" spans="3:38" ht="36" customHeight="1" x14ac:dyDescent="0.3">
      <c r="C505" s="3" t="s">
        <v>1043</v>
      </c>
      <c r="D505" s="4" t="s">
        <v>196</v>
      </c>
      <c r="E505" s="4" t="s">
        <v>1044</v>
      </c>
      <c r="F505" s="4" t="s">
        <v>1045</v>
      </c>
      <c r="G505" s="79" t="s">
        <v>37</v>
      </c>
      <c r="H505" s="79"/>
      <c r="I505" s="4" t="s">
        <v>47</v>
      </c>
      <c r="J505" s="4" t="s">
        <v>39</v>
      </c>
      <c r="K505" s="4" t="s">
        <v>39</v>
      </c>
      <c r="L505" s="4" t="s">
        <v>200</v>
      </c>
      <c r="M505" s="5">
        <v>92</v>
      </c>
      <c r="N505" s="6">
        <v>5000</v>
      </c>
      <c r="O505" s="90">
        <v>460000</v>
      </c>
      <c r="P505" s="90"/>
      <c r="Q505" s="79" t="s">
        <v>787</v>
      </c>
      <c r="R505" s="79"/>
      <c r="S505" s="79" t="s">
        <v>76</v>
      </c>
      <c r="T505" s="79"/>
      <c r="U505" s="4" t="s">
        <v>50</v>
      </c>
      <c r="V505" s="4" t="s">
        <v>47</v>
      </c>
      <c r="W505" s="4" t="s">
        <v>160</v>
      </c>
      <c r="X505" s="4" t="s">
        <v>44</v>
      </c>
      <c r="Y505" s="6">
        <v>8800</v>
      </c>
      <c r="Z505" s="6">
        <v>792000</v>
      </c>
      <c r="AA505" s="4" t="s">
        <v>45</v>
      </c>
      <c r="AB505" s="80">
        <v>269280</v>
      </c>
      <c r="AC505" s="80"/>
      <c r="AD505" s="6">
        <v>522720</v>
      </c>
      <c r="AE505" s="80">
        <v>982720</v>
      </c>
      <c r="AF505" s="80"/>
      <c r="AG505" s="80" t="s">
        <v>46</v>
      </c>
      <c r="AH505" s="80"/>
      <c r="AI505" s="80">
        <v>982720</v>
      </c>
      <c r="AJ505" s="80"/>
      <c r="AK505" s="6" t="s">
        <v>46</v>
      </c>
      <c r="AL505" s="4" t="s">
        <v>46</v>
      </c>
    </row>
    <row r="506" spans="3:38" ht="36.75" customHeight="1" x14ac:dyDescent="0.3">
      <c r="C506" s="3" t="s">
        <v>1046</v>
      </c>
      <c r="D506" s="4" t="s">
        <v>196</v>
      </c>
      <c r="E506" s="4" t="s">
        <v>1047</v>
      </c>
      <c r="F506" s="4" t="s">
        <v>1048</v>
      </c>
      <c r="G506" s="79" t="s">
        <v>37</v>
      </c>
      <c r="H506" s="79"/>
      <c r="I506" s="4" t="s">
        <v>47</v>
      </c>
      <c r="J506" s="4" t="s">
        <v>47</v>
      </c>
      <c r="K506" s="4" t="s">
        <v>39</v>
      </c>
      <c r="L506" s="4" t="s">
        <v>211</v>
      </c>
      <c r="M506" s="5">
        <v>895</v>
      </c>
      <c r="N506" s="6">
        <v>3750</v>
      </c>
      <c r="O506" s="90">
        <v>3356250</v>
      </c>
      <c r="P506" s="90"/>
      <c r="Q506" s="79" t="s">
        <v>210</v>
      </c>
      <c r="R506" s="79"/>
      <c r="S506" s="79" t="s">
        <v>123</v>
      </c>
      <c r="T506" s="79"/>
      <c r="U506" s="4" t="s">
        <v>50</v>
      </c>
      <c r="V506" s="4" t="s">
        <v>47</v>
      </c>
      <c r="W506" s="4" t="s">
        <v>144</v>
      </c>
      <c r="X506" s="4" t="s">
        <v>44</v>
      </c>
      <c r="Y506" s="6">
        <v>8600</v>
      </c>
      <c r="Z506" s="6">
        <v>1651200</v>
      </c>
      <c r="AA506" s="4" t="s">
        <v>45</v>
      </c>
      <c r="AB506" s="80">
        <v>561408</v>
      </c>
      <c r="AC506" s="80"/>
      <c r="AD506" s="6">
        <v>1089792</v>
      </c>
      <c r="AE506" s="80">
        <v>4446042</v>
      </c>
      <c r="AF506" s="80"/>
      <c r="AG506" s="80" t="s">
        <v>46</v>
      </c>
      <c r="AH506" s="80"/>
      <c r="AI506" s="80">
        <v>4446042</v>
      </c>
      <c r="AJ506" s="80"/>
      <c r="AK506" s="6" t="s">
        <v>46</v>
      </c>
      <c r="AL506" s="4" t="s">
        <v>46</v>
      </c>
    </row>
    <row r="507" spans="3:38" ht="36" customHeight="1" x14ac:dyDescent="0.3">
      <c r="C507" s="3" t="s">
        <v>1049</v>
      </c>
      <c r="D507" s="4" t="s">
        <v>196</v>
      </c>
      <c r="E507" s="4" t="s">
        <v>1050</v>
      </c>
      <c r="F507" s="4" t="s">
        <v>1051</v>
      </c>
      <c r="G507" s="79" t="s">
        <v>37</v>
      </c>
      <c r="H507" s="79"/>
      <c r="I507" s="4" t="s">
        <v>35</v>
      </c>
      <c r="J507" s="4" t="s">
        <v>35</v>
      </c>
      <c r="K507" s="4" t="s">
        <v>39</v>
      </c>
      <c r="L507" s="4" t="s">
        <v>150</v>
      </c>
      <c r="M507" s="5">
        <v>453</v>
      </c>
      <c r="N507" s="6">
        <v>1300</v>
      </c>
      <c r="O507" s="90">
        <v>588900</v>
      </c>
      <c r="P507" s="90"/>
      <c r="Q507" s="91"/>
      <c r="R507" s="91"/>
      <c r="S507" s="79" t="s">
        <v>46</v>
      </c>
      <c r="T507" s="79"/>
      <c r="U507" s="4" t="s">
        <v>46</v>
      </c>
      <c r="V507" s="4" t="s">
        <v>46</v>
      </c>
      <c r="W507" s="4" t="s">
        <v>46</v>
      </c>
      <c r="X507" s="4" t="s">
        <v>46</v>
      </c>
      <c r="Y507" s="6" t="s">
        <v>46</v>
      </c>
      <c r="Z507" s="6" t="s">
        <v>46</v>
      </c>
      <c r="AA507" s="4" t="s">
        <v>46</v>
      </c>
      <c r="AB507" s="80" t="s">
        <v>46</v>
      </c>
      <c r="AC507" s="80"/>
      <c r="AD507" s="6" t="s">
        <v>46</v>
      </c>
      <c r="AE507" s="80">
        <v>588900</v>
      </c>
      <c r="AF507" s="80"/>
      <c r="AG507" s="80" t="s">
        <v>46</v>
      </c>
      <c r="AH507" s="80"/>
      <c r="AI507" s="80">
        <v>588900</v>
      </c>
      <c r="AJ507" s="80"/>
      <c r="AK507" s="6" t="s">
        <v>46</v>
      </c>
      <c r="AL507" s="4" t="s">
        <v>46</v>
      </c>
    </row>
    <row r="508" spans="3:38" ht="36.75" customHeight="1" x14ac:dyDescent="0.3">
      <c r="C508" s="3" t="s">
        <v>1000</v>
      </c>
      <c r="D508" s="4" t="s">
        <v>196</v>
      </c>
      <c r="E508" s="4" t="s">
        <v>1052</v>
      </c>
      <c r="F508" s="4" t="s">
        <v>1053</v>
      </c>
      <c r="G508" s="79" t="s">
        <v>37</v>
      </c>
      <c r="H508" s="79"/>
      <c r="I508" s="4" t="s">
        <v>57</v>
      </c>
      <c r="J508" s="4" t="s">
        <v>39</v>
      </c>
      <c r="K508" s="4" t="s">
        <v>38</v>
      </c>
      <c r="L508" s="4" t="s">
        <v>107</v>
      </c>
      <c r="M508" s="5">
        <v>325</v>
      </c>
      <c r="N508" s="6">
        <v>1300</v>
      </c>
      <c r="O508" s="90">
        <v>422500</v>
      </c>
      <c r="P508" s="90"/>
      <c r="Q508" s="91"/>
      <c r="R508" s="91"/>
      <c r="S508" s="79" t="s">
        <v>46</v>
      </c>
      <c r="T508" s="79"/>
      <c r="U508" s="4" t="s">
        <v>46</v>
      </c>
      <c r="V508" s="4" t="s">
        <v>46</v>
      </c>
      <c r="W508" s="4" t="s">
        <v>46</v>
      </c>
      <c r="X508" s="4" t="s">
        <v>46</v>
      </c>
      <c r="Y508" s="6" t="s">
        <v>46</v>
      </c>
      <c r="Z508" s="6" t="s">
        <v>46</v>
      </c>
      <c r="AA508" s="4" t="s">
        <v>46</v>
      </c>
      <c r="AB508" s="80" t="s">
        <v>46</v>
      </c>
      <c r="AC508" s="80"/>
      <c r="AD508" s="6" t="s">
        <v>46</v>
      </c>
      <c r="AE508" s="80">
        <v>422500</v>
      </c>
      <c r="AF508" s="80"/>
      <c r="AG508" s="80" t="s">
        <v>46</v>
      </c>
      <c r="AH508" s="80"/>
      <c r="AI508" s="80" t="s">
        <v>46</v>
      </c>
      <c r="AJ508" s="80"/>
      <c r="AK508" s="6">
        <v>422500</v>
      </c>
      <c r="AL508" s="5">
        <v>0.3</v>
      </c>
    </row>
    <row r="509" spans="3:38" ht="36.75" customHeight="1" x14ac:dyDescent="0.3">
      <c r="C509" s="3" t="s">
        <v>1054</v>
      </c>
      <c r="D509" s="4" t="s">
        <v>196</v>
      </c>
      <c r="E509" s="4" t="s">
        <v>1055</v>
      </c>
      <c r="F509" s="4" t="s">
        <v>1056</v>
      </c>
      <c r="G509" s="79" t="s">
        <v>37</v>
      </c>
      <c r="H509" s="79"/>
      <c r="I509" s="4" t="s">
        <v>57</v>
      </c>
      <c r="J509" s="4" t="s">
        <v>39</v>
      </c>
      <c r="K509" s="4" t="s">
        <v>35</v>
      </c>
      <c r="L509" s="4" t="s">
        <v>56</v>
      </c>
      <c r="M509" s="5">
        <v>160</v>
      </c>
      <c r="N509" s="6">
        <v>1000</v>
      </c>
      <c r="O509" s="90">
        <v>160000</v>
      </c>
      <c r="P509" s="90"/>
      <c r="Q509" s="91"/>
      <c r="R509" s="91"/>
      <c r="S509" s="79" t="s">
        <v>46</v>
      </c>
      <c r="T509" s="79"/>
      <c r="U509" s="4" t="s">
        <v>46</v>
      </c>
      <c r="V509" s="4" t="s">
        <v>46</v>
      </c>
      <c r="W509" s="4" t="s">
        <v>46</v>
      </c>
      <c r="X509" s="4" t="s">
        <v>46</v>
      </c>
      <c r="Y509" s="6" t="s">
        <v>46</v>
      </c>
      <c r="Z509" s="6" t="s">
        <v>46</v>
      </c>
      <c r="AA509" s="4" t="s">
        <v>46</v>
      </c>
      <c r="AB509" s="80" t="s">
        <v>46</v>
      </c>
      <c r="AC509" s="80"/>
      <c r="AD509" s="6" t="s">
        <v>46</v>
      </c>
      <c r="AE509" s="80">
        <v>160000</v>
      </c>
      <c r="AF509" s="80"/>
      <c r="AG509" s="80" t="s">
        <v>46</v>
      </c>
      <c r="AH509" s="80"/>
      <c r="AI509" s="80" t="s">
        <v>46</v>
      </c>
      <c r="AJ509" s="80"/>
      <c r="AK509" s="6">
        <v>160000</v>
      </c>
      <c r="AL509" s="5">
        <v>0.3</v>
      </c>
    </row>
    <row r="510" spans="3:38" ht="36" customHeight="1" x14ac:dyDescent="0.3">
      <c r="C510" s="3" t="s">
        <v>1057</v>
      </c>
      <c r="D510" s="4" t="s">
        <v>196</v>
      </c>
      <c r="E510" s="4" t="s">
        <v>1058</v>
      </c>
      <c r="F510" s="4" t="s">
        <v>1059</v>
      </c>
      <c r="G510" s="79" t="s">
        <v>37</v>
      </c>
      <c r="H510" s="79"/>
      <c r="I510" s="4" t="s">
        <v>47</v>
      </c>
      <c r="J510" s="4" t="s">
        <v>39</v>
      </c>
      <c r="K510" s="4" t="s">
        <v>35</v>
      </c>
      <c r="L510" s="4" t="s">
        <v>160</v>
      </c>
      <c r="M510" s="5">
        <v>190</v>
      </c>
      <c r="N510" s="6">
        <v>1000</v>
      </c>
      <c r="O510" s="90">
        <v>190000</v>
      </c>
      <c r="P510" s="90"/>
      <c r="Q510" s="79" t="s">
        <v>793</v>
      </c>
      <c r="R510" s="79"/>
      <c r="S510" s="79" t="s">
        <v>76</v>
      </c>
      <c r="T510" s="79"/>
      <c r="U510" s="4" t="s">
        <v>50</v>
      </c>
      <c r="V510" s="4" t="s">
        <v>47</v>
      </c>
      <c r="W510" s="4" t="s">
        <v>56</v>
      </c>
      <c r="X510" s="4" t="s">
        <v>44</v>
      </c>
      <c r="Y510" s="6">
        <v>8800</v>
      </c>
      <c r="Z510" s="6">
        <v>528000</v>
      </c>
      <c r="AA510" s="4" t="s">
        <v>45</v>
      </c>
      <c r="AB510" s="80">
        <v>179520</v>
      </c>
      <c r="AC510" s="80"/>
      <c r="AD510" s="6">
        <v>348480</v>
      </c>
      <c r="AE510" s="80">
        <v>538480</v>
      </c>
      <c r="AF510" s="80"/>
      <c r="AG510" s="80" t="s">
        <v>46</v>
      </c>
      <c r="AH510" s="80"/>
      <c r="AI510" s="80">
        <v>538480</v>
      </c>
      <c r="AJ510" s="80"/>
      <c r="AK510" s="6" t="s">
        <v>46</v>
      </c>
      <c r="AL510" s="4" t="s">
        <v>46</v>
      </c>
    </row>
    <row r="511" spans="3:38" ht="36.75" customHeight="1" x14ac:dyDescent="0.3">
      <c r="C511" s="3" t="s">
        <v>1060</v>
      </c>
      <c r="D511" s="4" t="s">
        <v>196</v>
      </c>
      <c r="E511" s="4" t="s">
        <v>1061</v>
      </c>
      <c r="F511" s="4" t="s">
        <v>1062</v>
      </c>
      <c r="G511" s="79" t="s">
        <v>37</v>
      </c>
      <c r="H511" s="79"/>
      <c r="I511" s="4" t="s">
        <v>35</v>
      </c>
      <c r="J511" s="4" t="s">
        <v>47</v>
      </c>
      <c r="K511" s="4" t="s">
        <v>38</v>
      </c>
      <c r="L511" s="4" t="s">
        <v>127</v>
      </c>
      <c r="M511" s="5">
        <v>1188</v>
      </c>
      <c r="N511" s="6">
        <v>1000</v>
      </c>
      <c r="O511" s="90">
        <v>1188000</v>
      </c>
      <c r="P511" s="90"/>
      <c r="Q511" s="91"/>
      <c r="R511" s="91"/>
      <c r="S511" s="79" t="s">
        <v>46</v>
      </c>
      <c r="T511" s="79"/>
      <c r="U511" s="4" t="s">
        <v>46</v>
      </c>
      <c r="V511" s="4" t="s">
        <v>46</v>
      </c>
      <c r="W511" s="4" t="s">
        <v>46</v>
      </c>
      <c r="X511" s="4" t="s">
        <v>46</v>
      </c>
      <c r="Y511" s="6" t="s">
        <v>46</v>
      </c>
      <c r="Z511" s="6" t="s">
        <v>46</v>
      </c>
      <c r="AA511" s="4" t="s">
        <v>46</v>
      </c>
      <c r="AB511" s="80" t="s">
        <v>46</v>
      </c>
      <c r="AC511" s="80"/>
      <c r="AD511" s="6" t="s">
        <v>46</v>
      </c>
      <c r="AE511" s="80">
        <v>1188000</v>
      </c>
      <c r="AF511" s="80"/>
      <c r="AG511" s="80" t="s">
        <v>46</v>
      </c>
      <c r="AH511" s="80"/>
      <c r="AI511" s="80">
        <v>1188000</v>
      </c>
      <c r="AJ511" s="80"/>
      <c r="AK511" s="6" t="s">
        <v>46</v>
      </c>
      <c r="AL511" s="4" t="s">
        <v>46</v>
      </c>
    </row>
    <row r="512" spans="3:38" ht="36" customHeight="1" x14ac:dyDescent="0.3">
      <c r="C512" s="3" t="s">
        <v>1063</v>
      </c>
      <c r="D512" s="4" t="s">
        <v>196</v>
      </c>
      <c r="E512" s="4" t="s">
        <v>1064</v>
      </c>
      <c r="F512" s="4" t="s">
        <v>1065</v>
      </c>
      <c r="G512" s="79" t="s">
        <v>37</v>
      </c>
      <c r="H512" s="79"/>
      <c r="I512" s="4" t="s">
        <v>35</v>
      </c>
      <c r="J512" s="4" t="s">
        <v>39</v>
      </c>
      <c r="K512" s="4" t="s">
        <v>47</v>
      </c>
      <c r="L512" s="4" t="s">
        <v>115</v>
      </c>
      <c r="M512" s="5">
        <v>229</v>
      </c>
      <c r="N512" s="6">
        <v>1000</v>
      </c>
      <c r="O512" s="90">
        <v>229000</v>
      </c>
      <c r="P512" s="90"/>
      <c r="Q512" s="91"/>
      <c r="R512" s="91"/>
      <c r="S512" s="79" t="s">
        <v>46</v>
      </c>
      <c r="T512" s="79"/>
      <c r="U512" s="4" t="s">
        <v>46</v>
      </c>
      <c r="V512" s="4" t="s">
        <v>46</v>
      </c>
      <c r="W512" s="4" t="s">
        <v>46</v>
      </c>
      <c r="X512" s="4" t="s">
        <v>46</v>
      </c>
      <c r="Y512" s="6" t="s">
        <v>46</v>
      </c>
      <c r="Z512" s="6" t="s">
        <v>46</v>
      </c>
      <c r="AA512" s="4" t="s">
        <v>46</v>
      </c>
      <c r="AB512" s="80" t="s">
        <v>46</v>
      </c>
      <c r="AC512" s="80"/>
      <c r="AD512" s="6" t="s">
        <v>46</v>
      </c>
      <c r="AE512" s="80">
        <v>229000</v>
      </c>
      <c r="AF512" s="80"/>
      <c r="AG512" s="80" t="s">
        <v>46</v>
      </c>
      <c r="AH512" s="80"/>
      <c r="AI512" s="80">
        <v>229000</v>
      </c>
      <c r="AJ512" s="80"/>
      <c r="AK512" s="6" t="s">
        <v>46</v>
      </c>
      <c r="AL512" s="4" t="s">
        <v>46</v>
      </c>
    </row>
    <row r="513" spans="3:38" ht="36.75" customHeight="1" x14ac:dyDescent="0.3">
      <c r="C513" s="3" t="s">
        <v>1066</v>
      </c>
      <c r="D513" s="4" t="s">
        <v>196</v>
      </c>
      <c r="E513" s="4" t="s">
        <v>1067</v>
      </c>
      <c r="F513" s="4" t="s">
        <v>1068</v>
      </c>
      <c r="G513" s="79" t="s">
        <v>37</v>
      </c>
      <c r="H513" s="79"/>
      <c r="I513" s="4" t="s">
        <v>57</v>
      </c>
      <c r="J513" s="4" t="s">
        <v>47</v>
      </c>
      <c r="K513" s="4" t="s">
        <v>39</v>
      </c>
      <c r="L513" s="4" t="s">
        <v>171</v>
      </c>
      <c r="M513" s="5">
        <v>873</v>
      </c>
      <c r="N513" s="6">
        <v>1500</v>
      </c>
      <c r="O513" s="90">
        <v>1309500</v>
      </c>
      <c r="P513" s="90"/>
      <c r="Q513" s="91"/>
      <c r="R513" s="91"/>
      <c r="S513" s="79" t="s">
        <v>46</v>
      </c>
      <c r="T513" s="79"/>
      <c r="U513" s="4" t="s">
        <v>46</v>
      </c>
      <c r="V513" s="4" t="s">
        <v>46</v>
      </c>
      <c r="W513" s="4" t="s">
        <v>46</v>
      </c>
      <c r="X513" s="4" t="s">
        <v>46</v>
      </c>
      <c r="Y513" s="6" t="s">
        <v>46</v>
      </c>
      <c r="Z513" s="6" t="s">
        <v>46</v>
      </c>
      <c r="AA513" s="4" t="s">
        <v>46</v>
      </c>
      <c r="AB513" s="80" t="s">
        <v>46</v>
      </c>
      <c r="AC513" s="80"/>
      <c r="AD513" s="6" t="s">
        <v>46</v>
      </c>
      <c r="AE513" s="80">
        <v>1309500</v>
      </c>
      <c r="AF513" s="80"/>
      <c r="AG513" s="80" t="s">
        <v>46</v>
      </c>
      <c r="AH513" s="80"/>
      <c r="AI513" s="80" t="s">
        <v>46</v>
      </c>
      <c r="AJ513" s="80"/>
      <c r="AK513" s="6">
        <v>1309500</v>
      </c>
      <c r="AL513" s="5">
        <v>0.3</v>
      </c>
    </row>
    <row r="514" spans="3:38" ht="36.75" customHeight="1" x14ac:dyDescent="0.3">
      <c r="C514" s="3" t="s">
        <v>1069</v>
      </c>
      <c r="D514" s="4" t="s">
        <v>196</v>
      </c>
      <c r="E514" s="4" t="s">
        <v>1070</v>
      </c>
      <c r="F514" s="4" t="s">
        <v>1071</v>
      </c>
      <c r="G514" s="79" t="s">
        <v>37</v>
      </c>
      <c r="H514" s="79"/>
      <c r="I514" s="4" t="s">
        <v>57</v>
      </c>
      <c r="J514" s="4" t="s">
        <v>39</v>
      </c>
      <c r="K514" s="4" t="s">
        <v>39</v>
      </c>
      <c r="L514" s="4" t="s">
        <v>84</v>
      </c>
      <c r="M514" s="5">
        <v>50</v>
      </c>
      <c r="N514" s="6">
        <v>1500</v>
      </c>
      <c r="O514" s="90">
        <v>75000</v>
      </c>
      <c r="P514" s="90"/>
      <c r="Q514" s="91"/>
      <c r="R514" s="91"/>
      <c r="S514" s="79" t="s">
        <v>46</v>
      </c>
      <c r="T514" s="79"/>
      <c r="U514" s="4" t="s">
        <v>46</v>
      </c>
      <c r="V514" s="4" t="s">
        <v>46</v>
      </c>
      <c r="W514" s="4" t="s">
        <v>46</v>
      </c>
      <c r="X514" s="4" t="s">
        <v>46</v>
      </c>
      <c r="Y514" s="6" t="s">
        <v>46</v>
      </c>
      <c r="Z514" s="6" t="s">
        <v>46</v>
      </c>
      <c r="AA514" s="4" t="s">
        <v>46</v>
      </c>
      <c r="AB514" s="80" t="s">
        <v>46</v>
      </c>
      <c r="AC514" s="80"/>
      <c r="AD514" s="6" t="s">
        <v>46</v>
      </c>
      <c r="AE514" s="80">
        <v>75000</v>
      </c>
      <c r="AF514" s="80"/>
      <c r="AG514" s="80" t="s">
        <v>46</v>
      </c>
      <c r="AH514" s="80"/>
      <c r="AI514" s="80" t="s">
        <v>46</v>
      </c>
      <c r="AJ514" s="80"/>
      <c r="AK514" s="6">
        <v>75000</v>
      </c>
      <c r="AL514" s="5">
        <v>0.3</v>
      </c>
    </row>
    <row r="515" spans="3:38" ht="36" customHeight="1" x14ac:dyDescent="0.3">
      <c r="C515" s="3" t="s">
        <v>1072</v>
      </c>
      <c r="D515" s="4" t="s">
        <v>196</v>
      </c>
      <c r="E515" s="4" t="s">
        <v>1073</v>
      </c>
      <c r="F515" s="4" t="s">
        <v>1074</v>
      </c>
      <c r="G515" s="79" t="s">
        <v>37</v>
      </c>
      <c r="H515" s="79"/>
      <c r="I515" s="4" t="s">
        <v>38</v>
      </c>
      <c r="J515" s="4" t="s">
        <v>35</v>
      </c>
      <c r="K515" s="4" t="s">
        <v>47</v>
      </c>
      <c r="L515" s="4" t="s">
        <v>154</v>
      </c>
      <c r="M515" s="5">
        <v>698</v>
      </c>
      <c r="N515" s="6">
        <v>1300</v>
      </c>
      <c r="O515" s="90">
        <v>907400</v>
      </c>
      <c r="P515" s="90"/>
      <c r="Q515" s="79" t="s">
        <v>796</v>
      </c>
      <c r="R515" s="79"/>
      <c r="S515" s="79" t="s">
        <v>97</v>
      </c>
      <c r="T515" s="79"/>
      <c r="U515" s="4" t="s">
        <v>42</v>
      </c>
      <c r="V515" s="4" t="s">
        <v>38</v>
      </c>
      <c r="W515" s="4" t="s">
        <v>213</v>
      </c>
      <c r="X515" s="4" t="s">
        <v>44</v>
      </c>
      <c r="Y515" s="6">
        <v>3600</v>
      </c>
      <c r="Z515" s="6">
        <v>576000</v>
      </c>
      <c r="AA515" s="4" t="s">
        <v>45</v>
      </c>
      <c r="AB515" s="80">
        <v>535680</v>
      </c>
      <c r="AC515" s="80"/>
      <c r="AD515" s="6">
        <v>40320</v>
      </c>
      <c r="AE515" s="80">
        <v>947720</v>
      </c>
      <c r="AF515" s="80"/>
      <c r="AG515" s="80" t="s">
        <v>46</v>
      </c>
      <c r="AH515" s="80"/>
      <c r="AI515" s="80" t="s">
        <v>46</v>
      </c>
      <c r="AJ515" s="80"/>
      <c r="AK515" s="6">
        <v>947720</v>
      </c>
      <c r="AL515" s="5">
        <v>0.3</v>
      </c>
    </row>
    <row r="516" spans="3:38" ht="36.75" customHeight="1" x14ac:dyDescent="0.3">
      <c r="C516" s="3" t="s">
        <v>1075</v>
      </c>
      <c r="D516" s="4" t="s">
        <v>196</v>
      </c>
      <c r="E516" s="4" t="s">
        <v>1076</v>
      </c>
      <c r="F516" s="4" t="s">
        <v>1077</v>
      </c>
      <c r="G516" s="79" t="s">
        <v>37</v>
      </c>
      <c r="H516" s="79"/>
      <c r="I516" s="4" t="s">
        <v>38</v>
      </c>
      <c r="J516" s="4" t="s">
        <v>47</v>
      </c>
      <c r="K516" s="4" t="s">
        <v>38</v>
      </c>
      <c r="L516" s="4" t="s">
        <v>132</v>
      </c>
      <c r="M516" s="5">
        <v>1170</v>
      </c>
      <c r="N516" s="6">
        <v>1000</v>
      </c>
      <c r="O516" s="90">
        <v>1170000</v>
      </c>
      <c r="P516" s="90"/>
      <c r="Q516" s="79" t="s">
        <v>799</v>
      </c>
      <c r="R516" s="79"/>
      <c r="S516" s="79" t="s">
        <v>97</v>
      </c>
      <c r="T516" s="79"/>
      <c r="U516" s="4" t="s">
        <v>50</v>
      </c>
      <c r="V516" s="4" t="s">
        <v>38</v>
      </c>
      <c r="W516" s="4" t="s">
        <v>1078</v>
      </c>
      <c r="X516" s="4" t="s">
        <v>44</v>
      </c>
      <c r="Y516" s="6">
        <v>3600</v>
      </c>
      <c r="Z516" s="6">
        <v>3456000</v>
      </c>
      <c r="AA516" s="4" t="s">
        <v>45</v>
      </c>
      <c r="AB516" s="80">
        <v>1175040</v>
      </c>
      <c r="AC516" s="80"/>
      <c r="AD516" s="6">
        <v>2280960</v>
      </c>
      <c r="AE516" s="80">
        <v>3450960</v>
      </c>
      <c r="AF516" s="80"/>
      <c r="AG516" s="80" t="s">
        <v>46</v>
      </c>
      <c r="AH516" s="80"/>
      <c r="AI516" s="80" t="s">
        <v>46</v>
      </c>
      <c r="AJ516" s="80"/>
      <c r="AK516" s="6">
        <v>3450960</v>
      </c>
      <c r="AL516" s="5">
        <v>0.3</v>
      </c>
    </row>
    <row r="517" spans="3:38" ht="36" customHeight="1" x14ac:dyDescent="0.3">
      <c r="C517" s="3" t="s">
        <v>66</v>
      </c>
      <c r="D517" s="4" t="s">
        <v>196</v>
      </c>
      <c r="E517" s="4" t="s">
        <v>1079</v>
      </c>
      <c r="F517" s="4" t="s">
        <v>1080</v>
      </c>
      <c r="G517" s="79" t="s">
        <v>37</v>
      </c>
      <c r="H517" s="79"/>
      <c r="I517" s="4" t="s">
        <v>35</v>
      </c>
      <c r="J517" s="4" t="s">
        <v>35</v>
      </c>
      <c r="K517" s="4" t="s">
        <v>38</v>
      </c>
      <c r="L517" s="4" t="s">
        <v>101</v>
      </c>
      <c r="M517" s="5">
        <v>728</v>
      </c>
      <c r="N517" s="6">
        <v>1000</v>
      </c>
      <c r="O517" s="90">
        <v>728000</v>
      </c>
      <c r="P517" s="90"/>
      <c r="Q517" s="91"/>
      <c r="R517" s="91"/>
      <c r="S517" s="79" t="s">
        <v>46</v>
      </c>
      <c r="T517" s="79"/>
      <c r="U517" s="4" t="s">
        <v>46</v>
      </c>
      <c r="V517" s="4" t="s">
        <v>46</v>
      </c>
      <c r="W517" s="4" t="s">
        <v>46</v>
      </c>
      <c r="X517" s="4" t="s">
        <v>46</v>
      </c>
      <c r="Y517" s="6" t="s">
        <v>46</v>
      </c>
      <c r="Z517" s="6" t="s">
        <v>46</v>
      </c>
      <c r="AA517" s="4" t="s">
        <v>46</v>
      </c>
      <c r="AB517" s="80" t="s">
        <v>46</v>
      </c>
      <c r="AC517" s="80"/>
      <c r="AD517" s="6" t="s">
        <v>46</v>
      </c>
      <c r="AE517" s="80">
        <v>728000</v>
      </c>
      <c r="AF517" s="80"/>
      <c r="AG517" s="80" t="s">
        <v>46</v>
      </c>
      <c r="AH517" s="80"/>
      <c r="AI517" s="80">
        <v>728000</v>
      </c>
      <c r="AJ517" s="80"/>
      <c r="AK517" s="6" t="s">
        <v>46</v>
      </c>
      <c r="AL517" s="4" t="s">
        <v>46</v>
      </c>
    </row>
    <row r="518" spans="3:38" ht="36.75" customHeight="1" x14ac:dyDescent="0.3">
      <c r="C518" s="3" t="s">
        <v>1081</v>
      </c>
      <c r="D518" s="4" t="s">
        <v>196</v>
      </c>
      <c r="E518" s="4" t="s">
        <v>1082</v>
      </c>
      <c r="F518" s="4" t="s">
        <v>1083</v>
      </c>
      <c r="G518" s="79" t="s">
        <v>37</v>
      </c>
      <c r="H518" s="79"/>
      <c r="I518" s="4" t="s">
        <v>35</v>
      </c>
      <c r="J518" s="4" t="s">
        <v>38</v>
      </c>
      <c r="K518" s="4" t="s">
        <v>38</v>
      </c>
      <c r="L518" s="4" t="s">
        <v>179</v>
      </c>
      <c r="M518" s="5">
        <v>1583</v>
      </c>
      <c r="N518" s="6">
        <v>1000</v>
      </c>
      <c r="O518" s="90">
        <v>1583000</v>
      </c>
      <c r="P518" s="90"/>
      <c r="Q518" s="91"/>
      <c r="R518" s="91"/>
      <c r="S518" s="79" t="s">
        <v>46</v>
      </c>
      <c r="T518" s="79"/>
      <c r="U518" s="4" t="s">
        <v>46</v>
      </c>
      <c r="V518" s="4" t="s">
        <v>46</v>
      </c>
      <c r="W518" s="4" t="s">
        <v>46</v>
      </c>
      <c r="X518" s="4" t="s">
        <v>46</v>
      </c>
      <c r="Y518" s="6" t="s">
        <v>46</v>
      </c>
      <c r="Z518" s="6" t="s">
        <v>46</v>
      </c>
      <c r="AA518" s="4" t="s">
        <v>46</v>
      </c>
      <c r="AB518" s="80" t="s">
        <v>46</v>
      </c>
      <c r="AC518" s="80"/>
      <c r="AD518" s="6" t="s">
        <v>46</v>
      </c>
      <c r="AE518" s="80">
        <v>1583000</v>
      </c>
      <c r="AF518" s="80"/>
      <c r="AG518" s="80" t="s">
        <v>46</v>
      </c>
      <c r="AH518" s="80"/>
      <c r="AI518" s="80">
        <v>1583000</v>
      </c>
      <c r="AJ518" s="80"/>
      <c r="AK518" s="6" t="s">
        <v>46</v>
      </c>
      <c r="AL518" s="4" t="s">
        <v>46</v>
      </c>
    </row>
    <row r="519" spans="3:38" ht="36.75" customHeight="1" x14ac:dyDescent="0.3">
      <c r="C519" s="3" t="s">
        <v>1084</v>
      </c>
      <c r="D519" s="4" t="s">
        <v>196</v>
      </c>
      <c r="E519" s="4" t="s">
        <v>1085</v>
      </c>
      <c r="F519" s="4" t="s">
        <v>1086</v>
      </c>
      <c r="G519" s="79" t="s">
        <v>37</v>
      </c>
      <c r="H519" s="79"/>
      <c r="I519" s="4" t="s">
        <v>38</v>
      </c>
      <c r="J519" s="4" t="s">
        <v>38</v>
      </c>
      <c r="K519" s="4" t="s">
        <v>38</v>
      </c>
      <c r="L519" s="4" t="s">
        <v>47</v>
      </c>
      <c r="M519" s="5">
        <v>1502</v>
      </c>
      <c r="N519" s="6">
        <v>1000</v>
      </c>
      <c r="O519" s="90">
        <v>1502000</v>
      </c>
      <c r="P519" s="90"/>
      <c r="Q519" s="79" t="s">
        <v>802</v>
      </c>
      <c r="R519" s="79"/>
      <c r="S519" s="79" t="s">
        <v>97</v>
      </c>
      <c r="T519" s="79"/>
      <c r="U519" s="4" t="s">
        <v>50</v>
      </c>
      <c r="V519" s="4" t="s">
        <v>38</v>
      </c>
      <c r="W519" s="4" t="s">
        <v>1078</v>
      </c>
      <c r="X519" s="4" t="s">
        <v>44</v>
      </c>
      <c r="Y519" s="6">
        <v>3600</v>
      </c>
      <c r="Z519" s="6">
        <v>3456000</v>
      </c>
      <c r="AA519" s="4" t="s">
        <v>45</v>
      </c>
      <c r="AB519" s="80">
        <v>1175040</v>
      </c>
      <c r="AC519" s="80"/>
      <c r="AD519" s="6">
        <v>2280960</v>
      </c>
      <c r="AE519" s="80">
        <v>3782960</v>
      </c>
      <c r="AF519" s="80"/>
      <c r="AG519" s="80" t="s">
        <v>46</v>
      </c>
      <c r="AH519" s="80"/>
      <c r="AI519" s="80" t="s">
        <v>46</v>
      </c>
      <c r="AJ519" s="80"/>
      <c r="AK519" s="6">
        <v>3782960</v>
      </c>
      <c r="AL519" s="5">
        <v>0.3</v>
      </c>
    </row>
    <row r="520" spans="3:38" ht="36" customHeight="1" x14ac:dyDescent="0.3">
      <c r="C520" s="3" t="s">
        <v>1087</v>
      </c>
      <c r="D520" s="4" t="s">
        <v>196</v>
      </c>
      <c r="E520" s="4" t="s">
        <v>1088</v>
      </c>
      <c r="F520" s="4" t="s">
        <v>1089</v>
      </c>
      <c r="G520" s="79" t="s">
        <v>37</v>
      </c>
      <c r="H520" s="79"/>
      <c r="I520" s="4" t="s">
        <v>35</v>
      </c>
      <c r="J520" s="4" t="s">
        <v>38</v>
      </c>
      <c r="K520" s="4" t="s">
        <v>38</v>
      </c>
      <c r="L520" s="4" t="s">
        <v>180</v>
      </c>
      <c r="M520" s="5">
        <v>1585</v>
      </c>
      <c r="N520" s="6">
        <v>1000</v>
      </c>
      <c r="O520" s="90">
        <v>1585000</v>
      </c>
      <c r="P520" s="90"/>
      <c r="Q520" s="91"/>
      <c r="R520" s="91"/>
      <c r="S520" s="79" t="s">
        <v>46</v>
      </c>
      <c r="T520" s="79"/>
      <c r="U520" s="4" t="s">
        <v>46</v>
      </c>
      <c r="V520" s="4" t="s">
        <v>46</v>
      </c>
      <c r="W520" s="4" t="s">
        <v>46</v>
      </c>
      <c r="X520" s="4" t="s">
        <v>46</v>
      </c>
      <c r="Y520" s="6" t="s">
        <v>46</v>
      </c>
      <c r="Z520" s="6" t="s">
        <v>46</v>
      </c>
      <c r="AA520" s="4" t="s">
        <v>46</v>
      </c>
      <c r="AB520" s="80" t="s">
        <v>46</v>
      </c>
      <c r="AC520" s="80"/>
      <c r="AD520" s="6" t="s">
        <v>46</v>
      </c>
      <c r="AE520" s="80">
        <v>1585000</v>
      </c>
      <c r="AF520" s="80"/>
      <c r="AG520" s="80" t="s">
        <v>46</v>
      </c>
      <c r="AH520" s="80"/>
      <c r="AI520" s="80">
        <v>1585000</v>
      </c>
      <c r="AJ520" s="80"/>
      <c r="AK520" s="6" t="s">
        <v>46</v>
      </c>
      <c r="AL520" s="4" t="s">
        <v>46</v>
      </c>
    </row>
    <row r="521" spans="3:38" ht="36.75" customHeight="1" x14ac:dyDescent="0.3">
      <c r="C521" s="3" t="s">
        <v>1090</v>
      </c>
      <c r="D521" s="4" t="s">
        <v>196</v>
      </c>
      <c r="E521" s="4" t="s">
        <v>1091</v>
      </c>
      <c r="F521" s="4" t="s">
        <v>1092</v>
      </c>
      <c r="G521" s="79" t="s">
        <v>37</v>
      </c>
      <c r="H521" s="79"/>
      <c r="I521" s="4" t="s">
        <v>35</v>
      </c>
      <c r="J521" s="4" t="s">
        <v>85</v>
      </c>
      <c r="K521" s="4" t="s">
        <v>47</v>
      </c>
      <c r="L521" s="4" t="s">
        <v>82</v>
      </c>
      <c r="M521" s="5">
        <v>5432</v>
      </c>
      <c r="N521" s="6">
        <v>1000</v>
      </c>
      <c r="O521" s="90">
        <v>5432000</v>
      </c>
      <c r="P521" s="90"/>
      <c r="Q521" s="91"/>
      <c r="R521" s="91"/>
      <c r="S521" s="79" t="s">
        <v>46</v>
      </c>
      <c r="T521" s="79"/>
      <c r="U521" s="4" t="s">
        <v>46</v>
      </c>
      <c r="V521" s="4" t="s">
        <v>46</v>
      </c>
      <c r="W521" s="4" t="s">
        <v>46</v>
      </c>
      <c r="X521" s="4" t="s">
        <v>46</v>
      </c>
      <c r="Y521" s="6" t="s">
        <v>46</v>
      </c>
      <c r="Z521" s="6" t="s">
        <v>46</v>
      </c>
      <c r="AA521" s="4" t="s">
        <v>46</v>
      </c>
      <c r="AB521" s="80" t="s">
        <v>46</v>
      </c>
      <c r="AC521" s="80"/>
      <c r="AD521" s="6" t="s">
        <v>46</v>
      </c>
      <c r="AE521" s="80">
        <v>5432000</v>
      </c>
      <c r="AF521" s="80"/>
      <c r="AG521" s="80" t="s">
        <v>46</v>
      </c>
      <c r="AH521" s="80"/>
      <c r="AI521" s="80">
        <v>5432000</v>
      </c>
      <c r="AJ521" s="80"/>
      <c r="AK521" s="6" t="s">
        <v>46</v>
      </c>
      <c r="AL521" s="4" t="s">
        <v>46</v>
      </c>
    </row>
    <row r="522" spans="3:38" ht="36" customHeight="1" x14ac:dyDescent="0.3">
      <c r="C522" s="3" t="s">
        <v>399</v>
      </c>
      <c r="D522" s="4" t="s">
        <v>196</v>
      </c>
      <c r="E522" s="4" t="s">
        <v>1093</v>
      </c>
      <c r="F522" s="4" t="s">
        <v>1094</v>
      </c>
      <c r="G522" s="79" t="s">
        <v>37</v>
      </c>
      <c r="H522" s="79"/>
      <c r="I522" s="4" t="s">
        <v>35</v>
      </c>
      <c r="J522" s="4" t="s">
        <v>38</v>
      </c>
      <c r="K522" s="4" t="s">
        <v>38</v>
      </c>
      <c r="L522" s="4" t="s">
        <v>43</v>
      </c>
      <c r="M522" s="5">
        <v>1580</v>
      </c>
      <c r="N522" s="6">
        <v>940</v>
      </c>
      <c r="O522" s="90">
        <v>1485200</v>
      </c>
      <c r="P522" s="90"/>
      <c r="Q522" s="91"/>
      <c r="R522" s="91"/>
      <c r="S522" s="79" t="s">
        <v>46</v>
      </c>
      <c r="T522" s="79"/>
      <c r="U522" s="4" t="s">
        <v>46</v>
      </c>
      <c r="V522" s="4" t="s">
        <v>46</v>
      </c>
      <c r="W522" s="4" t="s">
        <v>46</v>
      </c>
      <c r="X522" s="4" t="s">
        <v>46</v>
      </c>
      <c r="Y522" s="6" t="s">
        <v>46</v>
      </c>
      <c r="Z522" s="6" t="s">
        <v>46</v>
      </c>
      <c r="AA522" s="4" t="s">
        <v>46</v>
      </c>
      <c r="AB522" s="80" t="s">
        <v>46</v>
      </c>
      <c r="AC522" s="80"/>
      <c r="AD522" s="6" t="s">
        <v>46</v>
      </c>
      <c r="AE522" s="80">
        <v>1485200</v>
      </c>
      <c r="AF522" s="80"/>
      <c r="AG522" s="80" t="s">
        <v>46</v>
      </c>
      <c r="AH522" s="80"/>
      <c r="AI522" s="80">
        <v>1485200</v>
      </c>
      <c r="AJ522" s="80"/>
      <c r="AK522" s="6" t="s">
        <v>46</v>
      </c>
      <c r="AL522" s="4" t="s">
        <v>46</v>
      </c>
    </row>
    <row r="523" spans="3:38" ht="36.75" customHeight="1" x14ac:dyDescent="0.3">
      <c r="C523" s="3" t="s">
        <v>401</v>
      </c>
      <c r="D523" s="4" t="s">
        <v>196</v>
      </c>
      <c r="E523" s="4" t="s">
        <v>1095</v>
      </c>
      <c r="F523" s="4" t="s">
        <v>1096</v>
      </c>
      <c r="G523" s="79" t="s">
        <v>37</v>
      </c>
      <c r="H523" s="79"/>
      <c r="I523" s="4" t="s">
        <v>35</v>
      </c>
      <c r="J523" s="4" t="s">
        <v>57</v>
      </c>
      <c r="K523" s="4" t="s">
        <v>35</v>
      </c>
      <c r="L523" s="4" t="s">
        <v>166</v>
      </c>
      <c r="M523" s="5">
        <v>1776</v>
      </c>
      <c r="N523" s="6">
        <v>1300</v>
      </c>
      <c r="O523" s="90">
        <v>2308800</v>
      </c>
      <c r="P523" s="90"/>
      <c r="Q523" s="91"/>
      <c r="R523" s="91"/>
      <c r="S523" s="79" t="s">
        <v>46</v>
      </c>
      <c r="T523" s="79"/>
      <c r="U523" s="4" t="s">
        <v>46</v>
      </c>
      <c r="V523" s="4" t="s">
        <v>46</v>
      </c>
      <c r="W523" s="4" t="s">
        <v>46</v>
      </c>
      <c r="X523" s="4" t="s">
        <v>46</v>
      </c>
      <c r="Y523" s="6" t="s">
        <v>46</v>
      </c>
      <c r="Z523" s="6" t="s">
        <v>46</v>
      </c>
      <c r="AA523" s="4" t="s">
        <v>46</v>
      </c>
      <c r="AB523" s="80" t="s">
        <v>46</v>
      </c>
      <c r="AC523" s="80"/>
      <c r="AD523" s="6" t="s">
        <v>46</v>
      </c>
      <c r="AE523" s="80">
        <v>2308800</v>
      </c>
      <c r="AF523" s="80"/>
      <c r="AG523" s="80" t="s">
        <v>46</v>
      </c>
      <c r="AH523" s="80"/>
      <c r="AI523" s="80">
        <v>2308800</v>
      </c>
      <c r="AJ523" s="80"/>
      <c r="AK523" s="6" t="s">
        <v>46</v>
      </c>
      <c r="AL523" s="4" t="s">
        <v>46</v>
      </c>
    </row>
    <row r="524" spans="3:38" ht="36.75" customHeight="1" x14ac:dyDescent="0.3">
      <c r="C524" s="3" t="s">
        <v>403</v>
      </c>
      <c r="D524" s="4" t="s">
        <v>196</v>
      </c>
      <c r="E524" s="4" t="s">
        <v>1097</v>
      </c>
      <c r="F524" s="4" t="s">
        <v>1098</v>
      </c>
      <c r="G524" s="79" t="s">
        <v>37</v>
      </c>
      <c r="H524" s="79"/>
      <c r="I524" s="4" t="s">
        <v>35</v>
      </c>
      <c r="J524" s="4" t="s">
        <v>47</v>
      </c>
      <c r="K524" s="4" t="s">
        <v>47</v>
      </c>
      <c r="L524" s="4" t="s">
        <v>93</v>
      </c>
      <c r="M524" s="5">
        <v>1047</v>
      </c>
      <c r="N524" s="6">
        <v>1000</v>
      </c>
      <c r="O524" s="90">
        <v>1047000</v>
      </c>
      <c r="P524" s="90"/>
      <c r="Q524" s="91"/>
      <c r="R524" s="91"/>
      <c r="S524" s="79" t="s">
        <v>46</v>
      </c>
      <c r="T524" s="79"/>
      <c r="U524" s="4" t="s">
        <v>46</v>
      </c>
      <c r="V524" s="4" t="s">
        <v>46</v>
      </c>
      <c r="W524" s="4" t="s">
        <v>46</v>
      </c>
      <c r="X524" s="4" t="s">
        <v>46</v>
      </c>
      <c r="Y524" s="6" t="s">
        <v>46</v>
      </c>
      <c r="Z524" s="6" t="s">
        <v>46</v>
      </c>
      <c r="AA524" s="4" t="s">
        <v>46</v>
      </c>
      <c r="AB524" s="80" t="s">
        <v>46</v>
      </c>
      <c r="AC524" s="80"/>
      <c r="AD524" s="6" t="s">
        <v>46</v>
      </c>
      <c r="AE524" s="80">
        <v>1047000</v>
      </c>
      <c r="AF524" s="80"/>
      <c r="AG524" s="80" t="s">
        <v>46</v>
      </c>
      <c r="AH524" s="80"/>
      <c r="AI524" s="80">
        <v>1047000</v>
      </c>
      <c r="AJ524" s="80"/>
      <c r="AK524" s="6" t="s">
        <v>46</v>
      </c>
      <c r="AL524" s="4" t="s">
        <v>46</v>
      </c>
    </row>
    <row r="525" spans="3:38" ht="36" customHeight="1" x14ac:dyDescent="0.3">
      <c r="C525" s="3" t="s">
        <v>1099</v>
      </c>
      <c r="D525" s="4" t="s">
        <v>196</v>
      </c>
      <c r="E525" s="4" t="s">
        <v>1100</v>
      </c>
      <c r="F525" s="4" t="s">
        <v>1101</v>
      </c>
      <c r="G525" s="79" t="s">
        <v>37</v>
      </c>
      <c r="H525" s="79"/>
      <c r="I525" s="4" t="s">
        <v>35</v>
      </c>
      <c r="J525" s="4" t="s">
        <v>85</v>
      </c>
      <c r="K525" s="4" t="s">
        <v>47</v>
      </c>
      <c r="L525" s="4" t="s">
        <v>82</v>
      </c>
      <c r="M525" s="5">
        <v>5432</v>
      </c>
      <c r="N525" s="6">
        <v>1300</v>
      </c>
      <c r="O525" s="90">
        <v>7061600</v>
      </c>
      <c r="P525" s="90"/>
      <c r="Q525" s="91"/>
      <c r="R525" s="91"/>
      <c r="S525" s="79" t="s">
        <v>46</v>
      </c>
      <c r="T525" s="79"/>
      <c r="U525" s="4" t="s">
        <v>46</v>
      </c>
      <c r="V525" s="4" t="s">
        <v>46</v>
      </c>
      <c r="W525" s="4" t="s">
        <v>46</v>
      </c>
      <c r="X525" s="4" t="s">
        <v>46</v>
      </c>
      <c r="Y525" s="6" t="s">
        <v>46</v>
      </c>
      <c r="Z525" s="6" t="s">
        <v>46</v>
      </c>
      <c r="AA525" s="4" t="s">
        <v>46</v>
      </c>
      <c r="AB525" s="80" t="s">
        <v>46</v>
      </c>
      <c r="AC525" s="80"/>
      <c r="AD525" s="6" t="s">
        <v>46</v>
      </c>
      <c r="AE525" s="80">
        <v>7061600</v>
      </c>
      <c r="AF525" s="80"/>
      <c r="AG525" s="80" t="s">
        <v>46</v>
      </c>
      <c r="AH525" s="80"/>
      <c r="AI525" s="80">
        <v>7061600</v>
      </c>
      <c r="AJ525" s="80"/>
      <c r="AK525" s="6" t="s">
        <v>46</v>
      </c>
      <c r="AL525" s="4" t="s">
        <v>46</v>
      </c>
    </row>
    <row r="526" spans="3:38" ht="36.75" customHeight="1" x14ac:dyDescent="0.3">
      <c r="C526" s="3" t="s">
        <v>1102</v>
      </c>
      <c r="D526" s="4" t="s">
        <v>196</v>
      </c>
      <c r="E526" s="4" t="s">
        <v>1103</v>
      </c>
      <c r="F526" s="4" t="s">
        <v>1104</v>
      </c>
      <c r="G526" s="79" t="s">
        <v>37</v>
      </c>
      <c r="H526" s="79"/>
      <c r="I526" s="4" t="s">
        <v>38</v>
      </c>
      <c r="J526" s="4" t="s">
        <v>39</v>
      </c>
      <c r="K526" s="4" t="s">
        <v>47</v>
      </c>
      <c r="L526" s="4" t="s">
        <v>126</v>
      </c>
      <c r="M526" s="5">
        <v>235</v>
      </c>
      <c r="N526" s="6">
        <v>1300</v>
      </c>
      <c r="O526" s="90">
        <v>305500</v>
      </c>
      <c r="P526" s="90"/>
      <c r="Q526" s="79" t="s">
        <v>805</v>
      </c>
      <c r="R526" s="79"/>
      <c r="S526" s="79" t="s">
        <v>410</v>
      </c>
      <c r="T526" s="79"/>
      <c r="U526" s="4" t="s">
        <v>50</v>
      </c>
      <c r="V526" s="4" t="s">
        <v>38</v>
      </c>
      <c r="W526" s="4" t="s">
        <v>613</v>
      </c>
      <c r="X526" s="4" t="s">
        <v>44</v>
      </c>
      <c r="Y526" s="6">
        <v>8300</v>
      </c>
      <c r="Z526" s="6">
        <v>1892400</v>
      </c>
      <c r="AA526" s="4" t="s">
        <v>52</v>
      </c>
      <c r="AB526" s="80">
        <v>264936</v>
      </c>
      <c r="AC526" s="80"/>
      <c r="AD526" s="6">
        <v>1627464</v>
      </c>
      <c r="AE526" s="80">
        <v>1932964</v>
      </c>
      <c r="AF526" s="80"/>
      <c r="AG526" s="80" t="s">
        <v>46</v>
      </c>
      <c r="AH526" s="80"/>
      <c r="AI526" s="80" t="s">
        <v>46</v>
      </c>
      <c r="AJ526" s="80"/>
      <c r="AK526" s="6">
        <v>1932964</v>
      </c>
      <c r="AL526" s="5">
        <v>0.3</v>
      </c>
    </row>
    <row r="527" spans="3:38" ht="36" customHeight="1" x14ac:dyDescent="0.3">
      <c r="C527" s="3" t="s">
        <v>1105</v>
      </c>
      <c r="D527" s="4" t="s">
        <v>196</v>
      </c>
      <c r="E527" s="4" t="s">
        <v>1106</v>
      </c>
      <c r="F527" s="4" t="s">
        <v>1107</v>
      </c>
      <c r="G527" s="79" t="s">
        <v>37</v>
      </c>
      <c r="H527" s="79"/>
      <c r="I527" s="4" t="s">
        <v>38</v>
      </c>
      <c r="J527" s="4" t="s">
        <v>39</v>
      </c>
      <c r="K527" s="4" t="s">
        <v>35</v>
      </c>
      <c r="L527" s="4" t="s">
        <v>53</v>
      </c>
      <c r="M527" s="5">
        <v>175</v>
      </c>
      <c r="N527" s="6">
        <v>5000</v>
      </c>
      <c r="O527" s="90">
        <v>875000</v>
      </c>
      <c r="P527" s="90"/>
      <c r="Q527" s="79" t="s">
        <v>387</v>
      </c>
      <c r="R527" s="79"/>
      <c r="S527" s="79" t="s">
        <v>188</v>
      </c>
      <c r="T527" s="79"/>
      <c r="U527" s="4" t="s">
        <v>50</v>
      </c>
      <c r="V527" s="4" t="s">
        <v>38</v>
      </c>
      <c r="W527" s="4" t="s">
        <v>1108</v>
      </c>
      <c r="X527" s="4" t="s">
        <v>44</v>
      </c>
      <c r="Y527" s="6">
        <v>5700</v>
      </c>
      <c r="Z527" s="6">
        <v>11311650</v>
      </c>
      <c r="AA527" s="4" t="s">
        <v>52</v>
      </c>
      <c r="AB527" s="80">
        <v>1583631</v>
      </c>
      <c r="AC527" s="80"/>
      <c r="AD527" s="6">
        <v>9728019</v>
      </c>
      <c r="AE527" s="80">
        <v>10603019</v>
      </c>
      <c r="AF527" s="80"/>
      <c r="AG527" s="80" t="s">
        <v>46</v>
      </c>
      <c r="AH527" s="80"/>
      <c r="AI527" s="80" t="s">
        <v>46</v>
      </c>
      <c r="AJ527" s="80"/>
      <c r="AK527" s="6">
        <v>10603019</v>
      </c>
      <c r="AL527" s="5">
        <v>0.3</v>
      </c>
    </row>
    <row r="528" spans="3:38" ht="36.75" customHeight="1" x14ac:dyDescent="0.3">
      <c r="C528" s="3" t="s">
        <v>1109</v>
      </c>
      <c r="D528" s="4" t="s">
        <v>196</v>
      </c>
      <c r="E528" s="4" t="s">
        <v>1110</v>
      </c>
      <c r="F528" s="4" t="s">
        <v>1111</v>
      </c>
      <c r="G528" s="79" t="s">
        <v>37</v>
      </c>
      <c r="H528" s="79"/>
      <c r="I528" s="4" t="s">
        <v>47</v>
      </c>
      <c r="J528" s="4" t="s">
        <v>39</v>
      </c>
      <c r="K528" s="4" t="s">
        <v>39</v>
      </c>
      <c r="L528" s="4" t="s">
        <v>150</v>
      </c>
      <c r="M528" s="5">
        <v>53</v>
      </c>
      <c r="N528" s="6">
        <v>5000</v>
      </c>
      <c r="O528" s="90">
        <v>265000</v>
      </c>
      <c r="P528" s="90"/>
      <c r="Q528" s="79" t="s">
        <v>811</v>
      </c>
      <c r="R528" s="79"/>
      <c r="S528" s="79" t="s">
        <v>135</v>
      </c>
      <c r="T528" s="79"/>
      <c r="U528" s="4" t="s">
        <v>42</v>
      </c>
      <c r="V528" s="4" t="s">
        <v>47</v>
      </c>
      <c r="W528" s="4" t="s">
        <v>234</v>
      </c>
      <c r="X528" s="4" t="s">
        <v>44</v>
      </c>
      <c r="Y528" s="6">
        <v>8650</v>
      </c>
      <c r="Z528" s="6">
        <v>908250</v>
      </c>
      <c r="AA528" s="4" t="s">
        <v>45</v>
      </c>
      <c r="AB528" s="80">
        <v>844672.5</v>
      </c>
      <c r="AC528" s="80"/>
      <c r="AD528" s="6">
        <v>63577.5</v>
      </c>
      <c r="AE528" s="80">
        <v>328577.5</v>
      </c>
      <c r="AF528" s="80"/>
      <c r="AG528" s="80" t="s">
        <v>46</v>
      </c>
      <c r="AH528" s="80"/>
      <c r="AI528" s="80">
        <v>328577.5</v>
      </c>
      <c r="AJ528" s="80"/>
      <c r="AK528" s="6" t="s">
        <v>46</v>
      </c>
      <c r="AL528" s="4" t="s">
        <v>46</v>
      </c>
    </row>
    <row r="529" spans="3:38" ht="36.75" customHeight="1" x14ac:dyDescent="0.3">
      <c r="C529" s="3" t="s">
        <v>1112</v>
      </c>
      <c r="D529" s="4" t="s">
        <v>196</v>
      </c>
      <c r="E529" s="4" t="s">
        <v>1113</v>
      </c>
      <c r="F529" s="4" t="s">
        <v>1114</v>
      </c>
      <c r="G529" s="79" t="s">
        <v>37</v>
      </c>
      <c r="H529" s="79"/>
      <c r="I529" s="4" t="s">
        <v>57</v>
      </c>
      <c r="J529" s="4" t="s">
        <v>39</v>
      </c>
      <c r="K529" s="4" t="s">
        <v>39</v>
      </c>
      <c r="L529" s="4" t="s">
        <v>180</v>
      </c>
      <c r="M529" s="5">
        <v>85</v>
      </c>
      <c r="N529" s="6">
        <v>1000</v>
      </c>
      <c r="O529" s="90">
        <v>85000</v>
      </c>
      <c r="P529" s="90"/>
      <c r="Q529" s="91"/>
      <c r="R529" s="91"/>
      <c r="S529" s="79" t="s">
        <v>46</v>
      </c>
      <c r="T529" s="79"/>
      <c r="U529" s="4" t="s">
        <v>46</v>
      </c>
      <c r="V529" s="4" t="s">
        <v>46</v>
      </c>
      <c r="W529" s="4" t="s">
        <v>46</v>
      </c>
      <c r="X529" s="4" t="s">
        <v>46</v>
      </c>
      <c r="Y529" s="6" t="s">
        <v>46</v>
      </c>
      <c r="Z529" s="6" t="s">
        <v>46</v>
      </c>
      <c r="AA529" s="4" t="s">
        <v>46</v>
      </c>
      <c r="AB529" s="80" t="s">
        <v>46</v>
      </c>
      <c r="AC529" s="80"/>
      <c r="AD529" s="6" t="s">
        <v>46</v>
      </c>
      <c r="AE529" s="80">
        <v>85000</v>
      </c>
      <c r="AF529" s="80"/>
      <c r="AG529" s="80" t="s">
        <v>46</v>
      </c>
      <c r="AH529" s="80"/>
      <c r="AI529" s="80" t="s">
        <v>46</v>
      </c>
      <c r="AJ529" s="80"/>
      <c r="AK529" s="6">
        <v>85000</v>
      </c>
      <c r="AL529" s="5">
        <v>0.3</v>
      </c>
    </row>
    <row r="530" spans="3:38" ht="36" customHeight="1" x14ac:dyDescent="0.3">
      <c r="C530" s="3" t="s">
        <v>1115</v>
      </c>
      <c r="D530" s="4" t="s">
        <v>196</v>
      </c>
      <c r="E530" s="4" t="s">
        <v>1116</v>
      </c>
      <c r="F530" s="4" t="s">
        <v>1117</v>
      </c>
      <c r="G530" s="79" t="s">
        <v>37</v>
      </c>
      <c r="H530" s="79"/>
      <c r="I530" s="4" t="s">
        <v>38</v>
      </c>
      <c r="J530" s="4" t="s">
        <v>39</v>
      </c>
      <c r="K530" s="4" t="s">
        <v>39</v>
      </c>
      <c r="L530" s="4" t="s">
        <v>177</v>
      </c>
      <c r="M530" s="5">
        <v>79</v>
      </c>
      <c r="N530" s="6">
        <v>4400</v>
      </c>
      <c r="O530" s="90">
        <v>347600</v>
      </c>
      <c r="P530" s="90"/>
      <c r="Q530" s="79" t="s">
        <v>815</v>
      </c>
      <c r="R530" s="79"/>
      <c r="S530" s="79" t="s">
        <v>76</v>
      </c>
      <c r="T530" s="79"/>
      <c r="U530" s="4" t="s">
        <v>50</v>
      </c>
      <c r="V530" s="4" t="s">
        <v>38</v>
      </c>
      <c r="W530" s="4" t="s">
        <v>101</v>
      </c>
      <c r="X530" s="4" t="s">
        <v>44</v>
      </c>
      <c r="Y530" s="6">
        <v>8800</v>
      </c>
      <c r="Z530" s="6">
        <v>246400</v>
      </c>
      <c r="AA530" s="4" t="s">
        <v>64</v>
      </c>
      <c r="AB530" s="80">
        <v>73920</v>
      </c>
      <c r="AC530" s="80"/>
      <c r="AD530" s="6">
        <v>172480</v>
      </c>
      <c r="AE530" s="80">
        <v>520080</v>
      </c>
      <c r="AF530" s="80"/>
      <c r="AG530" s="80" t="s">
        <v>46</v>
      </c>
      <c r="AH530" s="80"/>
      <c r="AI530" s="80" t="s">
        <v>46</v>
      </c>
      <c r="AJ530" s="80"/>
      <c r="AK530" s="6">
        <v>520080</v>
      </c>
      <c r="AL530" s="5">
        <v>0.3</v>
      </c>
    </row>
    <row r="531" spans="3:38" ht="36.75" customHeight="1" x14ac:dyDescent="0.3">
      <c r="C531" s="7"/>
      <c r="D531" s="5"/>
      <c r="E531" s="5"/>
      <c r="F531" s="5"/>
      <c r="G531" s="91"/>
      <c r="H531" s="91"/>
      <c r="I531" s="4" t="s">
        <v>47</v>
      </c>
      <c r="J531" s="4" t="s">
        <v>39</v>
      </c>
      <c r="K531" s="4" t="s">
        <v>35</v>
      </c>
      <c r="L531" s="4" t="s">
        <v>39</v>
      </c>
      <c r="M531" s="5">
        <v>100</v>
      </c>
      <c r="N531" s="6">
        <v>4400</v>
      </c>
      <c r="O531" s="90">
        <v>440000</v>
      </c>
      <c r="P531" s="90"/>
      <c r="Q531" s="79" t="s">
        <v>818</v>
      </c>
      <c r="R531" s="79"/>
      <c r="S531" s="79" t="s">
        <v>76</v>
      </c>
      <c r="T531" s="79"/>
      <c r="U531" s="4" t="s">
        <v>50</v>
      </c>
      <c r="V531" s="4" t="s">
        <v>47</v>
      </c>
      <c r="W531" s="4" t="s">
        <v>299</v>
      </c>
      <c r="X531" s="4" t="s">
        <v>44</v>
      </c>
      <c r="Y531" s="6">
        <v>8800</v>
      </c>
      <c r="Z531" s="6">
        <v>1170400</v>
      </c>
      <c r="AA531" s="4" t="s">
        <v>64</v>
      </c>
      <c r="AB531" s="80">
        <v>351120</v>
      </c>
      <c r="AC531" s="80"/>
      <c r="AD531" s="6">
        <v>819280</v>
      </c>
      <c r="AE531" s="80">
        <v>1259280</v>
      </c>
      <c r="AF531" s="80"/>
      <c r="AG531" s="80" t="s">
        <v>46</v>
      </c>
      <c r="AH531" s="80"/>
      <c r="AI531" s="80">
        <v>1259280</v>
      </c>
      <c r="AJ531" s="80"/>
      <c r="AK531" s="6" t="s">
        <v>46</v>
      </c>
      <c r="AL531" s="4" t="s">
        <v>46</v>
      </c>
    </row>
    <row r="532" spans="3:38" ht="36" customHeight="1" x14ac:dyDescent="0.3">
      <c r="C532" s="3" t="s">
        <v>1118</v>
      </c>
      <c r="D532" s="4" t="s">
        <v>196</v>
      </c>
      <c r="E532" s="4" t="s">
        <v>1119</v>
      </c>
      <c r="F532" s="4" t="s">
        <v>1120</v>
      </c>
      <c r="G532" s="79" t="s">
        <v>37</v>
      </c>
      <c r="H532" s="79"/>
      <c r="I532" s="4" t="s">
        <v>57</v>
      </c>
      <c r="J532" s="4" t="s">
        <v>35</v>
      </c>
      <c r="K532" s="4" t="s">
        <v>35</v>
      </c>
      <c r="L532" s="4" t="s">
        <v>104</v>
      </c>
      <c r="M532" s="5">
        <v>523</v>
      </c>
      <c r="N532" s="6">
        <v>1000</v>
      </c>
      <c r="O532" s="90">
        <v>523000</v>
      </c>
      <c r="P532" s="90"/>
      <c r="Q532" s="91"/>
      <c r="R532" s="91"/>
      <c r="S532" s="79" t="s">
        <v>46</v>
      </c>
      <c r="T532" s="79"/>
      <c r="U532" s="4" t="s">
        <v>46</v>
      </c>
      <c r="V532" s="4" t="s">
        <v>46</v>
      </c>
      <c r="W532" s="4" t="s">
        <v>46</v>
      </c>
      <c r="X532" s="4" t="s">
        <v>46</v>
      </c>
      <c r="Y532" s="6" t="s">
        <v>46</v>
      </c>
      <c r="Z532" s="6" t="s">
        <v>46</v>
      </c>
      <c r="AA532" s="4" t="s">
        <v>46</v>
      </c>
      <c r="AB532" s="80" t="s">
        <v>46</v>
      </c>
      <c r="AC532" s="80"/>
      <c r="AD532" s="6" t="s">
        <v>46</v>
      </c>
      <c r="AE532" s="80">
        <v>523000</v>
      </c>
      <c r="AF532" s="80"/>
      <c r="AG532" s="80" t="s">
        <v>46</v>
      </c>
      <c r="AH532" s="80"/>
      <c r="AI532" s="80" t="s">
        <v>46</v>
      </c>
      <c r="AJ532" s="80"/>
      <c r="AK532" s="6">
        <v>523000</v>
      </c>
      <c r="AL532" s="5">
        <v>0.3</v>
      </c>
    </row>
    <row r="533" spans="3:38" ht="36.75" customHeight="1" x14ac:dyDescent="0.3">
      <c r="C533" s="3" t="s">
        <v>1121</v>
      </c>
      <c r="D533" s="4" t="s">
        <v>196</v>
      </c>
      <c r="E533" s="4" t="s">
        <v>1122</v>
      </c>
      <c r="F533" s="4" t="s">
        <v>1123</v>
      </c>
      <c r="G533" s="79" t="s">
        <v>37</v>
      </c>
      <c r="H533" s="79"/>
      <c r="I533" s="4" t="s">
        <v>47</v>
      </c>
      <c r="J533" s="4" t="s">
        <v>39</v>
      </c>
      <c r="K533" s="4" t="s">
        <v>47</v>
      </c>
      <c r="L533" s="4" t="s">
        <v>122</v>
      </c>
      <c r="M533" s="5">
        <v>233</v>
      </c>
      <c r="N533" s="6">
        <v>4400</v>
      </c>
      <c r="O533" s="90">
        <v>1025200</v>
      </c>
      <c r="P533" s="90"/>
      <c r="Q533" s="79" t="s">
        <v>392</v>
      </c>
      <c r="R533" s="79"/>
      <c r="S533" s="79" t="s">
        <v>76</v>
      </c>
      <c r="T533" s="79"/>
      <c r="U533" s="4" t="s">
        <v>50</v>
      </c>
      <c r="V533" s="4" t="s">
        <v>47</v>
      </c>
      <c r="W533" s="4" t="s">
        <v>124</v>
      </c>
      <c r="X533" s="4" t="s">
        <v>44</v>
      </c>
      <c r="Y533" s="6">
        <v>8800</v>
      </c>
      <c r="Z533" s="6">
        <v>1056000</v>
      </c>
      <c r="AA533" s="4" t="s">
        <v>45</v>
      </c>
      <c r="AB533" s="80">
        <v>359040</v>
      </c>
      <c r="AC533" s="80"/>
      <c r="AD533" s="6">
        <v>696960</v>
      </c>
      <c r="AE533" s="80">
        <v>1722160</v>
      </c>
      <c r="AF533" s="80"/>
      <c r="AG533" s="80" t="s">
        <v>46</v>
      </c>
      <c r="AH533" s="80"/>
      <c r="AI533" s="80">
        <v>1722160</v>
      </c>
      <c r="AJ533" s="80"/>
      <c r="AK533" s="6" t="s">
        <v>46</v>
      </c>
      <c r="AL533" s="4" t="s">
        <v>46</v>
      </c>
    </row>
    <row r="534" spans="3:38" ht="36" customHeight="1" x14ac:dyDescent="0.3">
      <c r="C534" s="3" t="s">
        <v>193</v>
      </c>
      <c r="D534" s="4" t="s">
        <v>196</v>
      </c>
      <c r="E534" s="4" t="s">
        <v>1124</v>
      </c>
      <c r="F534" s="4" t="s">
        <v>1125</v>
      </c>
      <c r="G534" s="79" t="s">
        <v>37</v>
      </c>
      <c r="H534" s="79"/>
      <c r="I534" s="4" t="s">
        <v>47</v>
      </c>
      <c r="J534" s="4" t="s">
        <v>39</v>
      </c>
      <c r="K534" s="4" t="s">
        <v>47</v>
      </c>
      <c r="L534" s="4" t="s">
        <v>212</v>
      </c>
      <c r="M534" s="5">
        <v>297</v>
      </c>
      <c r="N534" s="6">
        <v>1300</v>
      </c>
      <c r="O534" s="90">
        <v>386100</v>
      </c>
      <c r="P534" s="90"/>
      <c r="Q534" s="79" t="s">
        <v>750</v>
      </c>
      <c r="R534" s="79"/>
      <c r="S534" s="79" t="s">
        <v>135</v>
      </c>
      <c r="T534" s="79"/>
      <c r="U534" s="4" t="s">
        <v>42</v>
      </c>
      <c r="V534" s="4" t="s">
        <v>47</v>
      </c>
      <c r="W534" s="4" t="s">
        <v>124</v>
      </c>
      <c r="X534" s="4" t="s">
        <v>44</v>
      </c>
      <c r="Y534" s="6">
        <v>8650</v>
      </c>
      <c r="Z534" s="6">
        <v>1038000</v>
      </c>
      <c r="AA534" s="4" t="s">
        <v>45</v>
      </c>
      <c r="AB534" s="80">
        <v>965340</v>
      </c>
      <c r="AC534" s="80"/>
      <c r="AD534" s="6">
        <v>72660</v>
      </c>
      <c r="AE534" s="80">
        <v>458760</v>
      </c>
      <c r="AF534" s="80"/>
      <c r="AG534" s="80" t="s">
        <v>46</v>
      </c>
      <c r="AH534" s="80"/>
      <c r="AI534" s="80">
        <v>458760</v>
      </c>
      <c r="AJ534" s="80"/>
      <c r="AK534" s="6" t="s">
        <v>46</v>
      </c>
      <c r="AL534" s="4" t="s">
        <v>46</v>
      </c>
    </row>
    <row r="535" spans="3:38" ht="36.75" customHeight="1" x14ac:dyDescent="0.3">
      <c r="C535" s="3" t="s">
        <v>1126</v>
      </c>
      <c r="D535" s="4" t="s">
        <v>196</v>
      </c>
      <c r="E535" s="4" t="s">
        <v>1127</v>
      </c>
      <c r="F535" s="4" t="s">
        <v>1128</v>
      </c>
      <c r="G535" s="79" t="s">
        <v>37</v>
      </c>
      <c r="H535" s="79"/>
      <c r="I535" s="4" t="s">
        <v>47</v>
      </c>
      <c r="J535" s="4" t="s">
        <v>39</v>
      </c>
      <c r="K535" s="4" t="s">
        <v>35</v>
      </c>
      <c r="L535" s="4" t="s">
        <v>89</v>
      </c>
      <c r="M535" s="5">
        <v>126</v>
      </c>
      <c r="N535" s="6">
        <v>1500</v>
      </c>
      <c r="O535" s="90">
        <v>189000</v>
      </c>
      <c r="P535" s="90"/>
      <c r="Q535" s="79" t="s">
        <v>214</v>
      </c>
      <c r="R535" s="79"/>
      <c r="S535" s="79" t="s">
        <v>76</v>
      </c>
      <c r="T535" s="79"/>
      <c r="U535" s="4" t="s">
        <v>50</v>
      </c>
      <c r="V535" s="4" t="s">
        <v>47</v>
      </c>
      <c r="W535" s="4" t="s">
        <v>124</v>
      </c>
      <c r="X535" s="4" t="s">
        <v>44</v>
      </c>
      <c r="Y535" s="6">
        <v>8800</v>
      </c>
      <c r="Z535" s="6">
        <v>1056000</v>
      </c>
      <c r="AA535" s="4" t="s">
        <v>45</v>
      </c>
      <c r="AB535" s="80">
        <v>359040</v>
      </c>
      <c r="AC535" s="80"/>
      <c r="AD535" s="6">
        <v>696960</v>
      </c>
      <c r="AE535" s="80">
        <v>885960</v>
      </c>
      <c r="AF535" s="80"/>
      <c r="AG535" s="80" t="s">
        <v>46</v>
      </c>
      <c r="AH535" s="80"/>
      <c r="AI535" s="80">
        <v>885960</v>
      </c>
      <c r="AJ535" s="80"/>
      <c r="AK535" s="6" t="s">
        <v>46</v>
      </c>
      <c r="AL535" s="4" t="s">
        <v>46</v>
      </c>
    </row>
    <row r="536" spans="3:38" ht="36.75" customHeight="1" x14ac:dyDescent="0.3">
      <c r="C536" s="3" t="s">
        <v>1129</v>
      </c>
      <c r="D536" s="4" t="s">
        <v>196</v>
      </c>
      <c r="E536" s="4" t="s">
        <v>1130</v>
      </c>
      <c r="F536" s="4" t="s">
        <v>1131</v>
      </c>
      <c r="G536" s="79" t="s">
        <v>37</v>
      </c>
      <c r="H536" s="79"/>
      <c r="I536" s="4" t="s">
        <v>35</v>
      </c>
      <c r="J536" s="4" t="s">
        <v>39</v>
      </c>
      <c r="K536" s="4" t="s">
        <v>35</v>
      </c>
      <c r="L536" s="4" t="s">
        <v>126</v>
      </c>
      <c r="M536" s="5">
        <v>135</v>
      </c>
      <c r="N536" s="6">
        <v>1000</v>
      </c>
      <c r="O536" s="90">
        <v>135000</v>
      </c>
      <c r="P536" s="90"/>
      <c r="Q536" s="91"/>
      <c r="R536" s="91"/>
      <c r="S536" s="79" t="s">
        <v>46</v>
      </c>
      <c r="T536" s="79"/>
      <c r="U536" s="4" t="s">
        <v>46</v>
      </c>
      <c r="V536" s="4" t="s">
        <v>46</v>
      </c>
      <c r="W536" s="4" t="s">
        <v>46</v>
      </c>
      <c r="X536" s="4" t="s">
        <v>46</v>
      </c>
      <c r="Y536" s="6" t="s">
        <v>46</v>
      </c>
      <c r="Z536" s="6" t="s">
        <v>46</v>
      </c>
      <c r="AA536" s="4" t="s">
        <v>46</v>
      </c>
      <c r="AB536" s="80" t="s">
        <v>46</v>
      </c>
      <c r="AC536" s="80"/>
      <c r="AD536" s="6" t="s">
        <v>46</v>
      </c>
      <c r="AE536" s="80">
        <v>135000</v>
      </c>
      <c r="AF536" s="80"/>
      <c r="AG536" s="80" t="s">
        <v>46</v>
      </c>
      <c r="AH536" s="80"/>
      <c r="AI536" s="80">
        <v>135000</v>
      </c>
      <c r="AJ536" s="80"/>
      <c r="AK536" s="6" t="s">
        <v>46</v>
      </c>
      <c r="AL536" s="4" t="s">
        <v>46</v>
      </c>
    </row>
    <row r="537" spans="3:38" ht="36" customHeight="1" x14ac:dyDescent="0.3">
      <c r="C537" s="3" t="s">
        <v>1132</v>
      </c>
      <c r="D537" s="4" t="s">
        <v>196</v>
      </c>
      <c r="E537" s="4" t="s">
        <v>1133</v>
      </c>
      <c r="F537" s="4" t="s">
        <v>1134</v>
      </c>
      <c r="G537" s="79" t="s">
        <v>37</v>
      </c>
      <c r="H537" s="79"/>
      <c r="I537" s="4" t="s">
        <v>47</v>
      </c>
      <c r="J537" s="4" t="s">
        <v>39</v>
      </c>
      <c r="K537" s="4" t="s">
        <v>47</v>
      </c>
      <c r="L537" s="4" t="s">
        <v>45</v>
      </c>
      <c r="M537" s="5">
        <v>222</v>
      </c>
      <c r="N537" s="6">
        <v>4400</v>
      </c>
      <c r="O537" s="90">
        <v>976800</v>
      </c>
      <c r="P537" s="90"/>
      <c r="Q537" s="79" t="s">
        <v>827</v>
      </c>
      <c r="R537" s="79"/>
      <c r="S537" s="79" t="s">
        <v>76</v>
      </c>
      <c r="T537" s="79"/>
      <c r="U537" s="4" t="s">
        <v>50</v>
      </c>
      <c r="V537" s="4" t="s">
        <v>47</v>
      </c>
      <c r="W537" s="4" t="s">
        <v>129</v>
      </c>
      <c r="X537" s="4" t="s">
        <v>44</v>
      </c>
      <c r="Y537" s="6">
        <v>8800</v>
      </c>
      <c r="Z537" s="6">
        <v>2112000</v>
      </c>
      <c r="AA537" s="4" t="s">
        <v>68</v>
      </c>
      <c r="AB537" s="80">
        <v>147840</v>
      </c>
      <c r="AC537" s="80"/>
      <c r="AD537" s="6">
        <v>1964160</v>
      </c>
      <c r="AE537" s="80">
        <v>2940960</v>
      </c>
      <c r="AF537" s="80"/>
      <c r="AG537" s="80" t="s">
        <v>46</v>
      </c>
      <c r="AH537" s="80"/>
      <c r="AI537" s="80">
        <v>2940960</v>
      </c>
      <c r="AJ537" s="80"/>
      <c r="AK537" s="6" t="s">
        <v>46</v>
      </c>
      <c r="AL537" s="4" t="s">
        <v>46</v>
      </c>
    </row>
    <row r="538" spans="3:38" ht="36.75" customHeight="1" x14ac:dyDescent="0.3">
      <c r="C538" s="3" t="s">
        <v>1135</v>
      </c>
      <c r="D538" s="4" t="s">
        <v>196</v>
      </c>
      <c r="E538" s="4" t="s">
        <v>1136</v>
      </c>
      <c r="F538" s="4" t="s">
        <v>1137</v>
      </c>
      <c r="G538" s="79" t="s">
        <v>37</v>
      </c>
      <c r="H538" s="79"/>
      <c r="I538" s="4" t="s">
        <v>47</v>
      </c>
      <c r="J538" s="4" t="s">
        <v>39</v>
      </c>
      <c r="K538" s="4" t="s">
        <v>35</v>
      </c>
      <c r="L538" s="4" t="s">
        <v>81</v>
      </c>
      <c r="M538" s="5">
        <v>134</v>
      </c>
      <c r="N538" s="6">
        <v>1500</v>
      </c>
      <c r="O538" s="90">
        <v>201000</v>
      </c>
      <c r="P538" s="90"/>
      <c r="Q538" s="79" t="s">
        <v>830</v>
      </c>
      <c r="R538" s="79"/>
      <c r="S538" s="79" t="s">
        <v>76</v>
      </c>
      <c r="T538" s="79"/>
      <c r="U538" s="4" t="s">
        <v>50</v>
      </c>
      <c r="V538" s="4" t="s">
        <v>47</v>
      </c>
      <c r="W538" s="4" t="s">
        <v>169</v>
      </c>
      <c r="X538" s="4" t="s">
        <v>44</v>
      </c>
      <c r="Y538" s="6">
        <v>8800</v>
      </c>
      <c r="Z538" s="6">
        <v>633600</v>
      </c>
      <c r="AA538" s="4" t="s">
        <v>82</v>
      </c>
      <c r="AB538" s="80">
        <v>342144</v>
      </c>
      <c r="AC538" s="80"/>
      <c r="AD538" s="6">
        <v>291456</v>
      </c>
      <c r="AE538" s="80">
        <v>492456</v>
      </c>
      <c r="AF538" s="80"/>
      <c r="AG538" s="80" t="s">
        <v>46</v>
      </c>
      <c r="AH538" s="80"/>
      <c r="AI538" s="80">
        <v>492456</v>
      </c>
      <c r="AJ538" s="80"/>
      <c r="AK538" s="6" t="s">
        <v>46</v>
      </c>
      <c r="AL538" s="4" t="s">
        <v>46</v>
      </c>
    </row>
    <row r="539" spans="3:38" ht="36" customHeight="1" x14ac:dyDescent="0.3">
      <c r="C539" s="3" t="s">
        <v>1138</v>
      </c>
      <c r="D539" s="4" t="s">
        <v>196</v>
      </c>
      <c r="E539" s="4" t="s">
        <v>1139</v>
      </c>
      <c r="F539" s="4" t="s">
        <v>1140</v>
      </c>
      <c r="G539" s="79" t="s">
        <v>37</v>
      </c>
      <c r="H539" s="79"/>
      <c r="I539" s="4" t="s">
        <v>35</v>
      </c>
      <c r="J539" s="4" t="s">
        <v>39</v>
      </c>
      <c r="K539" s="4" t="s">
        <v>35</v>
      </c>
      <c r="L539" s="4" t="s">
        <v>1141</v>
      </c>
      <c r="M539" s="5">
        <v>170.2</v>
      </c>
      <c r="N539" s="6">
        <v>1000</v>
      </c>
      <c r="O539" s="90">
        <v>170200</v>
      </c>
      <c r="P539" s="90"/>
      <c r="Q539" s="91"/>
      <c r="R539" s="91"/>
      <c r="S539" s="79" t="s">
        <v>46</v>
      </c>
      <c r="T539" s="79"/>
      <c r="U539" s="4" t="s">
        <v>46</v>
      </c>
      <c r="V539" s="4" t="s">
        <v>46</v>
      </c>
      <c r="W539" s="4" t="s">
        <v>46</v>
      </c>
      <c r="X539" s="4" t="s">
        <v>46</v>
      </c>
      <c r="Y539" s="6" t="s">
        <v>46</v>
      </c>
      <c r="Z539" s="6" t="s">
        <v>46</v>
      </c>
      <c r="AA539" s="4" t="s">
        <v>46</v>
      </c>
      <c r="AB539" s="80" t="s">
        <v>46</v>
      </c>
      <c r="AC539" s="80"/>
      <c r="AD539" s="6" t="s">
        <v>46</v>
      </c>
      <c r="AE539" s="80">
        <v>170200</v>
      </c>
      <c r="AF539" s="80"/>
      <c r="AG539" s="80" t="s">
        <v>46</v>
      </c>
      <c r="AH539" s="80"/>
      <c r="AI539" s="80">
        <v>170200</v>
      </c>
      <c r="AJ539" s="80"/>
      <c r="AK539" s="6" t="s">
        <v>46</v>
      </c>
      <c r="AL539" s="4" t="s">
        <v>46</v>
      </c>
    </row>
    <row r="540" spans="3:38" ht="36.75" customHeight="1" x14ac:dyDescent="0.3">
      <c r="C540" s="3" t="s">
        <v>1142</v>
      </c>
      <c r="D540" s="4" t="s">
        <v>196</v>
      </c>
      <c r="E540" s="4" t="s">
        <v>1143</v>
      </c>
      <c r="F540" s="4" t="s">
        <v>1144</v>
      </c>
      <c r="G540" s="79" t="s">
        <v>37</v>
      </c>
      <c r="H540" s="79"/>
      <c r="I540" s="4" t="s">
        <v>35</v>
      </c>
      <c r="J540" s="4" t="s">
        <v>39</v>
      </c>
      <c r="K540" s="4" t="s">
        <v>35</v>
      </c>
      <c r="L540" s="4" t="s">
        <v>138</v>
      </c>
      <c r="M540" s="5">
        <v>145</v>
      </c>
      <c r="N540" s="6">
        <v>1000</v>
      </c>
      <c r="O540" s="90">
        <v>145000</v>
      </c>
      <c r="P540" s="90"/>
      <c r="Q540" s="91"/>
      <c r="R540" s="91"/>
      <c r="S540" s="79" t="s">
        <v>46</v>
      </c>
      <c r="T540" s="79"/>
      <c r="U540" s="4" t="s">
        <v>46</v>
      </c>
      <c r="V540" s="4" t="s">
        <v>46</v>
      </c>
      <c r="W540" s="4" t="s">
        <v>46</v>
      </c>
      <c r="X540" s="4" t="s">
        <v>46</v>
      </c>
      <c r="Y540" s="6" t="s">
        <v>46</v>
      </c>
      <c r="Z540" s="6" t="s">
        <v>46</v>
      </c>
      <c r="AA540" s="4" t="s">
        <v>46</v>
      </c>
      <c r="AB540" s="80" t="s">
        <v>46</v>
      </c>
      <c r="AC540" s="80"/>
      <c r="AD540" s="6" t="s">
        <v>46</v>
      </c>
      <c r="AE540" s="80">
        <v>145000</v>
      </c>
      <c r="AF540" s="80"/>
      <c r="AG540" s="80" t="s">
        <v>46</v>
      </c>
      <c r="AH540" s="80"/>
      <c r="AI540" s="80">
        <v>145000</v>
      </c>
      <c r="AJ540" s="80"/>
      <c r="AK540" s="6" t="s">
        <v>46</v>
      </c>
      <c r="AL540" s="4" t="s">
        <v>46</v>
      </c>
    </row>
    <row r="541" spans="3:38" ht="36.75" customHeight="1" x14ac:dyDescent="0.3">
      <c r="C541" s="3" t="s">
        <v>1145</v>
      </c>
      <c r="D541" s="4" t="s">
        <v>196</v>
      </c>
      <c r="E541" s="4" t="s">
        <v>1146</v>
      </c>
      <c r="F541" s="4" t="s">
        <v>1147</v>
      </c>
      <c r="G541" s="79" t="s">
        <v>37</v>
      </c>
      <c r="H541" s="79"/>
      <c r="I541" s="4" t="s">
        <v>35</v>
      </c>
      <c r="J541" s="4" t="s">
        <v>39</v>
      </c>
      <c r="K541" s="4" t="s">
        <v>35</v>
      </c>
      <c r="L541" s="4" t="s">
        <v>94</v>
      </c>
      <c r="M541" s="5">
        <v>115</v>
      </c>
      <c r="N541" s="6">
        <v>1000</v>
      </c>
      <c r="O541" s="90">
        <v>115000</v>
      </c>
      <c r="P541" s="90"/>
      <c r="Q541" s="91"/>
      <c r="R541" s="91"/>
      <c r="S541" s="79" t="s">
        <v>46</v>
      </c>
      <c r="T541" s="79"/>
      <c r="U541" s="4" t="s">
        <v>46</v>
      </c>
      <c r="V541" s="4" t="s">
        <v>46</v>
      </c>
      <c r="W541" s="4" t="s">
        <v>46</v>
      </c>
      <c r="X541" s="4" t="s">
        <v>46</v>
      </c>
      <c r="Y541" s="6" t="s">
        <v>46</v>
      </c>
      <c r="Z541" s="6" t="s">
        <v>46</v>
      </c>
      <c r="AA541" s="4" t="s">
        <v>46</v>
      </c>
      <c r="AB541" s="80" t="s">
        <v>46</v>
      </c>
      <c r="AC541" s="80"/>
      <c r="AD541" s="6" t="s">
        <v>46</v>
      </c>
      <c r="AE541" s="80">
        <v>115000</v>
      </c>
      <c r="AF541" s="80"/>
      <c r="AG541" s="80" t="s">
        <v>46</v>
      </c>
      <c r="AH541" s="80"/>
      <c r="AI541" s="80">
        <v>115000</v>
      </c>
      <c r="AJ541" s="80"/>
      <c r="AK541" s="6" t="s">
        <v>46</v>
      </c>
      <c r="AL541" s="4" t="s">
        <v>46</v>
      </c>
    </row>
    <row r="542" spans="3:38" ht="36" customHeight="1" x14ac:dyDescent="0.3">
      <c r="C542" s="3" t="s">
        <v>1148</v>
      </c>
      <c r="D542" s="4" t="s">
        <v>196</v>
      </c>
      <c r="E542" s="4" t="s">
        <v>1149</v>
      </c>
      <c r="F542" s="4" t="s">
        <v>1150</v>
      </c>
      <c r="G542" s="79" t="s">
        <v>37</v>
      </c>
      <c r="H542" s="79"/>
      <c r="I542" s="4" t="s">
        <v>35</v>
      </c>
      <c r="J542" s="4" t="s">
        <v>39</v>
      </c>
      <c r="K542" s="4" t="s">
        <v>35</v>
      </c>
      <c r="L542" s="4" t="s">
        <v>68</v>
      </c>
      <c r="M542" s="5">
        <v>107</v>
      </c>
      <c r="N542" s="6">
        <v>1000</v>
      </c>
      <c r="O542" s="90">
        <v>107000</v>
      </c>
      <c r="P542" s="90"/>
      <c r="Q542" s="91"/>
      <c r="R542" s="91"/>
      <c r="S542" s="79" t="s">
        <v>46</v>
      </c>
      <c r="T542" s="79"/>
      <c r="U542" s="4" t="s">
        <v>46</v>
      </c>
      <c r="V542" s="4" t="s">
        <v>46</v>
      </c>
      <c r="W542" s="4" t="s">
        <v>46</v>
      </c>
      <c r="X542" s="4" t="s">
        <v>46</v>
      </c>
      <c r="Y542" s="6" t="s">
        <v>46</v>
      </c>
      <c r="Z542" s="6" t="s">
        <v>46</v>
      </c>
      <c r="AA542" s="4" t="s">
        <v>46</v>
      </c>
      <c r="AB542" s="80" t="s">
        <v>46</v>
      </c>
      <c r="AC542" s="80"/>
      <c r="AD542" s="6" t="s">
        <v>46</v>
      </c>
      <c r="AE542" s="80">
        <v>107000</v>
      </c>
      <c r="AF542" s="80"/>
      <c r="AG542" s="80" t="s">
        <v>46</v>
      </c>
      <c r="AH542" s="80"/>
      <c r="AI542" s="80">
        <v>107000</v>
      </c>
      <c r="AJ542" s="80"/>
      <c r="AK542" s="6" t="s">
        <v>46</v>
      </c>
      <c r="AL542" s="4" t="s">
        <v>46</v>
      </c>
    </row>
    <row r="543" spans="3:38" ht="36.75" customHeight="1" x14ac:dyDescent="0.3">
      <c r="C543" s="3" t="s">
        <v>1151</v>
      </c>
      <c r="D543" s="4" t="s">
        <v>196</v>
      </c>
      <c r="E543" s="4" t="s">
        <v>1152</v>
      </c>
      <c r="F543" s="4" t="s">
        <v>1153</v>
      </c>
      <c r="G543" s="79" t="s">
        <v>37</v>
      </c>
      <c r="H543" s="79"/>
      <c r="I543" s="4" t="s">
        <v>35</v>
      </c>
      <c r="J543" s="4" t="s">
        <v>39</v>
      </c>
      <c r="K543" s="4" t="s">
        <v>35</v>
      </c>
      <c r="L543" s="4" t="s">
        <v>64</v>
      </c>
      <c r="M543" s="5">
        <v>120</v>
      </c>
      <c r="N543" s="6">
        <v>1500</v>
      </c>
      <c r="O543" s="90">
        <v>180000</v>
      </c>
      <c r="P543" s="90"/>
      <c r="Q543" s="91"/>
      <c r="R543" s="91"/>
      <c r="S543" s="79" t="s">
        <v>46</v>
      </c>
      <c r="T543" s="79"/>
      <c r="U543" s="4" t="s">
        <v>46</v>
      </c>
      <c r="V543" s="4" t="s">
        <v>46</v>
      </c>
      <c r="W543" s="4" t="s">
        <v>46</v>
      </c>
      <c r="X543" s="4" t="s">
        <v>46</v>
      </c>
      <c r="Y543" s="6" t="s">
        <v>46</v>
      </c>
      <c r="Z543" s="6" t="s">
        <v>46</v>
      </c>
      <c r="AA543" s="4" t="s">
        <v>46</v>
      </c>
      <c r="AB543" s="80" t="s">
        <v>46</v>
      </c>
      <c r="AC543" s="80"/>
      <c r="AD543" s="6" t="s">
        <v>46</v>
      </c>
      <c r="AE543" s="80">
        <v>180000</v>
      </c>
      <c r="AF543" s="80"/>
      <c r="AG543" s="80" t="s">
        <v>46</v>
      </c>
      <c r="AH543" s="80"/>
      <c r="AI543" s="80">
        <v>180000</v>
      </c>
      <c r="AJ543" s="80"/>
      <c r="AK543" s="6" t="s">
        <v>46</v>
      </c>
      <c r="AL543" s="4" t="s">
        <v>46</v>
      </c>
    </row>
    <row r="544" spans="3:38" ht="36" customHeight="1" x14ac:dyDescent="0.3">
      <c r="C544" s="3" t="s">
        <v>1154</v>
      </c>
      <c r="D544" s="4" t="s">
        <v>196</v>
      </c>
      <c r="E544" s="4" t="s">
        <v>1155</v>
      </c>
      <c r="F544" s="4" t="s">
        <v>1156</v>
      </c>
      <c r="G544" s="79" t="s">
        <v>37</v>
      </c>
      <c r="H544" s="79"/>
      <c r="I544" s="4" t="s">
        <v>35</v>
      </c>
      <c r="J544" s="4" t="s">
        <v>39</v>
      </c>
      <c r="K544" s="4" t="s">
        <v>35</v>
      </c>
      <c r="L544" s="4" t="s">
        <v>103</v>
      </c>
      <c r="M544" s="5">
        <v>121</v>
      </c>
      <c r="N544" s="6">
        <v>1500</v>
      </c>
      <c r="O544" s="90">
        <v>181500</v>
      </c>
      <c r="P544" s="90"/>
      <c r="Q544" s="91"/>
      <c r="R544" s="91"/>
      <c r="S544" s="79" t="s">
        <v>46</v>
      </c>
      <c r="T544" s="79"/>
      <c r="U544" s="4" t="s">
        <v>46</v>
      </c>
      <c r="V544" s="4" t="s">
        <v>46</v>
      </c>
      <c r="W544" s="4" t="s">
        <v>46</v>
      </c>
      <c r="X544" s="4" t="s">
        <v>46</v>
      </c>
      <c r="Y544" s="6" t="s">
        <v>46</v>
      </c>
      <c r="Z544" s="6" t="s">
        <v>46</v>
      </c>
      <c r="AA544" s="4" t="s">
        <v>46</v>
      </c>
      <c r="AB544" s="80" t="s">
        <v>46</v>
      </c>
      <c r="AC544" s="80"/>
      <c r="AD544" s="6" t="s">
        <v>46</v>
      </c>
      <c r="AE544" s="80">
        <v>181500</v>
      </c>
      <c r="AF544" s="80"/>
      <c r="AG544" s="80" t="s">
        <v>46</v>
      </c>
      <c r="AH544" s="80"/>
      <c r="AI544" s="80">
        <v>181500</v>
      </c>
      <c r="AJ544" s="80"/>
      <c r="AK544" s="6" t="s">
        <v>46</v>
      </c>
      <c r="AL544" s="4" t="s">
        <v>46</v>
      </c>
    </row>
    <row r="545" spans="3:38" ht="36.75" customHeight="1" x14ac:dyDescent="0.3">
      <c r="C545" s="3" t="s">
        <v>1157</v>
      </c>
      <c r="D545" s="4" t="s">
        <v>196</v>
      </c>
      <c r="E545" s="4" t="s">
        <v>1158</v>
      </c>
      <c r="F545" s="4" t="s">
        <v>1159</v>
      </c>
      <c r="G545" s="79" t="s">
        <v>37</v>
      </c>
      <c r="H545" s="79"/>
      <c r="I545" s="4" t="s">
        <v>47</v>
      </c>
      <c r="J545" s="4" t="s">
        <v>47</v>
      </c>
      <c r="K545" s="4" t="s">
        <v>39</v>
      </c>
      <c r="L545" s="4" t="s">
        <v>132</v>
      </c>
      <c r="M545" s="5">
        <v>870</v>
      </c>
      <c r="N545" s="6">
        <v>4400</v>
      </c>
      <c r="O545" s="90">
        <v>3828000</v>
      </c>
      <c r="P545" s="90"/>
      <c r="Q545" s="79" t="s">
        <v>833</v>
      </c>
      <c r="R545" s="79"/>
      <c r="S545" s="79" t="s">
        <v>76</v>
      </c>
      <c r="T545" s="79"/>
      <c r="U545" s="4" t="s">
        <v>50</v>
      </c>
      <c r="V545" s="4" t="s">
        <v>47</v>
      </c>
      <c r="W545" s="4" t="s">
        <v>61</v>
      </c>
      <c r="X545" s="4" t="s">
        <v>44</v>
      </c>
      <c r="Y545" s="6">
        <v>8800</v>
      </c>
      <c r="Z545" s="6">
        <v>844800</v>
      </c>
      <c r="AA545" s="4" t="s">
        <v>45</v>
      </c>
      <c r="AB545" s="80">
        <v>287232</v>
      </c>
      <c r="AC545" s="80"/>
      <c r="AD545" s="6">
        <v>557568</v>
      </c>
      <c r="AE545" s="80">
        <v>4385568</v>
      </c>
      <c r="AF545" s="80"/>
      <c r="AG545" s="80" t="s">
        <v>46</v>
      </c>
      <c r="AH545" s="80"/>
      <c r="AI545" s="80">
        <v>4385568</v>
      </c>
      <c r="AJ545" s="80"/>
      <c r="AK545" s="6" t="s">
        <v>46</v>
      </c>
      <c r="AL545" s="4" t="s">
        <v>46</v>
      </c>
    </row>
    <row r="546" spans="3:38" ht="36.75" customHeight="1" x14ac:dyDescent="0.3">
      <c r="C546" s="3" t="s">
        <v>1160</v>
      </c>
      <c r="D546" s="4" t="s">
        <v>196</v>
      </c>
      <c r="E546" s="4" t="s">
        <v>1161</v>
      </c>
      <c r="F546" s="4" t="s">
        <v>1162</v>
      </c>
      <c r="G546" s="79" t="s">
        <v>37</v>
      </c>
      <c r="H546" s="79"/>
      <c r="I546" s="4" t="s">
        <v>47</v>
      </c>
      <c r="J546" s="4" t="s">
        <v>39</v>
      </c>
      <c r="K546" s="4" t="s">
        <v>35</v>
      </c>
      <c r="L546" s="4" t="s">
        <v>180</v>
      </c>
      <c r="M546" s="5">
        <v>185</v>
      </c>
      <c r="N546" s="6">
        <v>3250</v>
      </c>
      <c r="O546" s="90">
        <v>601250</v>
      </c>
      <c r="P546" s="90"/>
      <c r="Q546" s="79" t="s">
        <v>836</v>
      </c>
      <c r="R546" s="79"/>
      <c r="S546" s="79" t="s">
        <v>135</v>
      </c>
      <c r="T546" s="79"/>
      <c r="U546" s="4" t="s">
        <v>42</v>
      </c>
      <c r="V546" s="4" t="s">
        <v>47</v>
      </c>
      <c r="W546" s="4" t="s">
        <v>44</v>
      </c>
      <c r="X546" s="4" t="s">
        <v>44</v>
      </c>
      <c r="Y546" s="6">
        <v>8650</v>
      </c>
      <c r="Z546" s="6">
        <v>865000</v>
      </c>
      <c r="AA546" s="4" t="s">
        <v>45</v>
      </c>
      <c r="AB546" s="80">
        <v>804450</v>
      </c>
      <c r="AC546" s="80"/>
      <c r="AD546" s="6">
        <v>60550</v>
      </c>
      <c r="AE546" s="80">
        <v>661800</v>
      </c>
      <c r="AF546" s="80"/>
      <c r="AG546" s="80" t="s">
        <v>46</v>
      </c>
      <c r="AH546" s="80"/>
      <c r="AI546" s="80">
        <v>661800</v>
      </c>
      <c r="AJ546" s="80"/>
      <c r="AK546" s="6" t="s">
        <v>46</v>
      </c>
      <c r="AL546" s="4" t="s">
        <v>46</v>
      </c>
    </row>
    <row r="547" spans="3:38" ht="36" customHeight="1" x14ac:dyDescent="0.3">
      <c r="C547" s="3" t="s">
        <v>1163</v>
      </c>
      <c r="D547" s="4" t="s">
        <v>196</v>
      </c>
      <c r="E547" s="4" t="s">
        <v>1164</v>
      </c>
      <c r="F547" s="4" t="s">
        <v>1165</v>
      </c>
      <c r="G547" s="79" t="s">
        <v>37</v>
      </c>
      <c r="H547" s="79"/>
      <c r="I547" s="4" t="s">
        <v>47</v>
      </c>
      <c r="J547" s="4" t="s">
        <v>39</v>
      </c>
      <c r="K547" s="4" t="s">
        <v>35</v>
      </c>
      <c r="L547" s="4" t="s">
        <v>69</v>
      </c>
      <c r="M547" s="5">
        <v>110</v>
      </c>
      <c r="N547" s="6">
        <v>3000</v>
      </c>
      <c r="O547" s="90">
        <v>330000</v>
      </c>
      <c r="P547" s="90"/>
      <c r="Q547" s="79" t="s">
        <v>839</v>
      </c>
      <c r="R547" s="79"/>
      <c r="S547" s="79" t="s">
        <v>76</v>
      </c>
      <c r="T547" s="79"/>
      <c r="U547" s="4" t="s">
        <v>50</v>
      </c>
      <c r="V547" s="4" t="s">
        <v>47</v>
      </c>
      <c r="W547" s="4" t="s">
        <v>234</v>
      </c>
      <c r="X547" s="4" t="s">
        <v>44</v>
      </c>
      <c r="Y547" s="6">
        <v>8800</v>
      </c>
      <c r="Z547" s="6">
        <v>924000</v>
      </c>
      <c r="AA547" s="4" t="s">
        <v>45</v>
      </c>
      <c r="AB547" s="80">
        <v>314160</v>
      </c>
      <c r="AC547" s="80"/>
      <c r="AD547" s="6">
        <v>609840</v>
      </c>
      <c r="AE547" s="80">
        <v>939840</v>
      </c>
      <c r="AF547" s="80"/>
      <c r="AG547" s="80" t="s">
        <v>46</v>
      </c>
      <c r="AH547" s="80"/>
      <c r="AI547" s="80">
        <v>939840</v>
      </c>
      <c r="AJ547" s="80"/>
      <c r="AK547" s="6" t="s">
        <v>46</v>
      </c>
      <c r="AL547" s="4" t="s">
        <v>46</v>
      </c>
    </row>
    <row r="548" spans="3:38" ht="36.75" customHeight="1" x14ac:dyDescent="0.3">
      <c r="C548" s="7"/>
      <c r="D548" s="5"/>
      <c r="E548" s="5"/>
      <c r="F548" s="5"/>
      <c r="G548" s="91"/>
      <c r="H548" s="91"/>
      <c r="I548" s="4"/>
      <c r="J548" s="5"/>
      <c r="K548" s="5"/>
      <c r="L548" s="5"/>
      <c r="M548" s="5"/>
      <c r="N548" s="6"/>
      <c r="O548" s="90">
        <v>0</v>
      </c>
      <c r="P548" s="90"/>
      <c r="Q548" s="79" t="s">
        <v>842</v>
      </c>
      <c r="R548" s="79"/>
      <c r="S548" s="79" t="s">
        <v>76</v>
      </c>
      <c r="T548" s="79"/>
      <c r="U548" s="4" t="s">
        <v>50</v>
      </c>
      <c r="V548" s="4" t="s">
        <v>47</v>
      </c>
      <c r="W548" s="4" t="s">
        <v>234</v>
      </c>
      <c r="X548" s="4" t="s">
        <v>44</v>
      </c>
      <c r="Y548" s="6">
        <v>8800</v>
      </c>
      <c r="Z548" s="6">
        <v>924000</v>
      </c>
      <c r="AA548" s="4" t="s">
        <v>45</v>
      </c>
      <c r="AB548" s="80">
        <v>314160</v>
      </c>
      <c r="AC548" s="80"/>
      <c r="AD548" s="6">
        <v>609840</v>
      </c>
      <c r="AE548" s="80">
        <v>609840</v>
      </c>
      <c r="AF548" s="80"/>
      <c r="AG548" s="80" t="s">
        <v>46</v>
      </c>
      <c r="AH548" s="80"/>
      <c r="AI548" s="80">
        <v>609840</v>
      </c>
      <c r="AJ548" s="80"/>
      <c r="AK548" s="6" t="s">
        <v>46</v>
      </c>
      <c r="AL548" s="4" t="s">
        <v>46</v>
      </c>
    </row>
    <row r="549" spans="3:38" ht="36" customHeight="1" x14ac:dyDescent="0.3">
      <c r="C549" s="7"/>
      <c r="D549" s="5"/>
      <c r="E549" s="5"/>
      <c r="F549" s="5"/>
      <c r="G549" s="91"/>
      <c r="H549" s="91"/>
      <c r="I549" s="4"/>
      <c r="J549" s="5"/>
      <c r="K549" s="5"/>
      <c r="L549" s="5"/>
      <c r="M549" s="5"/>
      <c r="N549" s="6"/>
      <c r="O549" s="90">
        <v>0</v>
      </c>
      <c r="P549" s="90"/>
      <c r="Q549" s="79" t="s">
        <v>845</v>
      </c>
      <c r="R549" s="79"/>
      <c r="S549" s="79" t="s">
        <v>76</v>
      </c>
      <c r="T549" s="79"/>
      <c r="U549" s="4" t="s">
        <v>50</v>
      </c>
      <c r="V549" s="4" t="s">
        <v>47</v>
      </c>
      <c r="W549" s="4" t="s">
        <v>234</v>
      </c>
      <c r="X549" s="4" t="s">
        <v>44</v>
      </c>
      <c r="Y549" s="6">
        <v>8800</v>
      </c>
      <c r="Z549" s="6">
        <v>924000</v>
      </c>
      <c r="AA549" s="4" t="s">
        <v>45</v>
      </c>
      <c r="AB549" s="80">
        <v>314160</v>
      </c>
      <c r="AC549" s="80"/>
      <c r="AD549" s="6">
        <v>609840</v>
      </c>
      <c r="AE549" s="80">
        <v>609840</v>
      </c>
      <c r="AF549" s="80"/>
      <c r="AG549" s="80" t="s">
        <v>46</v>
      </c>
      <c r="AH549" s="80"/>
      <c r="AI549" s="80">
        <v>609840</v>
      </c>
      <c r="AJ549" s="80"/>
      <c r="AK549" s="6" t="s">
        <v>46</v>
      </c>
      <c r="AL549" s="4" t="s">
        <v>46</v>
      </c>
    </row>
    <row r="550" spans="3:38" ht="36.75" customHeight="1" x14ac:dyDescent="0.3">
      <c r="C550" s="3" t="s">
        <v>1166</v>
      </c>
      <c r="D550" s="4" t="s">
        <v>196</v>
      </c>
      <c r="E550" s="4" t="s">
        <v>1167</v>
      </c>
      <c r="F550" s="4" t="s">
        <v>1168</v>
      </c>
      <c r="G550" s="79" t="s">
        <v>37</v>
      </c>
      <c r="H550" s="79"/>
      <c r="I550" s="4" t="s">
        <v>47</v>
      </c>
      <c r="J550" s="4" t="s">
        <v>90</v>
      </c>
      <c r="K550" s="4" t="s">
        <v>47</v>
      </c>
      <c r="L550" s="4" t="s">
        <v>171</v>
      </c>
      <c r="M550" s="5">
        <v>5873</v>
      </c>
      <c r="N550" s="6">
        <v>1600</v>
      </c>
      <c r="O550" s="90">
        <v>9396800</v>
      </c>
      <c r="P550" s="90"/>
      <c r="Q550" s="79" t="s">
        <v>848</v>
      </c>
      <c r="R550" s="79"/>
      <c r="S550" s="79" t="s">
        <v>135</v>
      </c>
      <c r="T550" s="79"/>
      <c r="U550" s="4" t="s">
        <v>42</v>
      </c>
      <c r="V550" s="4" t="s">
        <v>47</v>
      </c>
      <c r="W550" s="4" t="s">
        <v>84</v>
      </c>
      <c r="X550" s="4" t="s">
        <v>44</v>
      </c>
      <c r="Y550" s="6">
        <v>8650</v>
      </c>
      <c r="Z550" s="6">
        <v>432500</v>
      </c>
      <c r="AA550" s="4" t="s">
        <v>57</v>
      </c>
      <c r="AB550" s="80">
        <v>51900</v>
      </c>
      <c r="AC550" s="80"/>
      <c r="AD550" s="6">
        <v>380600</v>
      </c>
      <c r="AE550" s="80">
        <v>9777400</v>
      </c>
      <c r="AF550" s="80"/>
      <c r="AG550" s="80" t="s">
        <v>46</v>
      </c>
      <c r="AH550" s="80"/>
      <c r="AI550" s="80">
        <v>9777400</v>
      </c>
      <c r="AJ550" s="80"/>
      <c r="AK550" s="6" t="s">
        <v>46</v>
      </c>
      <c r="AL550" s="4" t="s">
        <v>46</v>
      </c>
    </row>
    <row r="551" spans="3:38" ht="36.75" customHeight="1" x14ac:dyDescent="0.3">
      <c r="C551" s="3" t="s">
        <v>1169</v>
      </c>
      <c r="D551" s="4" t="s">
        <v>196</v>
      </c>
      <c r="E551" s="4" t="s">
        <v>1170</v>
      </c>
      <c r="F551" s="4" t="s">
        <v>1171</v>
      </c>
      <c r="G551" s="79" t="s">
        <v>37</v>
      </c>
      <c r="H551" s="79"/>
      <c r="I551" s="4" t="s">
        <v>47</v>
      </c>
      <c r="J551" s="4" t="s">
        <v>39</v>
      </c>
      <c r="K551" s="4" t="s">
        <v>47</v>
      </c>
      <c r="L551" s="4" t="s">
        <v>126</v>
      </c>
      <c r="M551" s="5">
        <v>235</v>
      </c>
      <c r="N551" s="6">
        <v>3000</v>
      </c>
      <c r="O551" s="90">
        <v>705000</v>
      </c>
      <c r="P551" s="90"/>
      <c r="Q551" s="79" t="s">
        <v>851</v>
      </c>
      <c r="R551" s="79"/>
      <c r="S551" s="79" t="s">
        <v>76</v>
      </c>
      <c r="T551" s="79"/>
      <c r="U551" s="4" t="s">
        <v>50</v>
      </c>
      <c r="V551" s="4" t="s">
        <v>47</v>
      </c>
      <c r="W551" s="4" t="s">
        <v>101</v>
      </c>
      <c r="X551" s="4" t="s">
        <v>44</v>
      </c>
      <c r="Y551" s="6">
        <v>8800</v>
      </c>
      <c r="Z551" s="6">
        <v>246400</v>
      </c>
      <c r="AA551" s="4" t="s">
        <v>38</v>
      </c>
      <c r="AB551" s="80">
        <v>7392</v>
      </c>
      <c r="AC551" s="80"/>
      <c r="AD551" s="6">
        <v>239008</v>
      </c>
      <c r="AE551" s="80">
        <v>944008</v>
      </c>
      <c r="AF551" s="80"/>
      <c r="AG551" s="80" t="s">
        <v>46</v>
      </c>
      <c r="AH551" s="80"/>
      <c r="AI551" s="80">
        <v>944008</v>
      </c>
      <c r="AJ551" s="80"/>
      <c r="AK551" s="6" t="s">
        <v>46</v>
      </c>
      <c r="AL551" s="4" t="s">
        <v>46</v>
      </c>
    </row>
    <row r="552" spans="3:38" ht="36" customHeight="1" x14ac:dyDescent="0.3">
      <c r="C552" s="3" t="s">
        <v>405</v>
      </c>
      <c r="D552" s="4" t="s">
        <v>196</v>
      </c>
      <c r="E552" s="4" t="s">
        <v>1172</v>
      </c>
      <c r="F552" s="4" t="s">
        <v>1173</v>
      </c>
      <c r="G552" s="79" t="s">
        <v>37</v>
      </c>
      <c r="H552" s="79"/>
      <c r="I552" s="4" t="s">
        <v>47</v>
      </c>
      <c r="J552" s="4" t="s">
        <v>39</v>
      </c>
      <c r="K552" s="4" t="s">
        <v>35</v>
      </c>
      <c r="L552" s="4" t="s">
        <v>64</v>
      </c>
      <c r="M552" s="5">
        <v>120</v>
      </c>
      <c r="N552" s="6">
        <v>3000</v>
      </c>
      <c r="O552" s="90">
        <v>360000</v>
      </c>
      <c r="P552" s="90"/>
      <c r="Q552" s="79" t="s">
        <v>854</v>
      </c>
      <c r="R552" s="79"/>
      <c r="S552" s="79" t="s">
        <v>59</v>
      </c>
      <c r="T552" s="79"/>
      <c r="U552" s="4" t="s">
        <v>50</v>
      </c>
      <c r="V552" s="4" t="s">
        <v>38</v>
      </c>
      <c r="W552" s="4" t="s">
        <v>82</v>
      </c>
      <c r="X552" s="4" t="s">
        <v>44</v>
      </c>
      <c r="Y552" s="6">
        <v>8050</v>
      </c>
      <c r="Z552" s="6">
        <v>257600</v>
      </c>
      <c r="AA552" s="4" t="s">
        <v>79</v>
      </c>
      <c r="AB552" s="80">
        <v>30912</v>
      </c>
      <c r="AC552" s="80"/>
      <c r="AD552" s="6">
        <v>226688</v>
      </c>
      <c r="AE552" s="80">
        <v>586688</v>
      </c>
      <c r="AF552" s="80"/>
      <c r="AG552" s="80" t="s">
        <v>46</v>
      </c>
      <c r="AH552" s="80"/>
      <c r="AI552" s="80" t="s">
        <v>46</v>
      </c>
      <c r="AJ552" s="80"/>
      <c r="AK552" s="6">
        <v>586688</v>
      </c>
      <c r="AL552" s="5">
        <v>0.02</v>
      </c>
    </row>
    <row r="553" spans="3:38" ht="36.75" customHeight="1" x14ac:dyDescent="0.3">
      <c r="C553" s="7"/>
      <c r="D553" s="5"/>
      <c r="E553" s="5"/>
      <c r="F553" s="5"/>
      <c r="G553" s="91"/>
      <c r="H553" s="91"/>
      <c r="I553" s="4"/>
      <c r="J553" s="5"/>
      <c r="K553" s="5"/>
      <c r="L553" s="5"/>
      <c r="M553" s="5"/>
      <c r="N553" s="6"/>
      <c r="O553" s="90">
        <v>0</v>
      </c>
      <c r="P553" s="90"/>
      <c r="Q553" s="79" t="s">
        <v>857</v>
      </c>
      <c r="R553" s="79"/>
      <c r="S553" s="79" t="s">
        <v>59</v>
      </c>
      <c r="T553" s="79"/>
      <c r="U553" s="4" t="s">
        <v>50</v>
      </c>
      <c r="V553" s="4" t="s">
        <v>38</v>
      </c>
      <c r="W553" s="4" t="s">
        <v>82</v>
      </c>
      <c r="X553" s="4" t="s">
        <v>44</v>
      </c>
      <c r="Y553" s="6">
        <v>8050</v>
      </c>
      <c r="Z553" s="6">
        <v>257600</v>
      </c>
      <c r="AA553" s="4" t="s">
        <v>79</v>
      </c>
      <c r="AB553" s="80">
        <v>30912</v>
      </c>
      <c r="AC553" s="80"/>
      <c r="AD553" s="6">
        <v>226688</v>
      </c>
      <c r="AE553" s="80">
        <v>226688</v>
      </c>
      <c r="AF553" s="80"/>
      <c r="AG553" s="80" t="s">
        <v>46</v>
      </c>
      <c r="AH553" s="80"/>
      <c r="AI553" s="80" t="s">
        <v>46</v>
      </c>
      <c r="AJ553" s="80"/>
      <c r="AK553" s="6">
        <v>226688</v>
      </c>
      <c r="AL553" s="5">
        <v>0.02</v>
      </c>
    </row>
    <row r="554" spans="3:38" ht="36" customHeight="1" x14ac:dyDescent="0.3">
      <c r="C554" s="7"/>
      <c r="D554" s="5"/>
      <c r="E554" s="5"/>
      <c r="F554" s="5"/>
      <c r="G554" s="91"/>
      <c r="H554" s="91"/>
      <c r="I554" s="4"/>
      <c r="J554" s="5"/>
      <c r="K554" s="5"/>
      <c r="L554" s="5"/>
      <c r="M554" s="5"/>
      <c r="N554" s="6"/>
      <c r="O554" s="90">
        <v>0</v>
      </c>
      <c r="P554" s="90"/>
      <c r="Q554" s="79" t="s">
        <v>860</v>
      </c>
      <c r="R554" s="79"/>
      <c r="S554" s="79" t="s">
        <v>59</v>
      </c>
      <c r="T554" s="79"/>
      <c r="U554" s="4" t="s">
        <v>50</v>
      </c>
      <c r="V554" s="4" t="s">
        <v>38</v>
      </c>
      <c r="W554" s="4" t="s">
        <v>82</v>
      </c>
      <c r="X554" s="4" t="s">
        <v>44</v>
      </c>
      <c r="Y554" s="6">
        <v>8050</v>
      </c>
      <c r="Z554" s="6">
        <v>257600</v>
      </c>
      <c r="AA554" s="4" t="s">
        <v>79</v>
      </c>
      <c r="AB554" s="80">
        <v>30912</v>
      </c>
      <c r="AC554" s="80"/>
      <c r="AD554" s="6">
        <v>226688</v>
      </c>
      <c r="AE554" s="80">
        <v>226688</v>
      </c>
      <c r="AF554" s="80"/>
      <c r="AG554" s="80" t="s">
        <v>46</v>
      </c>
      <c r="AH554" s="80"/>
      <c r="AI554" s="80" t="s">
        <v>46</v>
      </c>
      <c r="AJ554" s="80"/>
      <c r="AK554" s="6">
        <v>226688</v>
      </c>
      <c r="AL554" s="5">
        <v>0.02</v>
      </c>
    </row>
    <row r="555" spans="3:38" ht="36.75" customHeight="1" x14ac:dyDescent="0.3">
      <c r="C555" s="7"/>
      <c r="D555" s="5"/>
      <c r="E555" s="5"/>
      <c r="F555" s="5"/>
      <c r="G555" s="91"/>
      <c r="H555" s="91"/>
      <c r="I555" s="4"/>
      <c r="J555" s="5"/>
      <c r="K555" s="5"/>
      <c r="L555" s="5"/>
      <c r="M555" s="5"/>
      <c r="N555" s="6"/>
      <c r="O555" s="90">
        <v>0</v>
      </c>
      <c r="P555" s="90"/>
      <c r="Q555" s="79" t="s">
        <v>863</v>
      </c>
      <c r="R555" s="79"/>
      <c r="S555" s="79" t="s">
        <v>59</v>
      </c>
      <c r="T555" s="79"/>
      <c r="U555" s="4" t="s">
        <v>50</v>
      </c>
      <c r="V555" s="4" t="s">
        <v>38</v>
      </c>
      <c r="W555" s="4" t="s">
        <v>82</v>
      </c>
      <c r="X555" s="4" t="s">
        <v>44</v>
      </c>
      <c r="Y555" s="6">
        <v>8050</v>
      </c>
      <c r="Z555" s="6">
        <v>257600</v>
      </c>
      <c r="AA555" s="4" t="s">
        <v>79</v>
      </c>
      <c r="AB555" s="80">
        <v>30912</v>
      </c>
      <c r="AC555" s="80"/>
      <c r="AD555" s="6">
        <v>226688</v>
      </c>
      <c r="AE555" s="80">
        <v>226688</v>
      </c>
      <c r="AF555" s="80"/>
      <c r="AG555" s="80" t="s">
        <v>46</v>
      </c>
      <c r="AH555" s="80"/>
      <c r="AI555" s="80" t="s">
        <v>46</v>
      </c>
      <c r="AJ555" s="80"/>
      <c r="AK555" s="6">
        <v>226688</v>
      </c>
      <c r="AL555" s="5">
        <v>0.02</v>
      </c>
    </row>
    <row r="556" spans="3:38" ht="36" customHeight="1" x14ac:dyDescent="0.3">
      <c r="C556" s="7"/>
      <c r="D556" s="5"/>
      <c r="E556" s="5"/>
      <c r="F556" s="5"/>
      <c r="G556" s="91"/>
      <c r="H556" s="91"/>
      <c r="I556" s="4"/>
      <c r="J556" s="5"/>
      <c r="K556" s="5"/>
      <c r="L556" s="5"/>
      <c r="M556" s="5"/>
      <c r="N556" s="6"/>
      <c r="O556" s="90">
        <v>0</v>
      </c>
      <c r="P556" s="90"/>
      <c r="Q556" s="79" t="s">
        <v>866</v>
      </c>
      <c r="R556" s="79"/>
      <c r="S556" s="79" t="s">
        <v>59</v>
      </c>
      <c r="T556" s="79"/>
      <c r="U556" s="4" t="s">
        <v>50</v>
      </c>
      <c r="V556" s="4" t="s">
        <v>38</v>
      </c>
      <c r="W556" s="4" t="s">
        <v>82</v>
      </c>
      <c r="X556" s="4" t="s">
        <v>44</v>
      </c>
      <c r="Y556" s="6">
        <v>8050</v>
      </c>
      <c r="Z556" s="6">
        <v>257600</v>
      </c>
      <c r="AA556" s="4" t="s">
        <v>79</v>
      </c>
      <c r="AB556" s="80">
        <v>30912</v>
      </c>
      <c r="AC556" s="80"/>
      <c r="AD556" s="6">
        <v>226688</v>
      </c>
      <c r="AE556" s="80">
        <v>226688</v>
      </c>
      <c r="AF556" s="80"/>
      <c r="AG556" s="80" t="s">
        <v>46</v>
      </c>
      <c r="AH556" s="80"/>
      <c r="AI556" s="80" t="s">
        <v>46</v>
      </c>
      <c r="AJ556" s="80"/>
      <c r="AK556" s="6">
        <v>226688</v>
      </c>
      <c r="AL556" s="5">
        <v>0.02</v>
      </c>
    </row>
    <row r="557" spans="3:38" ht="36.75" customHeight="1" x14ac:dyDescent="0.3">
      <c r="C557" s="7"/>
      <c r="D557" s="5"/>
      <c r="E557" s="5"/>
      <c r="F557" s="5"/>
      <c r="G557" s="91"/>
      <c r="H557" s="91"/>
      <c r="I557" s="4"/>
      <c r="J557" s="5"/>
      <c r="K557" s="5"/>
      <c r="L557" s="5"/>
      <c r="M557" s="5"/>
      <c r="N557" s="6"/>
      <c r="O557" s="90">
        <v>0</v>
      </c>
      <c r="P557" s="90"/>
      <c r="Q557" s="79" t="s">
        <v>394</v>
      </c>
      <c r="R557" s="79"/>
      <c r="S557" s="79" t="s">
        <v>59</v>
      </c>
      <c r="T557" s="79"/>
      <c r="U557" s="4" t="s">
        <v>50</v>
      </c>
      <c r="V557" s="4" t="s">
        <v>38</v>
      </c>
      <c r="W557" s="4" t="s">
        <v>82</v>
      </c>
      <c r="X557" s="4" t="s">
        <v>44</v>
      </c>
      <c r="Y557" s="6">
        <v>8050</v>
      </c>
      <c r="Z557" s="6">
        <v>257600</v>
      </c>
      <c r="AA557" s="4" t="s">
        <v>79</v>
      </c>
      <c r="AB557" s="80">
        <v>30912</v>
      </c>
      <c r="AC557" s="80"/>
      <c r="AD557" s="6">
        <v>226688</v>
      </c>
      <c r="AE557" s="80">
        <v>226688</v>
      </c>
      <c r="AF557" s="80"/>
      <c r="AG557" s="80" t="s">
        <v>46</v>
      </c>
      <c r="AH557" s="80"/>
      <c r="AI557" s="80" t="s">
        <v>46</v>
      </c>
      <c r="AJ557" s="80"/>
      <c r="AK557" s="6">
        <v>226688</v>
      </c>
      <c r="AL557" s="5">
        <v>0.02</v>
      </c>
    </row>
    <row r="558" spans="3:38" ht="36.75" customHeight="1" x14ac:dyDescent="0.3">
      <c r="C558" s="7"/>
      <c r="D558" s="5"/>
      <c r="E558" s="5"/>
      <c r="F558" s="5"/>
      <c r="G558" s="91"/>
      <c r="H558" s="91"/>
      <c r="I558" s="4"/>
      <c r="J558" s="5"/>
      <c r="K558" s="5"/>
      <c r="L558" s="5"/>
      <c r="M558" s="5"/>
      <c r="N558" s="6"/>
      <c r="O558" s="90">
        <v>0</v>
      </c>
      <c r="P558" s="90"/>
      <c r="Q558" s="79" t="s">
        <v>871</v>
      </c>
      <c r="R558" s="79"/>
      <c r="S558" s="79" t="s">
        <v>59</v>
      </c>
      <c r="T558" s="79"/>
      <c r="U558" s="4" t="s">
        <v>50</v>
      </c>
      <c r="V558" s="4" t="s">
        <v>38</v>
      </c>
      <c r="W558" s="4" t="s">
        <v>82</v>
      </c>
      <c r="X558" s="4" t="s">
        <v>44</v>
      </c>
      <c r="Y558" s="6">
        <v>8050</v>
      </c>
      <c r="Z558" s="6">
        <v>257600</v>
      </c>
      <c r="AA558" s="4" t="s">
        <v>79</v>
      </c>
      <c r="AB558" s="80">
        <v>30912</v>
      </c>
      <c r="AC558" s="80"/>
      <c r="AD558" s="6">
        <v>226688</v>
      </c>
      <c r="AE558" s="80">
        <v>226688</v>
      </c>
      <c r="AF558" s="80"/>
      <c r="AG558" s="80" t="s">
        <v>46</v>
      </c>
      <c r="AH558" s="80"/>
      <c r="AI558" s="80" t="s">
        <v>46</v>
      </c>
      <c r="AJ558" s="80"/>
      <c r="AK558" s="6">
        <v>226688</v>
      </c>
      <c r="AL558" s="5">
        <v>0.02</v>
      </c>
    </row>
    <row r="559" spans="3:38" ht="36" customHeight="1" x14ac:dyDescent="0.3">
      <c r="C559" s="3" t="s">
        <v>430</v>
      </c>
      <c r="D559" s="4" t="s">
        <v>196</v>
      </c>
      <c r="E559" s="4" t="s">
        <v>1174</v>
      </c>
      <c r="F559" s="4" t="s">
        <v>1175</v>
      </c>
      <c r="G559" s="79" t="s">
        <v>37</v>
      </c>
      <c r="H559" s="79"/>
      <c r="I559" s="4" t="s">
        <v>35</v>
      </c>
      <c r="J559" s="4" t="s">
        <v>38</v>
      </c>
      <c r="K559" s="4" t="s">
        <v>47</v>
      </c>
      <c r="L559" s="4" t="s">
        <v>138</v>
      </c>
      <c r="M559" s="5">
        <v>1445</v>
      </c>
      <c r="N559" s="6">
        <v>1000</v>
      </c>
      <c r="O559" s="90">
        <v>1445000</v>
      </c>
      <c r="P559" s="90"/>
      <c r="Q559" s="91"/>
      <c r="R559" s="91"/>
      <c r="S559" s="79" t="s">
        <v>46</v>
      </c>
      <c r="T559" s="79"/>
      <c r="U559" s="4" t="s">
        <v>46</v>
      </c>
      <c r="V559" s="4" t="s">
        <v>46</v>
      </c>
      <c r="W559" s="4" t="s">
        <v>46</v>
      </c>
      <c r="X559" s="4" t="s">
        <v>46</v>
      </c>
      <c r="Y559" s="6" t="s">
        <v>46</v>
      </c>
      <c r="Z559" s="6" t="s">
        <v>46</v>
      </c>
      <c r="AA559" s="4" t="s">
        <v>46</v>
      </c>
      <c r="AB559" s="80" t="s">
        <v>46</v>
      </c>
      <c r="AC559" s="80"/>
      <c r="AD559" s="6" t="s">
        <v>46</v>
      </c>
      <c r="AE559" s="80">
        <v>1445000</v>
      </c>
      <c r="AF559" s="80"/>
      <c r="AG559" s="80" t="s">
        <v>46</v>
      </c>
      <c r="AH559" s="80"/>
      <c r="AI559" s="80">
        <v>1445000</v>
      </c>
      <c r="AJ559" s="80"/>
      <c r="AK559" s="6" t="s">
        <v>46</v>
      </c>
      <c r="AL559" s="4" t="s">
        <v>46</v>
      </c>
    </row>
    <row r="560" spans="3:38" ht="36.75" customHeight="1" x14ac:dyDescent="0.3">
      <c r="C560" s="3" t="s">
        <v>412</v>
      </c>
      <c r="D560" s="4" t="s">
        <v>196</v>
      </c>
      <c r="E560" s="4" t="s">
        <v>1176</v>
      </c>
      <c r="F560" s="4" t="s">
        <v>1177</v>
      </c>
      <c r="G560" s="79" t="s">
        <v>37</v>
      </c>
      <c r="H560" s="79"/>
      <c r="I560" s="4" t="s">
        <v>57</v>
      </c>
      <c r="J560" s="4" t="s">
        <v>47</v>
      </c>
      <c r="K560" s="4" t="s">
        <v>39</v>
      </c>
      <c r="L560" s="4" t="s">
        <v>101</v>
      </c>
      <c r="M560" s="5">
        <v>828</v>
      </c>
      <c r="N560" s="6">
        <v>1300</v>
      </c>
      <c r="O560" s="90">
        <v>1076400</v>
      </c>
      <c r="P560" s="90"/>
      <c r="Q560" s="91"/>
      <c r="R560" s="91"/>
      <c r="S560" s="79" t="s">
        <v>46</v>
      </c>
      <c r="T560" s="79"/>
      <c r="U560" s="4" t="s">
        <v>46</v>
      </c>
      <c r="V560" s="4" t="s">
        <v>46</v>
      </c>
      <c r="W560" s="4" t="s">
        <v>46</v>
      </c>
      <c r="X560" s="4" t="s">
        <v>46</v>
      </c>
      <c r="Y560" s="6" t="s">
        <v>46</v>
      </c>
      <c r="Z560" s="6" t="s">
        <v>46</v>
      </c>
      <c r="AA560" s="4" t="s">
        <v>46</v>
      </c>
      <c r="AB560" s="80" t="s">
        <v>46</v>
      </c>
      <c r="AC560" s="80"/>
      <c r="AD560" s="6" t="s">
        <v>46</v>
      </c>
      <c r="AE560" s="80">
        <v>1076400</v>
      </c>
      <c r="AF560" s="80"/>
      <c r="AG560" s="80" t="s">
        <v>46</v>
      </c>
      <c r="AH560" s="80"/>
      <c r="AI560" s="80" t="s">
        <v>46</v>
      </c>
      <c r="AJ560" s="80"/>
      <c r="AK560" s="6">
        <v>1076400</v>
      </c>
      <c r="AL560" s="5">
        <v>0.3</v>
      </c>
    </row>
    <row r="561" spans="3:38" ht="36" customHeight="1" x14ac:dyDescent="0.3">
      <c r="C561" s="3" t="s">
        <v>1178</v>
      </c>
      <c r="D561" s="4" t="s">
        <v>196</v>
      </c>
      <c r="E561" s="4" t="s">
        <v>1179</v>
      </c>
      <c r="F561" s="4" t="s">
        <v>1180</v>
      </c>
      <c r="G561" s="79" t="s">
        <v>37</v>
      </c>
      <c r="H561" s="79"/>
      <c r="I561" s="4" t="s">
        <v>57</v>
      </c>
      <c r="J561" s="4" t="s">
        <v>47</v>
      </c>
      <c r="K561" s="4" t="s">
        <v>47</v>
      </c>
      <c r="L561" s="4" t="s">
        <v>57</v>
      </c>
      <c r="M561" s="5">
        <v>1004</v>
      </c>
      <c r="N561" s="6">
        <v>1300</v>
      </c>
      <c r="O561" s="90">
        <v>1305200</v>
      </c>
      <c r="P561" s="90"/>
      <c r="Q561" s="91"/>
      <c r="R561" s="91"/>
      <c r="S561" s="79" t="s">
        <v>46</v>
      </c>
      <c r="T561" s="79"/>
      <c r="U561" s="4" t="s">
        <v>46</v>
      </c>
      <c r="V561" s="4" t="s">
        <v>46</v>
      </c>
      <c r="W561" s="4" t="s">
        <v>46</v>
      </c>
      <c r="X561" s="4" t="s">
        <v>46</v>
      </c>
      <c r="Y561" s="6" t="s">
        <v>46</v>
      </c>
      <c r="Z561" s="6" t="s">
        <v>46</v>
      </c>
      <c r="AA561" s="4" t="s">
        <v>46</v>
      </c>
      <c r="AB561" s="80" t="s">
        <v>46</v>
      </c>
      <c r="AC561" s="80"/>
      <c r="AD561" s="6" t="s">
        <v>46</v>
      </c>
      <c r="AE561" s="80">
        <v>1305200</v>
      </c>
      <c r="AF561" s="80"/>
      <c r="AG561" s="80" t="s">
        <v>46</v>
      </c>
      <c r="AH561" s="80"/>
      <c r="AI561" s="80" t="s">
        <v>46</v>
      </c>
      <c r="AJ561" s="80"/>
      <c r="AK561" s="6">
        <v>1305200</v>
      </c>
      <c r="AL561" s="5">
        <v>0.3</v>
      </c>
    </row>
    <row r="562" spans="3:38" ht="36.75" customHeight="1" x14ac:dyDescent="0.3">
      <c r="C562" s="3" t="s">
        <v>414</v>
      </c>
      <c r="D562" s="4" t="s">
        <v>196</v>
      </c>
      <c r="E562" s="4" t="s">
        <v>1181</v>
      </c>
      <c r="F562" s="4" t="s">
        <v>1182</v>
      </c>
      <c r="G562" s="79" t="s">
        <v>37</v>
      </c>
      <c r="H562" s="79"/>
      <c r="I562" s="4" t="s">
        <v>57</v>
      </c>
      <c r="J562" s="4" t="s">
        <v>35</v>
      </c>
      <c r="K562" s="4" t="s">
        <v>39</v>
      </c>
      <c r="L562" s="4" t="s">
        <v>71</v>
      </c>
      <c r="M562" s="5">
        <v>440</v>
      </c>
      <c r="N562" s="6">
        <v>1500</v>
      </c>
      <c r="O562" s="90">
        <v>660000</v>
      </c>
      <c r="P562" s="90"/>
      <c r="Q562" s="91"/>
      <c r="R562" s="91"/>
      <c r="S562" s="79" t="s">
        <v>46</v>
      </c>
      <c r="T562" s="79"/>
      <c r="U562" s="4" t="s">
        <v>46</v>
      </c>
      <c r="V562" s="4" t="s">
        <v>46</v>
      </c>
      <c r="W562" s="4" t="s">
        <v>46</v>
      </c>
      <c r="X562" s="4" t="s">
        <v>46</v>
      </c>
      <c r="Y562" s="6" t="s">
        <v>46</v>
      </c>
      <c r="Z562" s="6" t="s">
        <v>46</v>
      </c>
      <c r="AA562" s="4" t="s">
        <v>46</v>
      </c>
      <c r="AB562" s="80" t="s">
        <v>46</v>
      </c>
      <c r="AC562" s="80"/>
      <c r="AD562" s="6" t="s">
        <v>46</v>
      </c>
      <c r="AE562" s="80">
        <v>660000</v>
      </c>
      <c r="AF562" s="80"/>
      <c r="AG562" s="80" t="s">
        <v>46</v>
      </c>
      <c r="AH562" s="80"/>
      <c r="AI562" s="80" t="s">
        <v>46</v>
      </c>
      <c r="AJ562" s="80"/>
      <c r="AK562" s="6">
        <v>660000</v>
      </c>
      <c r="AL562" s="5">
        <v>0.3</v>
      </c>
    </row>
    <row r="563" spans="3:38" ht="36.75" customHeight="1" x14ac:dyDescent="0.3">
      <c r="C563" s="3" t="s">
        <v>416</v>
      </c>
      <c r="D563" s="4" t="s">
        <v>196</v>
      </c>
      <c r="E563" s="4" t="s">
        <v>1183</v>
      </c>
      <c r="F563" s="4" t="s">
        <v>1184</v>
      </c>
      <c r="G563" s="79" t="s">
        <v>37</v>
      </c>
      <c r="H563" s="79"/>
      <c r="I563" s="4" t="s">
        <v>57</v>
      </c>
      <c r="J563" s="4" t="s">
        <v>35</v>
      </c>
      <c r="K563" s="4" t="s">
        <v>38</v>
      </c>
      <c r="L563" s="4" t="s">
        <v>93</v>
      </c>
      <c r="M563" s="5">
        <v>747</v>
      </c>
      <c r="N563" s="6">
        <v>1000</v>
      </c>
      <c r="O563" s="90">
        <v>747000</v>
      </c>
      <c r="P563" s="90"/>
      <c r="Q563" s="91"/>
      <c r="R563" s="91"/>
      <c r="S563" s="79" t="s">
        <v>46</v>
      </c>
      <c r="T563" s="79"/>
      <c r="U563" s="4" t="s">
        <v>46</v>
      </c>
      <c r="V563" s="4" t="s">
        <v>46</v>
      </c>
      <c r="W563" s="4" t="s">
        <v>46</v>
      </c>
      <c r="X563" s="4" t="s">
        <v>46</v>
      </c>
      <c r="Y563" s="6" t="s">
        <v>46</v>
      </c>
      <c r="Z563" s="6" t="s">
        <v>46</v>
      </c>
      <c r="AA563" s="4" t="s">
        <v>46</v>
      </c>
      <c r="AB563" s="80" t="s">
        <v>46</v>
      </c>
      <c r="AC563" s="80"/>
      <c r="AD563" s="6" t="s">
        <v>46</v>
      </c>
      <c r="AE563" s="80">
        <v>747000</v>
      </c>
      <c r="AF563" s="80"/>
      <c r="AG563" s="80" t="s">
        <v>46</v>
      </c>
      <c r="AH563" s="80"/>
      <c r="AI563" s="80" t="s">
        <v>46</v>
      </c>
      <c r="AJ563" s="80"/>
      <c r="AK563" s="6">
        <v>747000</v>
      </c>
      <c r="AL563" s="5">
        <v>0.3</v>
      </c>
    </row>
    <row r="564" spans="3:38" ht="36" customHeight="1" x14ac:dyDescent="0.3">
      <c r="C564" s="3" t="s">
        <v>418</v>
      </c>
      <c r="D564" s="4" t="s">
        <v>196</v>
      </c>
      <c r="E564" s="4" t="s">
        <v>1185</v>
      </c>
      <c r="F564" s="4" t="s">
        <v>1186</v>
      </c>
      <c r="G564" s="79" t="s">
        <v>37</v>
      </c>
      <c r="H564" s="79"/>
      <c r="I564" s="4" t="s">
        <v>57</v>
      </c>
      <c r="J564" s="4" t="s">
        <v>38</v>
      </c>
      <c r="K564" s="4" t="s">
        <v>38</v>
      </c>
      <c r="L564" s="4" t="s">
        <v>138</v>
      </c>
      <c r="M564" s="5">
        <v>1545</v>
      </c>
      <c r="N564" s="6">
        <v>1300</v>
      </c>
      <c r="O564" s="90">
        <v>2008500</v>
      </c>
      <c r="P564" s="90"/>
      <c r="Q564" s="91"/>
      <c r="R564" s="91"/>
      <c r="S564" s="79" t="s">
        <v>46</v>
      </c>
      <c r="T564" s="79"/>
      <c r="U564" s="4" t="s">
        <v>46</v>
      </c>
      <c r="V564" s="4" t="s">
        <v>46</v>
      </c>
      <c r="W564" s="4" t="s">
        <v>46</v>
      </c>
      <c r="X564" s="4" t="s">
        <v>46</v>
      </c>
      <c r="Y564" s="6" t="s">
        <v>46</v>
      </c>
      <c r="Z564" s="6" t="s">
        <v>46</v>
      </c>
      <c r="AA564" s="4" t="s">
        <v>46</v>
      </c>
      <c r="AB564" s="80" t="s">
        <v>46</v>
      </c>
      <c r="AC564" s="80"/>
      <c r="AD564" s="6" t="s">
        <v>46</v>
      </c>
      <c r="AE564" s="80">
        <v>2008500</v>
      </c>
      <c r="AF564" s="80"/>
      <c r="AG564" s="80" t="s">
        <v>46</v>
      </c>
      <c r="AH564" s="80"/>
      <c r="AI564" s="80" t="s">
        <v>46</v>
      </c>
      <c r="AJ564" s="80"/>
      <c r="AK564" s="6">
        <v>2008500</v>
      </c>
      <c r="AL564" s="5">
        <v>0.3</v>
      </c>
    </row>
    <row r="565" spans="3:38" ht="36.75" customHeight="1" x14ac:dyDescent="0.3">
      <c r="C565" s="3" t="s">
        <v>1187</v>
      </c>
      <c r="D565" s="4" t="s">
        <v>196</v>
      </c>
      <c r="E565" s="4" t="s">
        <v>1188</v>
      </c>
      <c r="F565" s="4" t="s">
        <v>1189</v>
      </c>
      <c r="G565" s="79" t="s">
        <v>37</v>
      </c>
      <c r="H565" s="79"/>
      <c r="I565" s="4" t="s">
        <v>47</v>
      </c>
      <c r="J565" s="4" t="s">
        <v>57</v>
      </c>
      <c r="K565" s="4" t="s">
        <v>35</v>
      </c>
      <c r="L565" s="4" t="s">
        <v>164</v>
      </c>
      <c r="M565" s="5">
        <v>1768</v>
      </c>
      <c r="N565" s="6">
        <v>1300</v>
      </c>
      <c r="O565" s="90">
        <v>2298400</v>
      </c>
      <c r="P565" s="90"/>
      <c r="Q565" s="79" t="s">
        <v>874</v>
      </c>
      <c r="R565" s="79"/>
      <c r="S565" s="79" t="s">
        <v>135</v>
      </c>
      <c r="T565" s="79"/>
      <c r="U565" s="4" t="s">
        <v>42</v>
      </c>
      <c r="V565" s="4" t="s">
        <v>47</v>
      </c>
      <c r="W565" s="4" t="s">
        <v>240</v>
      </c>
      <c r="X565" s="4" t="s">
        <v>44</v>
      </c>
      <c r="Y565" s="6">
        <v>8650</v>
      </c>
      <c r="Z565" s="6">
        <v>1557000</v>
      </c>
      <c r="AA565" s="4" t="s">
        <v>112</v>
      </c>
      <c r="AB565" s="80">
        <v>1448010</v>
      </c>
      <c r="AC565" s="80"/>
      <c r="AD565" s="6">
        <v>108990</v>
      </c>
      <c r="AE565" s="80">
        <v>2407390</v>
      </c>
      <c r="AF565" s="80"/>
      <c r="AG565" s="80" t="s">
        <v>46</v>
      </c>
      <c r="AH565" s="80"/>
      <c r="AI565" s="80">
        <v>2407390</v>
      </c>
      <c r="AJ565" s="80"/>
      <c r="AK565" s="6" t="s">
        <v>46</v>
      </c>
      <c r="AL565" s="4" t="s">
        <v>46</v>
      </c>
    </row>
    <row r="566" spans="3:38" ht="36" customHeight="1" x14ac:dyDescent="0.3">
      <c r="C566" s="3" t="s">
        <v>420</v>
      </c>
      <c r="D566" s="4" t="s">
        <v>196</v>
      </c>
      <c r="E566" s="4" t="s">
        <v>1190</v>
      </c>
      <c r="F566" s="4" t="s">
        <v>1191</v>
      </c>
      <c r="G566" s="79" t="s">
        <v>37</v>
      </c>
      <c r="H566" s="79"/>
      <c r="I566" s="4" t="s">
        <v>47</v>
      </c>
      <c r="J566" s="4" t="s">
        <v>39</v>
      </c>
      <c r="K566" s="4" t="s">
        <v>35</v>
      </c>
      <c r="L566" s="4" t="s">
        <v>68</v>
      </c>
      <c r="M566" s="5">
        <v>107</v>
      </c>
      <c r="N566" s="6">
        <v>2000</v>
      </c>
      <c r="O566" s="90">
        <v>214000</v>
      </c>
      <c r="P566" s="90"/>
      <c r="Q566" s="79" t="s">
        <v>877</v>
      </c>
      <c r="R566" s="79"/>
      <c r="S566" s="79" t="s">
        <v>135</v>
      </c>
      <c r="T566" s="79"/>
      <c r="U566" s="4" t="s">
        <v>50</v>
      </c>
      <c r="V566" s="4" t="s">
        <v>47</v>
      </c>
      <c r="W566" s="4" t="s">
        <v>183</v>
      </c>
      <c r="X566" s="4" t="s">
        <v>44</v>
      </c>
      <c r="Y566" s="6">
        <v>8650</v>
      </c>
      <c r="Z566" s="6">
        <v>934200</v>
      </c>
      <c r="AA566" s="4" t="s">
        <v>45</v>
      </c>
      <c r="AB566" s="80">
        <v>317628</v>
      </c>
      <c r="AC566" s="80"/>
      <c r="AD566" s="6">
        <v>616572</v>
      </c>
      <c r="AE566" s="80">
        <v>830572</v>
      </c>
      <c r="AF566" s="80"/>
      <c r="AG566" s="80" t="s">
        <v>46</v>
      </c>
      <c r="AH566" s="80"/>
      <c r="AI566" s="80">
        <v>830572</v>
      </c>
      <c r="AJ566" s="80"/>
      <c r="AK566" s="6" t="s">
        <v>46</v>
      </c>
      <c r="AL566" s="4" t="s">
        <v>46</v>
      </c>
    </row>
    <row r="567" spans="3:38" ht="36.75" customHeight="1" x14ac:dyDescent="0.3">
      <c r="C567" s="3" t="s">
        <v>476</v>
      </c>
      <c r="D567" s="4" t="s">
        <v>196</v>
      </c>
      <c r="E567" s="4" t="s">
        <v>1192</v>
      </c>
      <c r="F567" s="4" t="s">
        <v>1193</v>
      </c>
      <c r="G567" s="79" t="s">
        <v>37</v>
      </c>
      <c r="H567" s="79"/>
      <c r="I567" s="4" t="s">
        <v>57</v>
      </c>
      <c r="J567" s="4" t="s">
        <v>35</v>
      </c>
      <c r="K567" s="4" t="s">
        <v>38</v>
      </c>
      <c r="L567" s="4" t="s">
        <v>211</v>
      </c>
      <c r="M567" s="5">
        <v>795</v>
      </c>
      <c r="N567" s="6">
        <v>1300</v>
      </c>
      <c r="O567" s="90">
        <v>1033500</v>
      </c>
      <c r="P567" s="90"/>
      <c r="Q567" s="91"/>
      <c r="R567" s="91"/>
      <c r="S567" s="79" t="s">
        <v>46</v>
      </c>
      <c r="T567" s="79"/>
      <c r="U567" s="4" t="s">
        <v>46</v>
      </c>
      <c r="V567" s="4" t="s">
        <v>46</v>
      </c>
      <c r="W567" s="4" t="s">
        <v>46</v>
      </c>
      <c r="X567" s="4" t="s">
        <v>46</v>
      </c>
      <c r="Y567" s="6" t="s">
        <v>46</v>
      </c>
      <c r="Z567" s="6" t="s">
        <v>46</v>
      </c>
      <c r="AA567" s="4" t="s">
        <v>46</v>
      </c>
      <c r="AB567" s="80" t="s">
        <v>46</v>
      </c>
      <c r="AC567" s="80"/>
      <c r="AD567" s="6" t="s">
        <v>46</v>
      </c>
      <c r="AE567" s="80">
        <v>1033500</v>
      </c>
      <c r="AF567" s="80"/>
      <c r="AG567" s="80" t="s">
        <v>46</v>
      </c>
      <c r="AH567" s="80"/>
      <c r="AI567" s="80" t="s">
        <v>46</v>
      </c>
      <c r="AJ567" s="80"/>
      <c r="AK567" s="6">
        <v>1033500</v>
      </c>
      <c r="AL567" s="5">
        <v>0.3</v>
      </c>
    </row>
    <row r="568" spans="3:38" ht="36.75" customHeight="1" x14ac:dyDescent="0.3">
      <c r="C568" s="3" t="s">
        <v>1194</v>
      </c>
      <c r="D568" s="4" t="s">
        <v>196</v>
      </c>
      <c r="E568" s="4" t="s">
        <v>1195</v>
      </c>
      <c r="F568" s="4" t="s">
        <v>1196</v>
      </c>
      <c r="G568" s="79" t="s">
        <v>37</v>
      </c>
      <c r="H568" s="79"/>
      <c r="I568" s="4" t="s">
        <v>47</v>
      </c>
      <c r="J568" s="4" t="s">
        <v>39</v>
      </c>
      <c r="K568" s="4" t="s">
        <v>39</v>
      </c>
      <c r="L568" s="4" t="s">
        <v>158</v>
      </c>
      <c r="M568" s="5">
        <v>61</v>
      </c>
      <c r="N568" s="6">
        <v>2000</v>
      </c>
      <c r="O568" s="90">
        <v>122000</v>
      </c>
      <c r="P568" s="90"/>
      <c r="Q568" s="79" t="s">
        <v>880</v>
      </c>
      <c r="R568" s="79"/>
      <c r="S568" s="79" t="s">
        <v>1197</v>
      </c>
      <c r="T568" s="79"/>
      <c r="U568" s="4" t="s">
        <v>42</v>
      </c>
      <c r="V568" s="4" t="s">
        <v>47</v>
      </c>
      <c r="W568" s="4" t="s">
        <v>240</v>
      </c>
      <c r="X568" s="4" t="s">
        <v>44</v>
      </c>
      <c r="Y568" s="6">
        <v>8800</v>
      </c>
      <c r="Z568" s="6">
        <v>1584000</v>
      </c>
      <c r="AA568" s="4" t="s">
        <v>45</v>
      </c>
      <c r="AB568" s="80">
        <v>1473120</v>
      </c>
      <c r="AC568" s="80"/>
      <c r="AD568" s="6">
        <v>110880</v>
      </c>
      <c r="AE568" s="80">
        <v>232880</v>
      </c>
      <c r="AF568" s="80"/>
      <c r="AG568" s="80" t="s">
        <v>46</v>
      </c>
      <c r="AH568" s="80"/>
      <c r="AI568" s="80">
        <v>232880</v>
      </c>
      <c r="AJ568" s="80"/>
      <c r="AK568" s="6" t="s">
        <v>46</v>
      </c>
      <c r="AL568" s="4" t="s">
        <v>46</v>
      </c>
    </row>
    <row r="569" spans="3:38" ht="36" customHeight="1" x14ac:dyDescent="0.3">
      <c r="C569" s="3" t="s">
        <v>432</v>
      </c>
      <c r="D569" s="4" t="s">
        <v>196</v>
      </c>
      <c r="E569" s="4" t="s">
        <v>1198</v>
      </c>
      <c r="F569" s="4" t="s">
        <v>1199</v>
      </c>
      <c r="G569" s="79" t="s">
        <v>37</v>
      </c>
      <c r="H569" s="79"/>
      <c r="I569" s="4" t="s">
        <v>47</v>
      </c>
      <c r="J569" s="4" t="s">
        <v>39</v>
      </c>
      <c r="K569" s="4" t="s">
        <v>39</v>
      </c>
      <c r="L569" s="4" t="s">
        <v>176</v>
      </c>
      <c r="M569" s="5">
        <v>81</v>
      </c>
      <c r="N569" s="6">
        <v>1300</v>
      </c>
      <c r="O569" s="90">
        <v>105300</v>
      </c>
      <c r="P569" s="90"/>
      <c r="Q569" s="79" t="s">
        <v>398</v>
      </c>
      <c r="R569" s="79"/>
      <c r="S569" s="79" t="s">
        <v>76</v>
      </c>
      <c r="T569" s="79"/>
      <c r="U569" s="4" t="s">
        <v>50</v>
      </c>
      <c r="V569" s="4" t="s">
        <v>47</v>
      </c>
      <c r="W569" s="4" t="s">
        <v>105</v>
      </c>
      <c r="X569" s="4" t="s">
        <v>44</v>
      </c>
      <c r="Y569" s="6">
        <v>8800</v>
      </c>
      <c r="Z569" s="6">
        <v>211200</v>
      </c>
      <c r="AA569" s="4" t="s">
        <v>62</v>
      </c>
      <c r="AB569" s="80">
        <v>12672</v>
      </c>
      <c r="AC569" s="80"/>
      <c r="AD569" s="6">
        <v>198528</v>
      </c>
      <c r="AE569" s="80">
        <v>303828</v>
      </c>
      <c r="AF569" s="80"/>
      <c r="AG569" s="80" t="s">
        <v>46</v>
      </c>
      <c r="AH569" s="80"/>
      <c r="AI569" s="80">
        <v>303828</v>
      </c>
      <c r="AJ569" s="80"/>
      <c r="AK569" s="6" t="s">
        <v>46</v>
      </c>
      <c r="AL569" s="4" t="s">
        <v>46</v>
      </c>
    </row>
    <row r="570" spans="3:38" ht="36.75" customHeight="1" x14ac:dyDescent="0.3">
      <c r="C570" s="3" t="s">
        <v>1200</v>
      </c>
      <c r="D570" s="4" t="s">
        <v>196</v>
      </c>
      <c r="E570" s="4" t="s">
        <v>1201</v>
      </c>
      <c r="F570" s="4" t="s">
        <v>1202</v>
      </c>
      <c r="G570" s="79" t="s">
        <v>37</v>
      </c>
      <c r="H570" s="79"/>
      <c r="I570" s="4" t="s">
        <v>47</v>
      </c>
      <c r="J570" s="4" t="s">
        <v>39</v>
      </c>
      <c r="K570" s="4" t="s">
        <v>35</v>
      </c>
      <c r="L570" s="4" t="s">
        <v>75</v>
      </c>
      <c r="M570" s="5">
        <v>109</v>
      </c>
      <c r="N570" s="6">
        <v>1300</v>
      </c>
      <c r="O570" s="90">
        <v>141700</v>
      </c>
      <c r="P570" s="90"/>
      <c r="Q570" s="79" t="s">
        <v>885</v>
      </c>
      <c r="R570" s="79"/>
      <c r="S570" s="79" t="s">
        <v>76</v>
      </c>
      <c r="T570" s="79"/>
      <c r="U570" s="4" t="s">
        <v>50</v>
      </c>
      <c r="V570" s="4" t="s">
        <v>47</v>
      </c>
      <c r="W570" s="4" t="s">
        <v>144</v>
      </c>
      <c r="X570" s="4" t="s">
        <v>44</v>
      </c>
      <c r="Y570" s="6">
        <v>8800</v>
      </c>
      <c r="Z570" s="6">
        <v>1689600</v>
      </c>
      <c r="AA570" s="4" t="s">
        <v>45</v>
      </c>
      <c r="AB570" s="80">
        <v>574464</v>
      </c>
      <c r="AC570" s="80"/>
      <c r="AD570" s="6">
        <v>1115136</v>
      </c>
      <c r="AE570" s="80">
        <v>1256836</v>
      </c>
      <c r="AF570" s="80"/>
      <c r="AG570" s="80" t="s">
        <v>46</v>
      </c>
      <c r="AH570" s="80"/>
      <c r="AI570" s="80">
        <v>1256836</v>
      </c>
      <c r="AJ570" s="80"/>
      <c r="AK570" s="6" t="s">
        <v>46</v>
      </c>
      <c r="AL570" s="4" t="s">
        <v>46</v>
      </c>
    </row>
    <row r="571" spans="3:38" ht="36" customHeight="1" x14ac:dyDescent="0.3">
      <c r="C571" s="3" t="s">
        <v>1203</v>
      </c>
      <c r="D571" s="4" t="s">
        <v>196</v>
      </c>
      <c r="E571" s="4" t="s">
        <v>1204</v>
      </c>
      <c r="F571" s="4" t="s">
        <v>1205</v>
      </c>
      <c r="G571" s="79" t="s">
        <v>37</v>
      </c>
      <c r="H571" s="79"/>
      <c r="I571" s="4" t="s">
        <v>47</v>
      </c>
      <c r="J571" s="4" t="s">
        <v>39</v>
      </c>
      <c r="K571" s="4" t="s">
        <v>39</v>
      </c>
      <c r="L571" s="4" t="s">
        <v>212</v>
      </c>
      <c r="M571" s="5">
        <v>97</v>
      </c>
      <c r="N571" s="6">
        <v>2000</v>
      </c>
      <c r="O571" s="90">
        <v>194000</v>
      </c>
      <c r="P571" s="90"/>
      <c r="Q571" s="79" t="s">
        <v>888</v>
      </c>
      <c r="R571" s="79"/>
      <c r="S571" s="79" t="s">
        <v>76</v>
      </c>
      <c r="T571" s="79"/>
      <c r="U571" s="4" t="s">
        <v>50</v>
      </c>
      <c r="V571" s="4" t="s">
        <v>47</v>
      </c>
      <c r="W571" s="4" t="s">
        <v>64</v>
      </c>
      <c r="X571" s="4" t="s">
        <v>44</v>
      </c>
      <c r="Y571" s="6">
        <v>8800</v>
      </c>
      <c r="Z571" s="6">
        <v>176000</v>
      </c>
      <c r="AA571" s="4" t="s">
        <v>90</v>
      </c>
      <c r="AB571" s="80">
        <v>31680</v>
      </c>
      <c r="AC571" s="80"/>
      <c r="AD571" s="6">
        <v>144320</v>
      </c>
      <c r="AE571" s="80">
        <v>338320</v>
      </c>
      <c r="AF571" s="80"/>
      <c r="AG571" s="80" t="s">
        <v>46</v>
      </c>
      <c r="AH571" s="80"/>
      <c r="AI571" s="80">
        <v>338320</v>
      </c>
      <c r="AJ571" s="80"/>
      <c r="AK571" s="6" t="s">
        <v>46</v>
      </c>
      <c r="AL571" s="4" t="s">
        <v>46</v>
      </c>
    </row>
    <row r="572" spans="3:38" ht="36.75" customHeight="1" x14ac:dyDescent="0.3">
      <c r="C572" s="3" t="s">
        <v>1206</v>
      </c>
      <c r="D572" s="4" t="s">
        <v>196</v>
      </c>
      <c r="E572" s="4" t="s">
        <v>1207</v>
      </c>
      <c r="F572" s="4" t="s">
        <v>1208</v>
      </c>
      <c r="G572" s="79" t="s">
        <v>37</v>
      </c>
      <c r="H572" s="79"/>
      <c r="I572" s="4" t="s">
        <v>47</v>
      </c>
      <c r="J572" s="4" t="s">
        <v>39</v>
      </c>
      <c r="K572" s="4" t="s">
        <v>47</v>
      </c>
      <c r="L572" s="4" t="s">
        <v>81</v>
      </c>
      <c r="M572" s="5">
        <v>234</v>
      </c>
      <c r="N572" s="6">
        <v>2000</v>
      </c>
      <c r="O572" s="90">
        <v>468000</v>
      </c>
      <c r="P572" s="90"/>
      <c r="Q572" s="79" t="s">
        <v>891</v>
      </c>
      <c r="R572" s="79"/>
      <c r="S572" s="79" t="s">
        <v>70</v>
      </c>
      <c r="T572" s="79"/>
      <c r="U572" s="4" t="s">
        <v>55</v>
      </c>
      <c r="V572" s="4" t="s">
        <v>47</v>
      </c>
      <c r="W572" s="4" t="s">
        <v>169</v>
      </c>
      <c r="X572" s="4" t="s">
        <v>44</v>
      </c>
      <c r="Y572" s="6">
        <v>8750</v>
      </c>
      <c r="Z572" s="6">
        <v>630000</v>
      </c>
      <c r="AA572" s="4" t="s">
        <v>45</v>
      </c>
      <c r="AB572" s="80">
        <v>535500</v>
      </c>
      <c r="AC572" s="80"/>
      <c r="AD572" s="6">
        <v>94500</v>
      </c>
      <c r="AE572" s="80">
        <v>562500</v>
      </c>
      <c r="AF572" s="80"/>
      <c r="AG572" s="80" t="s">
        <v>46</v>
      </c>
      <c r="AH572" s="80"/>
      <c r="AI572" s="80">
        <v>562500</v>
      </c>
      <c r="AJ572" s="80"/>
      <c r="AK572" s="6" t="s">
        <v>46</v>
      </c>
      <c r="AL572" s="4" t="s">
        <v>46</v>
      </c>
    </row>
    <row r="573" spans="3:38" ht="36.75" customHeight="1" x14ac:dyDescent="0.3">
      <c r="C573" s="3" t="s">
        <v>1209</v>
      </c>
      <c r="D573" s="4" t="s">
        <v>196</v>
      </c>
      <c r="E573" s="4" t="s">
        <v>1210</v>
      </c>
      <c r="F573" s="4" t="s">
        <v>1211</v>
      </c>
      <c r="G573" s="79" t="s">
        <v>37</v>
      </c>
      <c r="H573" s="79"/>
      <c r="I573" s="4" t="s">
        <v>47</v>
      </c>
      <c r="J573" s="4" t="s">
        <v>35</v>
      </c>
      <c r="K573" s="4" t="s">
        <v>35</v>
      </c>
      <c r="L573" s="4" t="s">
        <v>167</v>
      </c>
      <c r="M573" s="5">
        <v>571</v>
      </c>
      <c r="N573" s="6">
        <v>1750</v>
      </c>
      <c r="O573" s="90">
        <v>999250</v>
      </c>
      <c r="P573" s="90"/>
      <c r="Q573" s="79" t="s">
        <v>894</v>
      </c>
      <c r="R573" s="79"/>
      <c r="S573" s="79" t="s">
        <v>54</v>
      </c>
      <c r="T573" s="79"/>
      <c r="U573" s="4" t="s">
        <v>55</v>
      </c>
      <c r="V573" s="4" t="s">
        <v>47</v>
      </c>
      <c r="W573" s="4" t="s">
        <v>398</v>
      </c>
      <c r="X573" s="4" t="s">
        <v>44</v>
      </c>
      <c r="Y573" s="6">
        <v>8750</v>
      </c>
      <c r="Z573" s="6">
        <v>2800000</v>
      </c>
      <c r="AA573" s="4" t="s">
        <v>45</v>
      </c>
      <c r="AB573" s="80">
        <v>2380000</v>
      </c>
      <c r="AC573" s="80"/>
      <c r="AD573" s="6">
        <v>420000</v>
      </c>
      <c r="AE573" s="80">
        <v>1419250</v>
      </c>
      <c r="AF573" s="80"/>
      <c r="AG573" s="80" t="s">
        <v>46</v>
      </c>
      <c r="AH573" s="80"/>
      <c r="AI573" s="80">
        <v>1419250</v>
      </c>
      <c r="AJ573" s="80"/>
      <c r="AK573" s="6" t="s">
        <v>46</v>
      </c>
      <c r="AL573" s="4" t="s">
        <v>46</v>
      </c>
    </row>
    <row r="574" spans="3:38" ht="36" customHeight="1" x14ac:dyDescent="0.3">
      <c r="C574" s="7"/>
      <c r="D574" s="5"/>
      <c r="E574" s="5"/>
      <c r="F574" s="5"/>
      <c r="G574" s="91"/>
      <c r="H574" s="91"/>
      <c r="I574" s="4"/>
      <c r="J574" s="5"/>
      <c r="K574" s="5"/>
      <c r="L574" s="5"/>
      <c r="M574" s="5"/>
      <c r="N574" s="6"/>
      <c r="O574" s="90">
        <v>0</v>
      </c>
      <c r="P574" s="90"/>
      <c r="Q574" s="79" t="s">
        <v>897</v>
      </c>
      <c r="R574" s="79"/>
      <c r="S574" s="79" t="s">
        <v>76</v>
      </c>
      <c r="T574" s="79"/>
      <c r="U574" s="4" t="s">
        <v>50</v>
      </c>
      <c r="V574" s="4" t="s">
        <v>47</v>
      </c>
      <c r="W574" s="4" t="s">
        <v>916</v>
      </c>
      <c r="X574" s="4" t="s">
        <v>44</v>
      </c>
      <c r="Y574" s="6">
        <v>8800</v>
      </c>
      <c r="Z574" s="6">
        <v>2904000</v>
      </c>
      <c r="AA574" s="4" t="s">
        <v>45</v>
      </c>
      <c r="AB574" s="80">
        <v>987360</v>
      </c>
      <c r="AC574" s="80"/>
      <c r="AD574" s="6">
        <v>1916640</v>
      </c>
      <c r="AE574" s="80">
        <v>1916640</v>
      </c>
      <c r="AF574" s="80"/>
      <c r="AG574" s="80" t="s">
        <v>46</v>
      </c>
      <c r="AH574" s="80"/>
      <c r="AI574" s="80">
        <v>1916640</v>
      </c>
      <c r="AJ574" s="80"/>
      <c r="AK574" s="6" t="s">
        <v>46</v>
      </c>
      <c r="AL574" s="4" t="s">
        <v>46</v>
      </c>
    </row>
    <row r="575" spans="3:38" ht="36.75" customHeight="1" x14ac:dyDescent="0.3">
      <c r="C575" s="3" t="s">
        <v>422</v>
      </c>
      <c r="D575" s="4" t="s">
        <v>196</v>
      </c>
      <c r="E575" s="4" t="s">
        <v>1212</v>
      </c>
      <c r="F575" s="4" t="s">
        <v>1213</v>
      </c>
      <c r="G575" s="79" t="s">
        <v>37</v>
      </c>
      <c r="H575" s="79"/>
      <c r="I575" s="4" t="s">
        <v>47</v>
      </c>
      <c r="J575" s="4" t="s">
        <v>39</v>
      </c>
      <c r="K575" s="4" t="s">
        <v>39</v>
      </c>
      <c r="L575" s="4" t="s">
        <v>141</v>
      </c>
      <c r="M575" s="5">
        <v>43</v>
      </c>
      <c r="N575" s="6">
        <v>2000</v>
      </c>
      <c r="O575" s="90">
        <v>86000</v>
      </c>
      <c r="P575" s="90"/>
      <c r="Q575" s="79" t="s">
        <v>900</v>
      </c>
      <c r="R575" s="79"/>
      <c r="S575" s="79" t="s">
        <v>76</v>
      </c>
      <c r="T575" s="79"/>
      <c r="U575" s="4" t="s">
        <v>50</v>
      </c>
      <c r="V575" s="4" t="s">
        <v>47</v>
      </c>
      <c r="W575" s="4" t="s">
        <v>105</v>
      </c>
      <c r="X575" s="4" t="s">
        <v>44</v>
      </c>
      <c r="Y575" s="6">
        <v>8800</v>
      </c>
      <c r="Z575" s="6">
        <v>211200</v>
      </c>
      <c r="AA575" s="4" t="s">
        <v>99</v>
      </c>
      <c r="AB575" s="80">
        <v>50688</v>
      </c>
      <c r="AC575" s="80"/>
      <c r="AD575" s="6">
        <v>160512</v>
      </c>
      <c r="AE575" s="80">
        <v>246512</v>
      </c>
      <c r="AF575" s="80"/>
      <c r="AG575" s="80" t="s">
        <v>46</v>
      </c>
      <c r="AH575" s="80"/>
      <c r="AI575" s="80">
        <v>246512</v>
      </c>
      <c r="AJ575" s="80"/>
      <c r="AK575" s="6" t="s">
        <v>46</v>
      </c>
      <c r="AL575" s="4" t="s">
        <v>46</v>
      </c>
    </row>
    <row r="576" spans="3:38" ht="36" customHeight="1" x14ac:dyDescent="0.3">
      <c r="C576" s="3" t="s">
        <v>424</v>
      </c>
      <c r="D576" s="4" t="s">
        <v>196</v>
      </c>
      <c r="E576" s="4" t="s">
        <v>1214</v>
      </c>
      <c r="F576" s="4" t="s">
        <v>1215</v>
      </c>
      <c r="G576" s="79" t="s">
        <v>37</v>
      </c>
      <c r="H576" s="79"/>
      <c r="I576" s="4" t="s">
        <v>47</v>
      </c>
      <c r="J576" s="4" t="s">
        <v>39</v>
      </c>
      <c r="K576" s="4" t="s">
        <v>39</v>
      </c>
      <c r="L576" s="4" t="s">
        <v>116</v>
      </c>
      <c r="M576" s="5">
        <v>30</v>
      </c>
      <c r="N576" s="6">
        <v>1000</v>
      </c>
      <c r="O576" s="90">
        <v>30000</v>
      </c>
      <c r="P576" s="90"/>
      <c r="Q576" s="79" t="s">
        <v>905</v>
      </c>
      <c r="R576" s="79"/>
      <c r="S576" s="79" t="s">
        <v>76</v>
      </c>
      <c r="T576" s="79"/>
      <c r="U576" s="4" t="s">
        <v>50</v>
      </c>
      <c r="V576" s="4" t="s">
        <v>47</v>
      </c>
      <c r="W576" s="4" t="s">
        <v>169</v>
      </c>
      <c r="X576" s="4" t="s">
        <v>44</v>
      </c>
      <c r="Y576" s="6">
        <v>8800</v>
      </c>
      <c r="Z576" s="6">
        <v>633600</v>
      </c>
      <c r="AA576" s="4" t="s">
        <v>99</v>
      </c>
      <c r="AB576" s="80">
        <v>152064</v>
      </c>
      <c r="AC576" s="80"/>
      <c r="AD576" s="6">
        <v>481536</v>
      </c>
      <c r="AE576" s="80">
        <v>511536</v>
      </c>
      <c r="AF576" s="80"/>
      <c r="AG576" s="80" t="s">
        <v>46</v>
      </c>
      <c r="AH576" s="80"/>
      <c r="AI576" s="80">
        <v>511536</v>
      </c>
      <c r="AJ576" s="80"/>
      <c r="AK576" s="6" t="s">
        <v>46</v>
      </c>
      <c r="AL576" s="4" t="s">
        <v>46</v>
      </c>
    </row>
    <row r="577" spans="3:38" ht="36.75" customHeight="1" x14ac:dyDescent="0.3">
      <c r="C577" s="3" t="s">
        <v>426</v>
      </c>
      <c r="D577" s="4" t="s">
        <v>196</v>
      </c>
      <c r="E577" s="4" t="s">
        <v>1216</v>
      </c>
      <c r="F577" s="4" t="s">
        <v>1217</v>
      </c>
      <c r="G577" s="79" t="s">
        <v>37</v>
      </c>
      <c r="H577" s="79"/>
      <c r="I577" s="4" t="s">
        <v>47</v>
      </c>
      <c r="J577" s="4" t="s">
        <v>39</v>
      </c>
      <c r="K577" s="4" t="s">
        <v>47</v>
      </c>
      <c r="L577" s="4" t="s">
        <v>116</v>
      </c>
      <c r="M577" s="5">
        <v>230</v>
      </c>
      <c r="N577" s="6">
        <v>2000</v>
      </c>
      <c r="O577" s="90">
        <v>460000</v>
      </c>
      <c r="P577" s="90"/>
      <c r="Q577" s="79" t="s">
        <v>909</v>
      </c>
      <c r="R577" s="79"/>
      <c r="S577" s="79" t="s">
        <v>76</v>
      </c>
      <c r="T577" s="79"/>
      <c r="U577" s="4" t="s">
        <v>50</v>
      </c>
      <c r="V577" s="4" t="s">
        <v>47</v>
      </c>
      <c r="W577" s="4" t="s">
        <v>836</v>
      </c>
      <c r="X577" s="4" t="s">
        <v>44</v>
      </c>
      <c r="Y577" s="6">
        <v>8800</v>
      </c>
      <c r="Z577" s="6">
        <v>2675200</v>
      </c>
      <c r="AA577" s="4" t="s">
        <v>45</v>
      </c>
      <c r="AB577" s="80">
        <v>909568</v>
      </c>
      <c r="AC577" s="80"/>
      <c r="AD577" s="6">
        <v>1765632</v>
      </c>
      <c r="AE577" s="80">
        <v>2225632</v>
      </c>
      <c r="AF577" s="80"/>
      <c r="AG577" s="80" t="s">
        <v>46</v>
      </c>
      <c r="AH577" s="80"/>
      <c r="AI577" s="80">
        <v>2225632</v>
      </c>
      <c r="AJ577" s="80"/>
      <c r="AK577" s="6" t="s">
        <v>46</v>
      </c>
      <c r="AL577" s="4" t="s">
        <v>46</v>
      </c>
    </row>
    <row r="578" spans="3:38" ht="36.75" customHeight="1" x14ac:dyDescent="0.3">
      <c r="C578" s="7"/>
      <c r="D578" s="5"/>
      <c r="E578" s="5"/>
      <c r="F578" s="5"/>
      <c r="G578" s="91"/>
      <c r="H578" s="91"/>
      <c r="I578" s="4"/>
      <c r="J578" s="5"/>
      <c r="K578" s="5"/>
      <c r="L578" s="5"/>
      <c r="M578" s="5"/>
      <c r="N578" s="6"/>
      <c r="O578" s="90">
        <v>0</v>
      </c>
      <c r="P578" s="90"/>
      <c r="Q578" s="79" t="s">
        <v>913</v>
      </c>
      <c r="R578" s="79"/>
      <c r="S578" s="79" t="s">
        <v>119</v>
      </c>
      <c r="T578" s="79"/>
      <c r="U578" s="4" t="s">
        <v>50</v>
      </c>
      <c r="V578" s="4" t="s">
        <v>47</v>
      </c>
      <c r="W578" s="4" t="s">
        <v>75</v>
      </c>
      <c r="X578" s="4" t="s">
        <v>44</v>
      </c>
      <c r="Y578" s="6">
        <v>2650</v>
      </c>
      <c r="Z578" s="6">
        <v>23850</v>
      </c>
      <c r="AA578" s="4" t="s">
        <v>45</v>
      </c>
      <c r="AB578" s="80">
        <v>8109</v>
      </c>
      <c r="AC578" s="80"/>
      <c r="AD578" s="6">
        <v>15741</v>
      </c>
      <c r="AE578" s="80">
        <v>15741</v>
      </c>
      <c r="AF578" s="80"/>
      <c r="AG578" s="80" t="s">
        <v>46</v>
      </c>
      <c r="AH578" s="80"/>
      <c r="AI578" s="80">
        <v>15741</v>
      </c>
      <c r="AJ578" s="80"/>
      <c r="AK578" s="6" t="s">
        <v>46</v>
      </c>
      <c r="AL578" s="4" t="s">
        <v>46</v>
      </c>
    </row>
    <row r="579" spans="3:38" ht="36" customHeight="1" x14ac:dyDescent="0.3">
      <c r="C579" s="3" t="s">
        <v>428</v>
      </c>
      <c r="D579" s="4" t="s">
        <v>196</v>
      </c>
      <c r="E579" s="4" t="s">
        <v>1218</v>
      </c>
      <c r="F579" s="4" t="s">
        <v>1219</v>
      </c>
      <c r="G579" s="79" t="s">
        <v>37</v>
      </c>
      <c r="H579" s="79"/>
      <c r="I579" s="4" t="s">
        <v>47</v>
      </c>
      <c r="J579" s="4" t="s">
        <v>39</v>
      </c>
      <c r="K579" s="4" t="s">
        <v>39</v>
      </c>
      <c r="L579" s="4" t="s">
        <v>1220</v>
      </c>
      <c r="M579" s="5">
        <v>86.7</v>
      </c>
      <c r="N579" s="6">
        <v>2000</v>
      </c>
      <c r="O579" s="90">
        <v>173400</v>
      </c>
      <c r="P579" s="90"/>
      <c r="Q579" s="79" t="s">
        <v>916</v>
      </c>
      <c r="R579" s="79"/>
      <c r="S579" s="79" t="s">
        <v>76</v>
      </c>
      <c r="T579" s="79"/>
      <c r="U579" s="4" t="s">
        <v>42</v>
      </c>
      <c r="V579" s="4" t="s">
        <v>47</v>
      </c>
      <c r="W579" s="4" t="s">
        <v>213</v>
      </c>
      <c r="X579" s="4" t="s">
        <v>44</v>
      </c>
      <c r="Y579" s="6">
        <v>8800</v>
      </c>
      <c r="Z579" s="6">
        <v>1408000</v>
      </c>
      <c r="AA579" s="4" t="s">
        <v>90</v>
      </c>
      <c r="AB579" s="80">
        <v>844800</v>
      </c>
      <c r="AC579" s="80"/>
      <c r="AD579" s="6">
        <v>563200</v>
      </c>
      <c r="AE579" s="80">
        <v>736600</v>
      </c>
      <c r="AF579" s="80"/>
      <c r="AG579" s="80" t="s">
        <v>46</v>
      </c>
      <c r="AH579" s="80"/>
      <c r="AI579" s="80">
        <v>736600</v>
      </c>
      <c r="AJ579" s="80"/>
      <c r="AK579" s="6" t="s">
        <v>46</v>
      </c>
      <c r="AL579" s="4" t="s">
        <v>46</v>
      </c>
    </row>
    <row r="580" spans="3:38" ht="36.75" customHeight="1" x14ac:dyDescent="0.3">
      <c r="C580" s="3" t="s">
        <v>1221</v>
      </c>
      <c r="D580" s="4" t="s">
        <v>196</v>
      </c>
      <c r="E580" s="4" t="s">
        <v>1222</v>
      </c>
      <c r="F580" s="4" t="s">
        <v>1223</v>
      </c>
      <c r="G580" s="79" t="s">
        <v>37</v>
      </c>
      <c r="H580" s="79"/>
      <c r="I580" s="4" t="s">
        <v>38</v>
      </c>
      <c r="J580" s="4" t="s">
        <v>39</v>
      </c>
      <c r="K580" s="4" t="s">
        <v>38</v>
      </c>
      <c r="L580" s="4" t="s">
        <v>100</v>
      </c>
      <c r="M580" s="5">
        <v>318</v>
      </c>
      <c r="N580" s="6">
        <v>2000</v>
      </c>
      <c r="O580" s="90">
        <v>636000</v>
      </c>
      <c r="P580" s="90"/>
      <c r="Q580" s="79" t="s">
        <v>920</v>
      </c>
      <c r="R580" s="79"/>
      <c r="S580" s="79" t="s">
        <v>59</v>
      </c>
      <c r="T580" s="79"/>
      <c r="U580" s="4" t="s">
        <v>50</v>
      </c>
      <c r="V580" s="4" t="s">
        <v>38</v>
      </c>
      <c r="W580" s="4" t="s">
        <v>61</v>
      </c>
      <c r="X580" s="4" t="s">
        <v>44</v>
      </c>
      <c r="Y580" s="6">
        <v>8050</v>
      </c>
      <c r="Z580" s="6">
        <v>772800</v>
      </c>
      <c r="AA580" s="4" t="s">
        <v>45</v>
      </c>
      <c r="AB580" s="80">
        <v>262752</v>
      </c>
      <c r="AC580" s="80"/>
      <c r="AD580" s="6">
        <v>510048</v>
      </c>
      <c r="AE580" s="80">
        <v>1146048</v>
      </c>
      <c r="AF580" s="80"/>
      <c r="AG580" s="80" t="s">
        <v>46</v>
      </c>
      <c r="AH580" s="80"/>
      <c r="AI580" s="80" t="s">
        <v>46</v>
      </c>
      <c r="AJ580" s="80"/>
      <c r="AK580" s="6">
        <v>1146048</v>
      </c>
      <c r="AL580" s="5">
        <v>0.3</v>
      </c>
    </row>
    <row r="581" spans="3:38" ht="36" customHeight="1" x14ac:dyDescent="0.3">
      <c r="C581" s="3" t="s">
        <v>1224</v>
      </c>
      <c r="D581" s="4" t="s">
        <v>196</v>
      </c>
      <c r="E581" s="4" t="s">
        <v>1225</v>
      </c>
      <c r="F581" s="4" t="s">
        <v>1226</v>
      </c>
      <c r="G581" s="79" t="s">
        <v>37</v>
      </c>
      <c r="H581" s="79"/>
      <c r="I581" s="4" t="s">
        <v>47</v>
      </c>
      <c r="J581" s="4" t="s">
        <v>47</v>
      </c>
      <c r="K581" s="4" t="s">
        <v>39</v>
      </c>
      <c r="L581" s="4" t="s">
        <v>35</v>
      </c>
      <c r="M581" s="5">
        <v>801</v>
      </c>
      <c r="N581" s="6">
        <v>1750</v>
      </c>
      <c r="O581" s="90">
        <v>1401750</v>
      </c>
      <c r="P581" s="90"/>
      <c r="Q581" s="79" t="s">
        <v>924</v>
      </c>
      <c r="R581" s="79"/>
      <c r="S581" s="79" t="s">
        <v>135</v>
      </c>
      <c r="T581" s="79"/>
      <c r="U581" s="4" t="s">
        <v>42</v>
      </c>
      <c r="V581" s="4" t="s">
        <v>47</v>
      </c>
      <c r="W581" s="4" t="s">
        <v>144</v>
      </c>
      <c r="X581" s="4" t="s">
        <v>44</v>
      </c>
      <c r="Y581" s="6">
        <v>8650</v>
      </c>
      <c r="Z581" s="6">
        <v>1660800</v>
      </c>
      <c r="AA581" s="4" t="s">
        <v>128</v>
      </c>
      <c r="AB581" s="80">
        <v>1544544</v>
      </c>
      <c r="AC581" s="80"/>
      <c r="AD581" s="6">
        <v>116256</v>
      </c>
      <c r="AE581" s="80">
        <v>1518006</v>
      </c>
      <c r="AF581" s="80"/>
      <c r="AG581" s="80" t="s">
        <v>46</v>
      </c>
      <c r="AH581" s="80"/>
      <c r="AI581" s="80">
        <v>1518006</v>
      </c>
      <c r="AJ581" s="80"/>
      <c r="AK581" s="6" t="s">
        <v>46</v>
      </c>
      <c r="AL581" s="4" t="s">
        <v>46</v>
      </c>
    </row>
    <row r="582" spans="3:38" ht="36.75" customHeight="1" x14ac:dyDescent="0.3">
      <c r="C582" s="7"/>
      <c r="D582" s="5"/>
      <c r="E582" s="5"/>
      <c r="F582" s="5"/>
      <c r="G582" s="91"/>
      <c r="H582" s="91"/>
      <c r="I582" s="4"/>
      <c r="J582" s="5"/>
      <c r="K582" s="5"/>
      <c r="L582" s="5"/>
      <c r="M582" s="5"/>
      <c r="N582" s="6"/>
      <c r="O582" s="90">
        <v>0</v>
      </c>
      <c r="P582" s="90"/>
      <c r="Q582" s="79" t="s">
        <v>927</v>
      </c>
      <c r="R582" s="79"/>
      <c r="S582" s="79" t="s">
        <v>119</v>
      </c>
      <c r="T582" s="79"/>
      <c r="U582" s="4" t="s">
        <v>42</v>
      </c>
      <c r="V582" s="4" t="s">
        <v>47</v>
      </c>
      <c r="W582" s="4" t="s">
        <v>73</v>
      </c>
      <c r="X582" s="4" t="s">
        <v>44</v>
      </c>
      <c r="Y582" s="6">
        <v>2650</v>
      </c>
      <c r="Z582" s="6">
        <v>127200</v>
      </c>
      <c r="AA582" s="4" t="s">
        <v>128</v>
      </c>
      <c r="AB582" s="80">
        <v>118296</v>
      </c>
      <c r="AC582" s="80"/>
      <c r="AD582" s="6">
        <v>8904</v>
      </c>
      <c r="AE582" s="80">
        <v>8904</v>
      </c>
      <c r="AF582" s="80"/>
      <c r="AG582" s="80" t="s">
        <v>46</v>
      </c>
      <c r="AH582" s="80"/>
      <c r="AI582" s="80">
        <v>8904</v>
      </c>
      <c r="AJ582" s="80"/>
      <c r="AK582" s="6" t="s">
        <v>46</v>
      </c>
      <c r="AL582" s="4" t="s">
        <v>46</v>
      </c>
    </row>
    <row r="583" spans="3:38" ht="36" customHeight="1" x14ac:dyDescent="0.3">
      <c r="C583" s="3" t="s">
        <v>1227</v>
      </c>
      <c r="D583" s="4" t="s">
        <v>196</v>
      </c>
      <c r="E583" s="4" t="s">
        <v>1228</v>
      </c>
      <c r="F583" s="4" t="s">
        <v>1229</v>
      </c>
      <c r="G583" s="79" t="s">
        <v>37</v>
      </c>
      <c r="H583" s="79"/>
      <c r="I583" s="4" t="s">
        <v>47</v>
      </c>
      <c r="J583" s="4" t="s">
        <v>39</v>
      </c>
      <c r="K583" s="4" t="s">
        <v>35</v>
      </c>
      <c r="L583" s="4" t="s">
        <v>62</v>
      </c>
      <c r="M583" s="5">
        <v>106</v>
      </c>
      <c r="N583" s="6">
        <v>2000</v>
      </c>
      <c r="O583" s="90">
        <v>212000</v>
      </c>
      <c r="P583" s="90"/>
      <c r="Q583" s="79" t="s">
        <v>930</v>
      </c>
      <c r="R583" s="79"/>
      <c r="S583" s="79" t="s">
        <v>76</v>
      </c>
      <c r="T583" s="79"/>
      <c r="U583" s="4" t="s">
        <v>50</v>
      </c>
      <c r="V583" s="4" t="s">
        <v>47</v>
      </c>
      <c r="W583" s="4" t="s">
        <v>604</v>
      </c>
      <c r="X583" s="4" t="s">
        <v>44</v>
      </c>
      <c r="Y583" s="6">
        <v>8800</v>
      </c>
      <c r="Z583" s="6">
        <v>1980000</v>
      </c>
      <c r="AA583" s="4" t="s">
        <v>99</v>
      </c>
      <c r="AB583" s="80">
        <v>475200</v>
      </c>
      <c r="AC583" s="80"/>
      <c r="AD583" s="6">
        <v>1504800</v>
      </c>
      <c r="AE583" s="80">
        <v>1716800</v>
      </c>
      <c r="AF583" s="80"/>
      <c r="AG583" s="80" t="s">
        <v>46</v>
      </c>
      <c r="AH583" s="80"/>
      <c r="AI583" s="80">
        <v>1716800</v>
      </c>
      <c r="AJ583" s="80"/>
      <c r="AK583" s="6" t="s">
        <v>46</v>
      </c>
      <c r="AL583" s="4" t="s">
        <v>46</v>
      </c>
    </row>
    <row r="584" spans="3:38" ht="36.75" customHeight="1" x14ac:dyDescent="0.3">
      <c r="C584" s="3" t="s">
        <v>1230</v>
      </c>
      <c r="D584" s="4" t="s">
        <v>196</v>
      </c>
      <c r="E584" s="4" t="s">
        <v>1231</v>
      </c>
      <c r="F584" s="4" t="s">
        <v>1232</v>
      </c>
      <c r="G584" s="79" t="s">
        <v>37</v>
      </c>
      <c r="H584" s="79"/>
      <c r="I584" s="4" t="s">
        <v>47</v>
      </c>
      <c r="J584" s="4" t="s">
        <v>39</v>
      </c>
      <c r="K584" s="4" t="s">
        <v>39</v>
      </c>
      <c r="L584" s="4" t="s">
        <v>159</v>
      </c>
      <c r="M584" s="5">
        <v>62</v>
      </c>
      <c r="N584" s="6">
        <v>2000</v>
      </c>
      <c r="O584" s="90">
        <v>124000</v>
      </c>
      <c r="P584" s="90"/>
      <c r="Q584" s="79" t="s">
        <v>932</v>
      </c>
      <c r="R584" s="79"/>
      <c r="S584" s="79" t="s">
        <v>119</v>
      </c>
      <c r="T584" s="79"/>
      <c r="U584" s="4" t="s">
        <v>50</v>
      </c>
      <c r="V584" s="4" t="s">
        <v>47</v>
      </c>
      <c r="W584" s="4" t="s">
        <v>114</v>
      </c>
      <c r="X584" s="4" t="s">
        <v>44</v>
      </c>
      <c r="Y584" s="6">
        <v>2650</v>
      </c>
      <c r="Z584" s="6">
        <v>169600</v>
      </c>
      <c r="AA584" s="4" t="s">
        <v>99</v>
      </c>
      <c r="AB584" s="80">
        <v>40704</v>
      </c>
      <c r="AC584" s="80"/>
      <c r="AD584" s="6">
        <v>128896</v>
      </c>
      <c r="AE584" s="80">
        <v>252896</v>
      </c>
      <c r="AF584" s="80"/>
      <c r="AG584" s="80" t="s">
        <v>46</v>
      </c>
      <c r="AH584" s="80"/>
      <c r="AI584" s="80">
        <v>252896</v>
      </c>
      <c r="AJ584" s="80"/>
      <c r="AK584" s="6" t="s">
        <v>46</v>
      </c>
      <c r="AL584" s="4" t="s">
        <v>46</v>
      </c>
    </row>
    <row r="585" spans="3:38" ht="36.75" customHeight="1" x14ac:dyDescent="0.3">
      <c r="C585" s="3" t="s">
        <v>1233</v>
      </c>
      <c r="D585" s="4" t="s">
        <v>196</v>
      </c>
      <c r="E585" s="4" t="s">
        <v>1234</v>
      </c>
      <c r="F585" s="4" t="s">
        <v>1235</v>
      </c>
      <c r="G585" s="79" t="s">
        <v>37</v>
      </c>
      <c r="H585" s="79"/>
      <c r="I585" s="4" t="s">
        <v>47</v>
      </c>
      <c r="J585" s="4" t="s">
        <v>39</v>
      </c>
      <c r="K585" s="4" t="s">
        <v>35</v>
      </c>
      <c r="L585" s="4" t="s">
        <v>152</v>
      </c>
      <c r="M585" s="5">
        <v>154</v>
      </c>
      <c r="N585" s="6">
        <v>2000</v>
      </c>
      <c r="O585" s="90">
        <v>308000</v>
      </c>
      <c r="P585" s="90"/>
      <c r="Q585" s="79" t="s">
        <v>935</v>
      </c>
      <c r="R585" s="79"/>
      <c r="S585" s="79" t="s">
        <v>76</v>
      </c>
      <c r="T585" s="79"/>
      <c r="U585" s="4" t="s">
        <v>50</v>
      </c>
      <c r="V585" s="4" t="s">
        <v>47</v>
      </c>
      <c r="W585" s="4" t="s">
        <v>71</v>
      </c>
      <c r="X585" s="4" t="s">
        <v>44</v>
      </c>
      <c r="Y585" s="6">
        <v>8800</v>
      </c>
      <c r="Z585" s="6">
        <v>352000</v>
      </c>
      <c r="AA585" s="4" t="s">
        <v>99</v>
      </c>
      <c r="AB585" s="80">
        <v>84480</v>
      </c>
      <c r="AC585" s="80"/>
      <c r="AD585" s="6">
        <v>267520</v>
      </c>
      <c r="AE585" s="80">
        <v>575520</v>
      </c>
      <c r="AF585" s="80"/>
      <c r="AG585" s="80" t="s">
        <v>46</v>
      </c>
      <c r="AH585" s="80"/>
      <c r="AI585" s="80">
        <v>575520</v>
      </c>
      <c r="AJ585" s="80"/>
      <c r="AK585" s="6" t="s">
        <v>46</v>
      </c>
      <c r="AL585" s="4" t="s">
        <v>46</v>
      </c>
    </row>
    <row r="586" spans="3:38" ht="36" customHeight="1" x14ac:dyDescent="0.3">
      <c r="C586" s="3" t="s">
        <v>1236</v>
      </c>
      <c r="D586" s="4" t="s">
        <v>196</v>
      </c>
      <c r="E586" s="4" t="s">
        <v>1237</v>
      </c>
      <c r="F586" s="4" t="s">
        <v>1238</v>
      </c>
      <c r="G586" s="79" t="s">
        <v>37</v>
      </c>
      <c r="H586" s="79"/>
      <c r="I586" s="4" t="s">
        <v>47</v>
      </c>
      <c r="J586" s="4" t="s">
        <v>39</v>
      </c>
      <c r="K586" s="4" t="s">
        <v>35</v>
      </c>
      <c r="L586" s="4" t="s">
        <v>115</v>
      </c>
      <c r="M586" s="5">
        <v>129</v>
      </c>
      <c r="N586" s="6">
        <v>2000</v>
      </c>
      <c r="O586" s="90">
        <v>258000</v>
      </c>
      <c r="P586" s="90"/>
      <c r="Q586" s="79" t="s">
        <v>938</v>
      </c>
      <c r="R586" s="79"/>
      <c r="S586" s="79" t="s">
        <v>76</v>
      </c>
      <c r="T586" s="79"/>
      <c r="U586" s="4" t="s">
        <v>50</v>
      </c>
      <c r="V586" s="4" t="s">
        <v>47</v>
      </c>
      <c r="W586" s="4" t="s">
        <v>87</v>
      </c>
      <c r="X586" s="4" t="s">
        <v>44</v>
      </c>
      <c r="Y586" s="6">
        <v>8800</v>
      </c>
      <c r="Z586" s="6">
        <v>1267200</v>
      </c>
      <c r="AA586" s="4" t="s">
        <v>45</v>
      </c>
      <c r="AB586" s="80">
        <v>430848</v>
      </c>
      <c r="AC586" s="80"/>
      <c r="AD586" s="6">
        <v>836352</v>
      </c>
      <c r="AE586" s="80">
        <v>1094352</v>
      </c>
      <c r="AF586" s="80"/>
      <c r="AG586" s="80" t="s">
        <v>46</v>
      </c>
      <c r="AH586" s="80"/>
      <c r="AI586" s="80">
        <v>1094352</v>
      </c>
      <c r="AJ586" s="80"/>
      <c r="AK586" s="6" t="s">
        <v>46</v>
      </c>
      <c r="AL586" s="4" t="s">
        <v>46</v>
      </c>
    </row>
    <row r="587" spans="3:38" ht="36.75" customHeight="1" x14ac:dyDescent="0.3">
      <c r="C587" s="3" t="s">
        <v>1239</v>
      </c>
      <c r="D587" s="4" t="s">
        <v>196</v>
      </c>
      <c r="E587" s="4" t="s">
        <v>1240</v>
      </c>
      <c r="F587" s="4" t="s">
        <v>1241</v>
      </c>
      <c r="G587" s="79" t="s">
        <v>37</v>
      </c>
      <c r="H587" s="79"/>
      <c r="I587" s="4" t="s">
        <v>35</v>
      </c>
      <c r="J587" s="4" t="s">
        <v>39</v>
      </c>
      <c r="K587" s="4" t="s">
        <v>39</v>
      </c>
      <c r="L587" s="4" t="s">
        <v>1242</v>
      </c>
      <c r="M587" s="5">
        <v>67.5</v>
      </c>
      <c r="N587" s="6">
        <v>2000</v>
      </c>
      <c r="O587" s="90">
        <v>135000</v>
      </c>
      <c r="P587" s="90"/>
      <c r="Q587" s="91"/>
      <c r="R587" s="91"/>
      <c r="S587" s="79" t="s">
        <v>46</v>
      </c>
      <c r="T587" s="79"/>
      <c r="U587" s="4" t="s">
        <v>46</v>
      </c>
      <c r="V587" s="4" t="s">
        <v>46</v>
      </c>
      <c r="W587" s="4" t="s">
        <v>46</v>
      </c>
      <c r="X587" s="4" t="s">
        <v>46</v>
      </c>
      <c r="Y587" s="6" t="s">
        <v>46</v>
      </c>
      <c r="Z587" s="6" t="s">
        <v>46</v>
      </c>
      <c r="AA587" s="4" t="s">
        <v>46</v>
      </c>
      <c r="AB587" s="80" t="s">
        <v>46</v>
      </c>
      <c r="AC587" s="80"/>
      <c r="AD587" s="6" t="s">
        <v>46</v>
      </c>
      <c r="AE587" s="80">
        <v>135000</v>
      </c>
      <c r="AF587" s="80"/>
      <c r="AG587" s="80" t="s">
        <v>46</v>
      </c>
      <c r="AH587" s="80"/>
      <c r="AI587" s="80">
        <v>135000</v>
      </c>
      <c r="AJ587" s="80"/>
      <c r="AK587" s="6" t="s">
        <v>46</v>
      </c>
      <c r="AL587" s="4" t="s">
        <v>46</v>
      </c>
    </row>
    <row r="588" spans="3:38" ht="36" customHeight="1" x14ac:dyDescent="0.3">
      <c r="C588" s="7"/>
      <c r="D588" s="5"/>
      <c r="E588" s="5"/>
      <c r="F588" s="5"/>
      <c r="G588" s="91"/>
      <c r="H588" s="91"/>
      <c r="I588" s="4" t="s">
        <v>47</v>
      </c>
      <c r="J588" s="4" t="s">
        <v>39</v>
      </c>
      <c r="K588" s="4" t="s">
        <v>39</v>
      </c>
      <c r="L588" s="4" t="s">
        <v>78</v>
      </c>
      <c r="M588" s="5">
        <v>37.5</v>
      </c>
      <c r="N588" s="6">
        <v>2000</v>
      </c>
      <c r="O588" s="90">
        <v>75000</v>
      </c>
      <c r="P588" s="90"/>
      <c r="Q588" s="79" t="s">
        <v>941</v>
      </c>
      <c r="R588" s="79"/>
      <c r="S588" s="79" t="s">
        <v>76</v>
      </c>
      <c r="T588" s="79"/>
      <c r="U588" s="4" t="s">
        <v>50</v>
      </c>
      <c r="V588" s="4" t="s">
        <v>47</v>
      </c>
      <c r="W588" s="4" t="s">
        <v>80</v>
      </c>
      <c r="X588" s="4" t="s">
        <v>44</v>
      </c>
      <c r="Y588" s="6">
        <v>8800</v>
      </c>
      <c r="Z588" s="6">
        <v>1320000</v>
      </c>
      <c r="AA588" s="4" t="s">
        <v>103</v>
      </c>
      <c r="AB588" s="80">
        <v>422400</v>
      </c>
      <c r="AC588" s="80"/>
      <c r="AD588" s="6">
        <v>897600</v>
      </c>
      <c r="AE588" s="80">
        <v>972600</v>
      </c>
      <c r="AF588" s="80"/>
      <c r="AG588" s="80" t="s">
        <v>46</v>
      </c>
      <c r="AH588" s="80"/>
      <c r="AI588" s="80">
        <v>972600</v>
      </c>
      <c r="AJ588" s="80"/>
      <c r="AK588" s="6" t="s">
        <v>46</v>
      </c>
      <c r="AL588" s="4" t="s">
        <v>46</v>
      </c>
    </row>
    <row r="589" spans="3:38" ht="36.75" customHeight="1" x14ac:dyDescent="0.3">
      <c r="C589" s="3" t="s">
        <v>1243</v>
      </c>
      <c r="D589" s="4" t="s">
        <v>196</v>
      </c>
      <c r="E589" s="4" t="s">
        <v>1244</v>
      </c>
      <c r="F589" s="4" t="s">
        <v>1245</v>
      </c>
      <c r="G589" s="79" t="s">
        <v>37</v>
      </c>
      <c r="H589" s="79"/>
      <c r="I589" s="4" t="s">
        <v>47</v>
      </c>
      <c r="J589" s="4" t="s">
        <v>39</v>
      </c>
      <c r="K589" s="4" t="s">
        <v>39</v>
      </c>
      <c r="L589" s="4" t="s">
        <v>180</v>
      </c>
      <c r="M589" s="5">
        <v>85</v>
      </c>
      <c r="N589" s="6">
        <v>2000</v>
      </c>
      <c r="O589" s="90">
        <v>170000</v>
      </c>
      <c r="P589" s="90"/>
      <c r="Q589" s="79" t="s">
        <v>944</v>
      </c>
      <c r="R589" s="79"/>
      <c r="S589" s="79" t="s">
        <v>135</v>
      </c>
      <c r="T589" s="79"/>
      <c r="U589" s="4" t="s">
        <v>42</v>
      </c>
      <c r="V589" s="4" t="s">
        <v>47</v>
      </c>
      <c r="W589" s="4" t="s">
        <v>56</v>
      </c>
      <c r="X589" s="4" t="s">
        <v>44</v>
      </c>
      <c r="Y589" s="6">
        <v>8650</v>
      </c>
      <c r="Z589" s="6">
        <v>519000</v>
      </c>
      <c r="AA589" s="4" t="s">
        <v>90</v>
      </c>
      <c r="AB589" s="80">
        <v>311400</v>
      </c>
      <c r="AC589" s="80"/>
      <c r="AD589" s="6">
        <v>207600</v>
      </c>
      <c r="AE589" s="80">
        <v>377600</v>
      </c>
      <c r="AF589" s="80"/>
      <c r="AG589" s="80" t="s">
        <v>46</v>
      </c>
      <c r="AH589" s="80"/>
      <c r="AI589" s="80">
        <v>377600</v>
      </c>
      <c r="AJ589" s="80"/>
      <c r="AK589" s="6" t="s">
        <v>46</v>
      </c>
      <c r="AL589" s="4" t="s">
        <v>46</v>
      </c>
    </row>
    <row r="590" spans="3:38" ht="36.75" customHeight="1" x14ac:dyDescent="0.3">
      <c r="C590" s="3" t="s">
        <v>1246</v>
      </c>
      <c r="D590" s="4" t="s">
        <v>196</v>
      </c>
      <c r="E590" s="4" t="s">
        <v>1247</v>
      </c>
      <c r="F590" s="4" t="s">
        <v>1248</v>
      </c>
      <c r="G590" s="79" t="s">
        <v>37</v>
      </c>
      <c r="H590" s="79"/>
      <c r="I590" s="4" t="s">
        <v>47</v>
      </c>
      <c r="J590" s="4" t="s">
        <v>39</v>
      </c>
      <c r="K590" s="4" t="s">
        <v>39</v>
      </c>
      <c r="L590" s="4" t="s">
        <v>160</v>
      </c>
      <c r="M590" s="5">
        <v>90</v>
      </c>
      <c r="N590" s="6">
        <v>2000</v>
      </c>
      <c r="O590" s="90">
        <v>180000</v>
      </c>
      <c r="P590" s="90"/>
      <c r="Q590" s="79" t="s">
        <v>408</v>
      </c>
      <c r="R590" s="79"/>
      <c r="S590" s="79" t="s">
        <v>135</v>
      </c>
      <c r="T590" s="79"/>
      <c r="U590" s="4" t="s">
        <v>42</v>
      </c>
      <c r="V590" s="4" t="s">
        <v>47</v>
      </c>
      <c r="W590" s="4" t="s">
        <v>44</v>
      </c>
      <c r="X590" s="4" t="s">
        <v>44</v>
      </c>
      <c r="Y590" s="6">
        <v>8650</v>
      </c>
      <c r="Z590" s="6">
        <v>865000</v>
      </c>
      <c r="AA590" s="4" t="s">
        <v>90</v>
      </c>
      <c r="AB590" s="80">
        <v>519000</v>
      </c>
      <c r="AC590" s="80"/>
      <c r="AD590" s="6">
        <v>346000</v>
      </c>
      <c r="AE590" s="80">
        <v>526000</v>
      </c>
      <c r="AF590" s="80"/>
      <c r="AG590" s="80" t="s">
        <v>46</v>
      </c>
      <c r="AH590" s="80"/>
      <c r="AI590" s="80">
        <v>526000</v>
      </c>
      <c r="AJ590" s="80"/>
      <c r="AK590" s="6" t="s">
        <v>46</v>
      </c>
      <c r="AL590" s="4" t="s">
        <v>46</v>
      </c>
    </row>
    <row r="591" spans="3:38" ht="36" customHeight="1" x14ac:dyDescent="0.3">
      <c r="C591" s="3" t="s">
        <v>1249</v>
      </c>
      <c r="D591" s="4" t="s">
        <v>196</v>
      </c>
      <c r="E591" s="4" t="s">
        <v>1244</v>
      </c>
      <c r="F591" s="4" t="s">
        <v>1250</v>
      </c>
      <c r="G591" s="79" t="s">
        <v>37</v>
      </c>
      <c r="H591" s="79"/>
      <c r="I591" s="4" t="s">
        <v>35</v>
      </c>
      <c r="J591" s="4" t="s">
        <v>39</v>
      </c>
      <c r="K591" s="4" t="s">
        <v>39</v>
      </c>
      <c r="L591" s="4" t="s">
        <v>107</v>
      </c>
      <c r="M591" s="5">
        <v>25</v>
      </c>
      <c r="N591" s="6">
        <v>1000</v>
      </c>
      <c r="O591" s="90">
        <v>25000</v>
      </c>
      <c r="P591" s="90"/>
      <c r="Q591" s="91"/>
      <c r="R591" s="91"/>
      <c r="S591" s="79" t="s">
        <v>46</v>
      </c>
      <c r="T591" s="79"/>
      <c r="U591" s="4" t="s">
        <v>46</v>
      </c>
      <c r="V591" s="4" t="s">
        <v>46</v>
      </c>
      <c r="W591" s="4" t="s">
        <v>46</v>
      </c>
      <c r="X591" s="4" t="s">
        <v>46</v>
      </c>
      <c r="Y591" s="6" t="s">
        <v>46</v>
      </c>
      <c r="Z591" s="6" t="s">
        <v>46</v>
      </c>
      <c r="AA591" s="4" t="s">
        <v>46</v>
      </c>
      <c r="AB591" s="80" t="s">
        <v>46</v>
      </c>
      <c r="AC591" s="80"/>
      <c r="AD591" s="6" t="s">
        <v>46</v>
      </c>
      <c r="AE591" s="80">
        <v>25000</v>
      </c>
      <c r="AF591" s="80"/>
      <c r="AG591" s="80" t="s">
        <v>46</v>
      </c>
      <c r="AH591" s="80"/>
      <c r="AI591" s="80">
        <v>25000</v>
      </c>
      <c r="AJ591" s="80"/>
      <c r="AK591" s="6" t="s">
        <v>46</v>
      </c>
      <c r="AL591" s="4" t="s">
        <v>46</v>
      </c>
    </row>
    <row r="592" spans="3:38" ht="36.75" customHeight="1" x14ac:dyDescent="0.3">
      <c r="C592" s="3" t="s">
        <v>1251</v>
      </c>
      <c r="D592" s="4" t="s">
        <v>196</v>
      </c>
      <c r="E592" s="4" t="s">
        <v>1252</v>
      </c>
      <c r="F592" s="4" t="s">
        <v>1253</v>
      </c>
      <c r="G592" s="79" t="s">
        <v>37</v>
      </c>
      <c r="H592" s="79"/>
      <c r="I592" s="4" t="s">
        <v>47</v>
      </c>
      <c r="J592" s="4" t="s">
        <v>39</v>
      </c>
      <c r="K592" s="4" t="s">
        <v>47</v>
      </c>
      <c r="L592" s="4" t="s">
        <v>62</v>
      </c>
      <c r="M592" s="5">
        <v>206</v>
      </c>
      <c r="N592" s="6">
        <v>2000</v>
      </c>
      <c r="O592" s="90">
        <v>412000</v>
      </c>
      <c r="P592" s="90"/>
      <c r="Q592" s="79" t="s">
        <v>949</v>
      </c>
      <c r="R592" s="79"/>
      <c r="S592" s="79" t="s">
        <v>76</v>
      </c>
      <c r="T592" s="79"/>
      <c r="U592" s="4" t="s">
        <v>50</v>
      </c>
      <c r="V592" s="4" t="s">
        <v>47</v>
      </c>
      <c r="W592" s="4" t="s">
        <v>124</v>
      </c>
      <c r="X592" s="4" t="s">
        <v>44</v>
      </c>
      <c r="Y592" s="6">
        <v>8800</v>
      </c>
      <c r="Z592" s="6">
        <v>1056000</v>
      </c>
      <c r="AA592" s="4" t="s">
        <v>52</v>
      </c>
      <c r="AB592" s="80">
        <v>147840</v>
      </c>
      <c r="AC592" s="80"/>
      <c r="AD592" s="6">
        <v>908160</v>
      </c>
      <c r="AE592" s="80">
        <v>1320160</v>
      </c>
      <c r="AF592" s="80"/>
      <c r="AG592" s="80" t="s">
        <v>46</v>
      </c>
      <c r="AH592" s="80"/>
      <c r="AI592" s="80">
        <v>1320160</v>
      </c>
      <c r="AJ592" s="80"/>
      <c r="AK592" s="6" t="s">
        <v>46</v>
      </c>
      <c r="AL592" s="4" t="s">
        <v>46</v>
      </c>
    </row>
    <row r="593" spans="3:38" ht="36" customHeight="1" x14ac:dyDescent="0.3">
      <c r="C593" s="3" t="s">
        <v>1254</v>
      </c>
      <c r="D593" s="4" t="s">
        <v>196</v>
      </c>
      <c r="E593" s="4" t="s">
        <v>1255</v>
      </c>
      <c r="F593" s="4" t="s">
        <v>1256</v>
      </c>
      <c r="G593" s="79" t="s">
        <v>37</v>
      </c>
      <c r="H593" s="79"/>
      <c r="I593" s="4" t="s">
        <v>47</v>
      </c>
      <c r="J593" s="4" t="s">
        <v>39</v>
      </c>
      <c r="K593" s="4" t="s">
        <v>47</v>
      </c>
      <c r="L593" s="4" t="s">
        <v>164</v>
      </c>
      <c r="M593" s="5">
        <v>268</v>
      </c>
      <c r="N593" s="6">
        <v>2000</v>
      </c>
      <c r="O593" s="90">
        <v>536000</v>
      </c>
      <c r="P593" s="90"/>
      <c r="Q593" s="79" t="s">
        <v>952</v>
      </c>
      <c r="R593" s="79"/>
      <c r="S593" s="79" t="s">
        <v>54</v>
      </c>
      <c r="T593" s="79"/>
      <c r="U593" s="4" t="s">
        <v>55</v>
      </c>
      <c r="V593" s="4" t="s">
        <v>47</v>
      </c>
      <c r="W593" s="4" t="s">
        <v>1257</v>
      </c>
      <c r="X593" s="4" t="s">
        <v>44</v>
      </c>
      <c r="Y593" s="6">
        <v>8750</v>
      </c>
      <c r="Z593" s="6">
        <v>4410000</v>
      </c>
      <c r="AA593" s="4" t="s">
        <v>82</v>
      </c>
      <c r="AB593" s="80">
        <v>3748500</v>
      </c>
      <c r="AC593" s="80"/>
      <c r="AD593" s="6">
        <v>661500</v>
      </c>
      <c r="AE593" s="80">
        <v>1197500</v>
      </c>
      <c r="AF593" s="80"/>
      <c r="AG593" s="80" t="s">
        <v>46</v>
      </c>
      <c r="AH593" s="80"/>
      <c r="AI593" s="80">
        <v>1197500</v>
      </c>
      <c r="AJ593" s="80"/>
      <c r="AK593" s="6" t="s">
        <v>46</v>
      </c>
      <c r="AL593" s="4" t="s">
        <v>46</v>
      </c>
    </row>
    <row r="594" spans="3:38" ht="36.75" customHeight="1" x14ac:dyDescent="0.3">
      <c r="C594" s="3" t="s">
        <v>1258</v>
      </c>
      <c r="D594" s="4" t="s">
        <v>196</v>
      </c>
      <c r="E594" s="4" t="s">
        <v>1259</v>
      </c>
      <c r="F594" s="4" t="s">
        <v>1260</v>
      </c>
      <c r="G594" s="79" t="s">
        <v>37</v>
      </c>
      <c r="H594" s="79"/>
      <c r="I594" s="4" t="s">
        <v>47</v>
      </c>
      <c r="J594" s="4" t="s">
        <v>39</v>
      </c>
      <c r="K594" s="4" t="s">
        <v>39</v>
      </c>
      <c r="L594" s="4" t="s">
        <v>179</v>
      </c>
      <c r="M594" s="5">
        <v>83</v>
      </c>
      <c r="N594" s="6">
        <v>1000</v>
      </c>
      <c r="O594" s="90">
        <v>83000</v>
      </c>
      <c r="P594" s="90"/>
      <c r="Q594" s="79" t="s">
        <v>955</v>
      </c>
      <c r="R594" s="79"/>
      <c r="S594" s="79" t="s">
        <v>135</v>
      </c>
      <c r="T594" s="79"/>
      <c r="U594" s="4" t="s">
        <v>42</v>
      </c>
      <c r="V594" s="4" t="s">
        <v>47</v>
      </c>
      <c r="W594" s="4" t="s">
        <v>61</v>
      </c>
      <c r="X594" s="4" t="s">
        <v>44</v>
      </c>
      <c r="Y594" s="6">
        <v>8650</v>
      </c>
      <c r="Z594" s="6">
        <v>830400</v>
      </c>
      <c r="AA594" s="4" t="s">
        <v>52</v>
      </c>
      <c r="AB594" s="80">
        <v>415200</v>
      </c>
      <c r="AC594" s="80"/>
      <c r="AD594" s="6">
        <v>415200</v>
      </c>
      <c r="AE594" s="80">
        <v>498200</v>
      </c>
      <c r="AF594" s="80"/>
      <c r="AG594" s="80" t="s">
        <v>46</v>
      </c>
      <c r="AH594" s="80"/>
      <c r="AI594" s="80">
        <v>498200</v>
      </c>
      <c r="AJ594" s="80"/>
      <c r="AK594" s="6" t="s">
        <v>46</v>
      </c>
      <c r="AL594" s="4" t="s">
        <v>46</v>
      </c>
    </row>
    <row r="595" spans="3:38" ht="36.75" customHeight="1" x14ac:dyDescent="0.3">
      <c r="C595" s="3" t="s">
        <v>1261</v>
      </c>
      <c r="D595" s="4" t="s">
        <v>196</v>
      </c>
      <c r="E595" s="4" t="s">
        <v>1262</v>
      </c>
      <c r="F595" s="4" t="s">
        <v>1263</v>
      </c>
      <c r="G595" s="79" t="s">
        <v>37</v>
      </c>
      <c r="H595" s="79"/>
      <c r="I595" s="4" t="s">
        <v>47</v>
      </c>
      <c r="J595" s="4" t="s">
        <v>39</v>
      </c>
      <c r="K595" s="4" t="s">
        <v>35</v>
      </c>
      <c r="L595" s="4" t="s">
        <v>138</v>
      </c>
      <c r="M595" s="5">
        <v>145</v>
      </c>
      <c r="N595" s="6">
        <v>2000</v>
      </c>
      <c r="O595" s="90">
        <v>290000</v>
      </c>
      <c r="P595" s="90"/>
      <c r="Q595" s="79" t="s">
        <v>958</v>
      </c>
      <c r="R595" s="79"/>
      <c r="S595" s="79" t="s">
        <v>1197</v>
      </c>
      <c r="T595" s="79"/>
      <c r="U595" s="4" t="s">
        <v>42</v>
      </c>
      <c r="V595" s="4" t="s">
        <v>47</v>
      </c>
      <c r="W595" s="4" t="s">
        <v>278</v>
      </c>
      <c r="X595" s="4" t="s">
        <v>44</v>
      </c>
      <c r="Y595" s="6">
        <v>8800</v>
      </c>
      <c r="Z595" s="6">
        <v>1064800</v>
      </c>
      <c r="AA595" s="4" t="s">
        <v>68</v>
      </c>
      <c r="AB595" s="80">
        <v>266200</v>
      </c>
      <c r="AC595" s="80"/>
      <c r="AD595" s="6">
        <v>798600</v>
      </c>
      <c r="AE595" s="80">
        <v>1088600</v>
      </c>
      <c r="AF595" s="80"/>
      <c r="AG595" s="80" t="s">
        <v>46</v>
      </c>
      <c r="AH595" s="80"/>
      <c r="AI595" s="80">
        <v>1088600</v>
      </c>
      <c r="AJ595" s="80"/>
      <c r="AK595" s="6" t="s">
        <v>46</v>
      </c>
      <c r="AL595" s="4" t="s">
        <v>46</v>
      </c>
    </row>
    <row r="596" spans="3:38" ht="36" customHeight="1" x14ac:dyDescent="0.3">
      <c r="C596" s="3" t="s">
        <v>792</v>
      </c>
      <c r="D596" s="4" t="s">
        <v>196</v>
      </c>
      <c r="E596" s="4" t="s">
        <v>1264</v>
      </c>
      <c r="F596" s="4" t="s">
        <v>1265</v>
      </c>
      <c r="G596" s="79" t="s">
        <v>37</v>
      </c>
      <c r="H596" s="79"/>
      <c r="I596" s="4" t="s">
        <v>57</v>
      </c>
      <c r="J596" s="4" t="s">
        <v>39</v>
      </c>
      <c r="K596" s="4" t="s">
        <v>47</v>
      </c>
      <c r="L596" s="4" t="s">
        <v>126</v>
      </c>
      <c r="M596" s="5">
        <v>235</v>
      </c>
      <c r="N596" s="6">
        <v>1750</v>
      </c>
      <c r="O596" s="90">
        <v>411250</v>
      </c>
      <c r="P596" s="90"/>
      <c r="Q596" s="91"/>
      <c r="R596" s="91"/>
      <c r="S596" s="79" t="s">
        <v>46</v>
      </c>
      <c r="T596" s="79"/>
      <c r="U596" s="4" t="s">
        <v>46</v>
      </c>
      <c r="V596" s="4" t="s">
        <v>46</v>
      </c>
      <c r="W596" s="4" t="s">
        <v>46</v>
      </c>
      <c r="X596" s="4" t="s">
        <v>46</v>
      </c>
      <c r="Y596" s="6" t="s">
        <v>46</v>
      </c>
      <c r="Z596" s="6" t="s">
        <v>46</v>
      </c>
      <c r="AA596" s="4" t="s">
        <v>46</v>
      </c>
      <c r="AB596" s="80" t="s">
        <v>46</v>
      </c>
      <c r="AC596" s="80"/>
      <c r="AD596" s="6" t="s">
        <v>46</v>
      </c>
      <c r="AE596" s="80">
        <v>411250</v>
      </c>
      <c r="AF596" s="80"/>
      <c r="AG596" s="80" t="s">
        <v>46</v>
      </c>
      <c r="AH596" s="80"/>
      <c r="AI596" s="80" t="s">
        <v>46</v>
      </c>
      <c r="AJ596" s="80"/>
      <c r="AK596" s="6">
        <v>411250</v>
      </c>
      <c r="AL596" s="5">
        <v>0.3</v>
      </c>
    </row>
    <row r="597" spans="3:38" ht="36.75" customHeight="1" x14ac:dyDescent="0.3">
      <c r="C597" s="3" t="s">
        <v>1266</v>
      </c>
      <c r="D597" s="4" t="s">
        <v>196</v>
      </c>
      <c r="E597" s="4" t="s">
        <v>1267</v>
      </c>
      <c r="F597" s="4" t="s">
        <v>1268</v>
      </c>
      <c r="G597" s="79" t="s">
        <v>37</v>
      </c>
      <c r="H597" s="79"/>
      <c r="I597" s="4" t="s">
        <v>47</v>
      </c>
      <c r="J597" s="4" t="s">
        <v>39</v>
      </c>
      <c r="K597" s="4" t="s">
        <v>47</v>
      </c>
      <c r="L597" s="4" t="s">
        <v>81</v>
      </c>
      <c r="M597" s="5">
        <v>234</v>
      </c>
      <c r="N597" s="6">
        <v>1750</v>
      </c>
      <c r="O597" s="90">
        <v>409500</v>
      </c>
      <c r="P597" s="90"/>
      <c r="Q597" s="79" t="s">
        <v>961</v>
      </c>
      <c r="R597" s="79"/>
      <c r="S597" s="79" t="s">
        <v>135</v>
      </c>
      <c r="T597" s="79"/>
      <c r="U597" s="4" t="s">
        <v>42</v>
      </c>
      <c r="V597" s="4" t="s">
        <v>47</v>
      </c>
      <c r="W597" s="4" t="s">
        <v>61</v>
      </c>
      <c r="X597" s="4" t="s">
        <v>44</v>
      </c>
      <c r="Y597" s="6">
        <v>8650</v>
      </c>
      <c r="Z597" s="6">
        <v>830400</v>
      </c>
      <c r="AA597" s="4" t="s">
        <v>45</v>
      </c>
      <c r="AB597" s="80">
        <v>772272</v>
      </c>
      <c r="AC597" s="80"/>
      <c r="AD597" s="6">
        <v>58128</v>
      </c>
      <c r="AE597" s="80">
        <v>467628</v>
      </c>
      <c r="AF597" s="80"/>
      <c r="AG597" s="80" t="s">
        <v>46</v>
      </c>
      <c r="AH597" s="80"/>
      <c r="AI597" s="80">
        <v>467628</v>
      </c>
      <c r="AJ597" s="80"/>
      <c r="AK597" s="6" t="s">
        <v>46</v>
      </c>
      <c r="AL597" s="4" t="s">
        <v>46</v>
      </c>
    </row>
    <row r="598" spans="3:38" ht="36" customHeight="1" x14ac:dyDescent="0.3">
      <c r="C598" s="3" t="s">
        <v>1269</v>
      </c>
      <c r="D598" s="4" t="s">
        <v>196</v>
      </c>
      <c r="E598" s="4" t="s">
        <v>1270</v>
      </c>
      <c r="F598" s="4" t="s">
        <v>1271</v>
      </c>
      <c r="G598" s="79" t="s">
        <v>37</v>
      </c>
      <c r="H598" s="79"/>
      <c r="I598" s="4" t="s">
        <v>47</v>
      </c>
      <c r="J598" s="4" t="s">
        <v>39</v>
      </c>
      <c r="K598" s="4" t="s">
        <v>35</v>
      </c>
      <c r="L598" s="4" t="s">
        <v>62</v>
      </c>
      <c r="M598" s="5">
        <v>106</v>
      </c>
      <c r="N598" s="6">
        <v>2000</v>
      </c>
      <c r="O598" s="90">
        <v>212000</v>
      </c>
      <c r="P598" s="90"/>
      <c r="Q598" s="79" t="s">
        <v>964</v>
      </c>
      <c r="R598" s="79"/>
      <c r="S598" s="79" t="s">
        <v>54</v>
      </c>
      <c r="T598" s="79"/>
      <c r="U598" s="4" t="s">
        <v>55</v>
      </c>
      <c r="V598" s="4" t="s">
        <v>47</v>
      </c>
      <c r="W598" s="4" t="s">
        <v>43</v>
      </c>
      <c r="X598" s="4" t="s">
        <v>44</v>
      </c>
      <c r="Y598" s="6">
        <v>8750</v>
      </c>
      <c r="Z598" s="6">
        <v>700000</v>
      </c>
      <c r="AA598" s="4" t="s">
        <v>52</v>
      </c>
      <c r="AB598" s="80">
        <v>266000</v>
      </c>
      <c r="AC598" s="80"/>
      <c r="AD598" s="6">
        <v>434000</v>
      </c>
      <c r="AE598" s="80">
        <v>646000</v>
      </c>
      <c r="AF598" s="80"/>
      <c r="AG598" s="80" t="s">
        <v>46</v>
      </c>
      <c r="AH598" s="80"/>
      <c r="AI598" s="80">
        <v>646000</v>
      </c>
      <c r="AJ598" s="80"/>
      <c r="AK598" s="6" t="s">
        <v>46</v>
      </c>
      <c r="AL598" s="4" t="s">
        <v>46</v>
      </c>
    </row>
    <row r="599" spans="3:38" ht="36.75" customHeight="1" x14ac:dyDescent="0.3">
      <c r="C599" s="3" t="s">
        <v>1272</v>
      </c>
      <c r="D599" s="4" t="s">
        <v>196</v>
      </c>
      <c r="E599" s="4" t="s">
        <v>1273</v>
      </c>
      <c r="F599" s="4" t="s">
        <v>1274</v>
      </c>
      <c r="G599" s="79" t="s">
        <v>37</v>
      </c>
      <c r="H599" s="79"/>
      <c r="I599" s="4" t="s">
        <v>47</v>
      </c>
      <c r="J599" s="4" t="s">
        <v>39</v>
      </c>
      <c r="K599" s="4" t="s">
        <v>39</v>
      </c>
      <c r="L599" s="4" t="s">
        <v>81</v>
      </c>
      <c r="M599" s="5">
        <v>34</v>
      </c>
      <c r="N599" s="6">
        <v>2000</v>
      </c>
      <c r="O599" s="90">
        <v>68000</v>
      </c>
      <c r="P599" s="90"/>
      <c r="Q599" s="79" t="s">
        <v>967</v>
      </c>
      <c r="R599" s="79"/>
      <c r="S599" s="79" t="s">
        <v>1275</v>
      </c>
      <c r="T599" s="79"/>
      <c r="U599" s="4" t="s">
        <v>50</v>
      </c>
      <c r="V599" s="4" t="s">
        <v>47</v>
      </c>
      <c r="W599" s="4" t="s">
        <v>132</v>
      </c>
      <c r="X599" s="4" t="s">
        <v>44</v>
      </c>
      <c r="Y599" s="6">
        <v>8600</v>
      </c>
      <c r="Z599" s="6">
        <v>602000</v>
      </c>
      <c r="AA599" s="4" t="s">
        <v>99</v>
      </c>
      <c r="AB599" s="80">
        <v>144480</v>
      </c>
      <c r="AC599" s="80"/>
      <c r="AD599" s="6">
        <v>457520</v>
      </c>
      <c r="AE599" s="80">
        <v>525520</v>
      </c>
      <c r="AF599" s="80"/>
      <c r="AG599" s="80" t="s">
        <v>46</v>
      </c>
      <c r="AH599" s="80"/>
      <c r="AI599" s="80">
        <v>525520</v>
      </c>
      <c r="AJ599" s="80"/>
      <c r="AK599" s="6" t="s">
        <v>46</v>
      </c>
      <c r="AL599" s="4" t="s">
        <v>46</v>
      </c>
    </row>
    <row r="600" spans="3:38" ht="36.75" customHeight="1" x14ac:dyDescent="0.3">
      <c r="C600" s="3" t="s">
        <v>1276</v>
      </c>
      <c r="D600" s="4" t="s">
        <v>196</v>
      </c>
      <c r="E600" s="4" t="s">
        <v>1277</v>
      </c>
      <c r="F600" s="4" t="s">
        <v>1278</v>
      </c>
      <c r="G600" s="79" t="s">
        <v>37</v>
      </c>
      <c r="H600" s="79"/>
      <c r="I600" s="4" t="s">
        <v>47</v>
      </c>
      <c r="J600" s="4" t="s">
        <v>39</v>
      </c>
      <c r="K600" s="4" t="s">
        <v>39</v>
      </c>
      <c r="L600" s="4" t="s">
        <v>122</v>
      </c>
      <c r="M600" s="5">
        <v>33</v>
      </c>
      <c r="N600" s="6">
        <v>2000</v>
      </c>
      <c r="O600" s="90">
        <v>66000</v>
      </c>
      <c r="P600" s="90"/>
      <c r="Q600" s="79" t="s">
        <v>970</v>
      </c>
      <c r="R600" s="79"/>
      <c r="S600" s="79" t="s">
        <v>123</v>
      </c>
      <c r="T600" s="79"/>
      <c r="U600" s="4" t="s">
        <v>50</v>
      </c>
      <c r="V600" s="4" t="s">
        <v>47</v>
      </c>
      <c r="W600" s="4" t="s">
        <v>132</v>
      </c>
      <c r="X600" s="4" t="s">
        <v>44</v>
      </c>
      <c r="Y600" s="6">
        <v>8600</v>
      </c>
      <c r="Z600" s="6">
        <v>602000</v>
      </c>
      <c r="AA600" s="4" t="s">
        <v>99</v>
      </c>
      <c r="AB600" s="80">
        <v>144480</v>
      </c>
      <c r="AC600" s="80"/>
      <c r="AD600" s="6">
        <v>457520</v>
      </c>
      <c r="AE600" s="80">
        <v>523520</v>
      </c>
      <c r="AF600" s="80"/>
      <c r="AG600" s="80" t="s">
        <v>46</v>
      </c>
      <c r="AH600" s="80"/>
      <c r="AI600" s="80">
        <v>523520</v>
      </c>
      <c r="AJ600" s="80"/>
      <c r="AK600" s="6" t="s">
        <v>46</v>
      </c>
      <c r="AL600" s="4" t="s">
        <v>46</v>
      </c>
    </row>
    <row r="601" spans="3:38" ht="36" customHeight="1" x14ac:dyDescent="0.3">
      <c r="C601" s="3" t="s">
        <v>1279</v>
      </c>
      <c r="D601" s="4" t="s">
        <v>196</v>
      </c>
      <c r="E601" s="4" t="s">
        <v>1280</v>
      </c>
      <c r="F601" s="4" t="s">
        <v>1281</v>
      </c>
      <c r="G601" s="79" t="s">
        <v>37</v>
      </c>
      <c r="H601" s="79"/>
      <c r="I601" s="4" t="s">
        <v>47</v>
      </c>
      <c r="J601" s="4" t="s">
        <v>39</v>
      </c>
      <c r="K601" s="4" t="s">
        <v>35</v>
      </c>
      <c r="L601" s="4" t="s">
        <v>89</v>
      </c>
      <c r="M601" s="5">
        <v>126</v>
      </c>
      <c r="N601" s="6">
        <v>2000</v>
      </c>
      <c r="O601" s="90">
        <v>252000</v>
      </c>
      <c r="P601" s="90"/>
      <c r="Q601" s="79" t="s">
        <v>973</v>
      </c>
      <c r="R601" s="79"/>
      <c r="S601" s="79" t="s">
        <v>123</v>
      </c>
      <c r="T601" s="79"/>
      <c r="U601" s="4" t="s">
        <v>50</v>
      </c>
      <c r="V601" s="4" t="s">
        <v>47</v>
      </c>
      <c r="W601" s="4" t="s">
        <v>80</v>
      </c>
      <c r="X601" s="4" t="s">
        <v>44</v>
      </c>
      <c r="Y601" s="6">
        <v>8600</v>
      </c>
      <c r="Z601" s="6">
        <v>1290000</v>
      </c>
      <c r="AA601" s="4" t="s">
        <v>99</v>
      </c>
      <c r="AB601" s="80">
        <v>309600</v>
      </c>
      <c r="AC601" s="80"/>
      <c r="AD601" s="6">
        <v>980400</v>
      </c>
      <c r="AE601" s="80">
        <v>1232400</v>
      </c>
      <c r="AF601" s="80"/>
      <c r="AG601" s="80" t="s">
        <v>46</v>
      </c>
      <c r="AH601" s="80"/>
      <c r="AI601" s="80">
        <v>1232400</v>
      </c>
      <c r="AJ601" s="80"/>
      <c r="AK601" s="6" t="s">
        <v>46</v>
      </c>
      <c r="AL601" s="4" t="s">
        <v>46</v>
      </c>
    </row>
    <row r="602" spans="3:38" ht="36.75" customHeight="1" x14ac:dyDescent="0.3">
      <c r="C602" s="3" t="s">
        <v>1282</v>
      </c>
      <c r="D602" s="4" t="s">
        <v>196</v>
      </c>
      <c r="E602" s="4" t="s">
        <v>1283</v>
      </c>
      <c r="F602" s="4" t="s">
        <v>1284</v>
      </c>
      <c r="G602" s="79" t="s">
        <v>37</v>
      </c>
      <c r="H602" s="79"/>
      <c r="I602" s="4" t="s">
        <v>47</v>
      </c>
      <c r="J602" s="4" t="s">
        <v>39</v>
      </c>
      <c r="K602" s="4" t="s">
        <v>38</v>
      </c>
      <c r="L602" s="4" t="s">
        <v>73</v>
      </c>
      <c r="M602" s="5">
        <v>348</v>
      </c>
      <c r="N602" s="6">
        <v>2000</v>
      </c>
      <c r="O602" s="90">
        <v>696000</v>
      </c>
      <c r="P602" s="90"/>
      <c r="Q602" s="79" t="s">
        <v>189</v>
      </c>
      <c r="R602" s="79"/>
      <c r="S602" s="79" t="s">
        <v>135</v>
      </c>
      <c r="T602" s="79"/>
      <c r="U602" s="4" t="s">
        <v>42</v>
      </c>
      <c r="V602" s="4" t="s">
        <v>47</v>
      </c>
      <c r="W602" s="4" t="s">
        <v>240</v>
      </c>
      <c r="X602" s="4" t="s">
        <v>44</v>
      </c>
      <c r="Y602" s="6">
        <v>8650</v>
      </c>
      <c r="Z602" s="6">
        <v>1557000</v>
      </c>
      <c r="AA602" s="4" t="s">
        <v>82</v>
      </c>
      <c r="AB602" s="80">
        <v>1448010</v>
      </c>
      <c r="AC602" s="80"/>
      <c r="AD602" s="6">
        <v>108990</v>
      </c>
      <c r="AE602" s="80">
        <v>804990</v>
      </c>
      <c r="AF602" s="80"/>
      <c r="AG602" s="80" t="s">
        <v>46</v>
      </c>
      <c r="AH602" s="80"/>
      <c r="AI602" s="80">
        <v>804990</v>
      </c>
      <c r="AJ602" s="80"/>
      <c r="AK602" s="6" t="s">
        <v>46</v>
      </c>
      <c r="AL602" s="4" t="s">
        <v>46</v>
      </c>
    </row>
    <row r="603" spans="3:38" ht="36" customHeight="1" x14ac:dyDescent="0.3">
      <c r="C603" s="3" t="s">
        <v>1285</v>
      </c>
      <c r="D603" s="4" t="s">
        <v>196</v>
      </c>
      <c r="E603" s="4" t="s">
        <v>1286</v>
      </c>
      <c r="F603" s="4" t="s">
        <v>1287</v>
      </c>
      <c r="G603" s="79" t="s">
        <v>37</v>
      </c>
      <c r="H603" s="79"/>
      <c r="I603" s="4" t="s">
        <v>57</v>
      </c>
      <c r="J603" s="4" t="s">
        <v>39</v>
      </c>
      <c r="K603" s="4" t="s">
        <v>39</v>
      </c>
      <c r="L603" s="4" t="s">
        <v>158</v>
      </c>
      <c r="M603" s="5">
        <v>61</v>
      </c>
      <c r="N603" s="6">
        <v>2000</v>
      </c>
      <c r="O603" s="90">
        <v>122000</v>
      </c>
      <c r="P603" s="90"/>
      <c r="Q603" s="91"/>
      <c r="R603" s="91"/>
      <c r="S603" s="79" t="s">
        <v>46</v>
      </c>
      <c r="T603" s="79"/>
      <c r="U603" s="4" t="s">
        <v>46</v>
      </c>
      <c r="V603" s="4" t="s">
        <v>46</v>
      </c>
      <c r="W603" s="4" t="s">
        <v>46</v>
      </c>
      <c r="X603" s="4" t="s">
        <v>46</v>
      </c>
      <c r="Y603" s="6" t="s">
        <v>46</v>
      </c>
      <c r="Z603" s="6" t="s">
        <v>46</v>
      </c>
      <c r="AA603" s="4" t="s">
        <v>46</v>
      </c>
      <c r="AB603" s="80" t="s">
        <v>46</v>
      </c>
      <c r="AC603" s="80"/>
      <c r="AD603" s="6" t="s">
        <v>46</v>
      </c>
      <c r="AE603" s="80">
        <v>122000</v>
      </c>
      <c r="AF603" s="80"/>
      <c r="AG603" s="80" t="s">
        <v>46</v>
      </c>
      <c r="AH603" s="80"/>
      <c r="AI603" s="80" t="s">
        <v>46</v>
      </c>
      <c r="AJ603" s="80"/>
      <c r="AK603" s="6">
        <v>122000</v>
      </c>
      <c r="AL603" s="5">
        <v>0.3</v>
      </c>
    </row>
    <row r="604" spans="3:38" ht="36.75" customHeight="1" x14ac:dyDescent="0.3">
      <c r="C604" s="3" t="s">
        <v>1288</v>
      </c>
      <c r="D604" s="4" t="s">
        <v>196</v>
      </c>
      <c r="E604" s="4" t="s">
        <v>1289</v>
      </c>
      <c r="F604" s="4" t="s">
        <v>1290</v>
      </c>
      <c r="G604" s="79" t="s">
        <v>37</v>
      </c>
      <c r="H604" s="79"/>
      <c r="I604" s="4" t="s">
        <v>35</v>
      </c>
      <c r="J604" s="4" t="s">
        <v>85</v>
      </c>
      <c r="K604" s="4" t="s">
        <v>38</v>
      </c>
      <c r="L604" s="4" t="s">
        <v>103</v>
      </c>
      <c r="M604" s="5">
        <v>5521</v>
      </c>
      <c r="N604" s="6">
        <v>2700</v>
      </c>
      <c r="O604" s="90">
        <v>14906700</v>
      </c>
      <c r="P604" s="90"/>
      <c r="Q604" s="91"/>
      <c r="R604" s="91"/>
      <c r="S604" s="79" t="s">
        <v>46</v>
      </c>
      <c r="T604" s="79"/>
      <c r="U604" s="4" t="s">
        <v>46</v>
      </c>
      <c r="V604" s="4" t="s">
        <v>46</v>
      </c>
      <c r="W604" s="4" t="s">
        <v>46</v>
      </c>
      <c r="X604" s="4" t="s">
        <v>46</v>
      </c>
      <c r="Y604" s="6" t="s">
        <v>46</v>
      </c>
      <c r="Z604" s="6" t="s">
        <v>46</v>
      </c>
      <c r="AA604" s="4" t="s">
        <v>46</v>
      </c>
      <c r="AB604" s="80" t="s">
        <v>46</v>
      </c>
      <c r="AC604" s="80"/>
      <c r="AD604" s="6" t="s">
        <v>46</v>
      </c>
      <c r="AE604" s="80">
        <v>14906700</v>
      </c>
      <c r="AF604" s="80"/>
      <c r="AG604" s="80" t="s">
        <v>46</v>
      </c>
      <c r="AH604" s="80"/>
      <c r="AI604" s="80">
        <v>14906700</v>
      </c>
      <c r="AJ604" s="80"/>
      <c r="AK604" s="6" t="s">
        <v>46</v>
      </c>
      <c r="AL604" s="4" t="s">
        <v>46</v>
      </c>
    </row>
    <row r="605" spans="3:38" ht="36.75" customHeight="1" x14ac:dyDescent="0.3">
      <c r="C605" s="3" t="s">
        <v>1291</v>
      </c>
      <c r="D605" s="4" t="s">
        <v>196</v>
      </c>
      <c r="E605" s="4" t="s">
        <v>1292</v>
      </c>
      <c r="F605" s="4" t="s">
        <v>1293</v>
      </c>
      <c r="G605" s="79" t="s">
        <v>37</v>
      </c>
      <c r="H605" s="79"/>
      <c r="I605" s="4" t="s">
        <v>47</v>
      </c>
      <c r="J605" s="4" t="s">
        <v>39</v>
      </c>
      <c r="K605" s="4" t="s">
        <v>39</v>
      </c>
      <c r="L605" s="4" t="s">
        <v>116</v>
      </c>
      <c r="M605" s="5">
        <v>30</v>
      </c>
      <c r="N605" s="6">
        <v>2650</v>
      </c>
      <c r="O605" s="90">
        <v>79500</v>
      </c>
      <c r="P605" s="90"/>
      <c r="Q605" s="79" t="s">
        <v>978</v>
      </c>
      <c r="R605" s="79"/>
      <c r="S605" s="79" t="s">
        <v>76</v>
      </c>
      <c r="T605" s="79"/>
      <c r="U605" s="4" t="s">
        <v>50</v>
      </c>
      <c r="V605" s="4" t="s">
        <v>47</v>
      </c>
      <c r="W605" s="4" t="s">
        <v>169</v>
      </c>
      <c r="X605" s="4" t="s">
        <v>44</v>
      </c>
      <c r="Y605" s="6">
        <v>8800</v>
      </c>
      <c r="Z605" s="6">
        <v>633600</v>
      </c>
      <c r="AA605" s="4" t="s">
        <v>45</v>
      </c>
      <c r="AB605" s="80">
        <v>215424</v>
      </c>
      <c r="AC605" s="80"/>
      <c r="AD605" s="6">
        <v>418176</v>
      </c>
      <c r="AE605" s="80">
        <v>497676</v>
      </c>
      <c r="AF605" s="80"/>
      <c r="AG605" s="80" t="s">
        <v>46</v>
      </c>
      <c r="AH605" s="80"/>
      <c r="AI605" s="80">
        <v>497676</v>
      </c>
      <c r="AJ605" s="80"/>
      <c r="AK605" s="6" t="s">
        <v>46</v>
      </c>
      <c r="AL605" s="4" t="s">
        <v>46</v>
      </c>
    </row>
    <row r="606" spans="3:38" ht="36" customHeight="1" x14ac:dyDescent="0.3">
      <c r="C606" s="7"/>
      <c r="D606" s="5"/>
      <c r="E606" s="5"/>
      <c r="F606" s="5"/>
      <c r="G606" s="91"/>
      <c r="H606" s="91"/>
      <c r="I606" s="4"/>
      <c r="J606" s="5"/>
      <c r="K606" s="5"/>
      <c r="L606" s="5"/>
      <c r="M606" s="5"/>
      <c r="N606" s="6"/>
      <c r="O606" s="90">
        <v>0</v>
      </c>
      <c r="P606" s="90"/>
      <c r="Q606" s="79" t="s">
        <v>981</v>
      </c>
      <c r="R606" s="79"/>
      <c r="S606" s="79" t="s">
        <v>119</v>
      </c>
      <c r="T606" s="79"/>
      <c r="U606" s="4" t="s">
        <v>50</v>
      </c>
      <c r="V606" s="4" t="s">
        <v>47</v>
      </c>
      <c r="W606" s="4" t="s">
        <v>73</v>
      </c>
      <c r="X606" s="4" t="s">
        <v>44</v>
      </c>
      <c r="Y606" s="6">
        <v>2650</v>
      </c>
      <c r="Z606" s="6">
        <v>127200</v>
      </c>
      <c r="AA606" s="4" t="s">
        <v>45</v>
      </c>
      <c r="AB606" s="80">
        <v>43248</v>
      </c>
      <c r="AC606" s="80"/>
      <c r="AD606" s="6">
        <v>83952</v>
      </c>
      <c r="AE606" s="80">
        <v>83952</v>
      </c>
      <c r="AF606" s="80"/>
      <c r="AG606" s="80" t="s">
        <v>46</v>
      </c>
      <c r="AH606" s="80"/>
      <c r="AI606" s="80">
        <v>83952</v>
      </c>
      <c r="AJ606" s="80"/>
      <c r="AK606" s="6" t="s">
        <v>46</v>
      </c>
      <c r="AL606" s="4" t="s">
        <v>46</v>
      </c>
    </row>
    <row r="607" spans="3:38" ht="36.75" customHeight="1" x14ac:dyDescent="0.3">
      <c r="C607" s="7"/>
      <c r="D607" s="5"/>
      <c r="E607" s="5"/>
      <c r="F607" s="5"/>
      <c r="G607" s="91"/>
      <c r="H607" s="91"/>
      <c r="I607" s="4" t="s">
        <v>35</v>
      </c>
      <c r="J607" s="4" t="s">
        <v>35</v>
      </c>
      <c r="K607" s="4" t="s">
        <v>35</v>
      </c>
      <c r="L607" s="4" t="s">
        <v>90</v>
      </c>
      <c r="M607" s="5">
        <v>514</v>
      </c>
      <c r="N607" s="6">
        <v>2650</v>
      </c>
      <c r="O607" s="90">
        <v>1362100</v>
      </c>
      <c r="P607" s="90"/>
      <c r="Q607" s="91"/>
      <c r="R607" s="91"/>
      <c r="S607" s="79" t="s">
        <v>46</v>
      </c>
      <c r="T607" s="79"/>
      <c r="U607" s="4" t="s">
        <v>46</v>
      </c>
      <c r="V607" s="4" t="s">
        <v>46</v>
      </c>
      <c r="W607" s="4" t="s">
        <v>46</v>
      </c>
      <c r="X607" s="4" t="s">
        <v>46</v>
      </c>
      <c r="Y607" s="6" t="s">
        <v>46</v>
      </c>
      <c r="Z607" s="6" t="s">
        <v>46</v>
      </c>
      <c r="AA607" s="4" t="s">
        <v>46</v>
      </c>
      <c r="AB607" s="80" t="s">
        <v>46</v>
      </c>
      <c r="AC607" s="80"/>
      <c r="AD607" s="6" t="s">
        <v>46</v>
      </c>
      <c r="AE607" s="80">
        <v>1362100</v>
      </c>
      <c r="AF607" s="80"/>
      <c r="AG607" s="80" t="s">
        <v>46</v>
      </c>
      <c r="AH607" s="80"/>
      <c r="AI607" s="80" t="s">
        <v>46</v>
      </c>
      <c r="AJ607" s="80"/>
      <c r="AK607" s="6">
        <v>1362100</v>
      </c>
      <c r="AL607" s="5">
        <v>0.01</v>
      </c>
    </row>
    <row r="608" spans="3:38" ht="36" customHeight="1" x14ac:dyDescent="0.3">
      <c r="C608" s="3" t="s">
        <v>1294</v>
      </c>
      <c r="D608" s="4" t="s">
        <v>196</v>
      </c>
      <c r="E608" s="4" t="s">
        <v>1295</v>
      </c>
      <c r="F608" s="4" t="s">
        <v>1296</v>
      </c>
      <c r="G608" s="79" t="s">
        <v>37</v>
      </c>
      <c r="H608" s="79"/>
      <c r="I608" s="4" t="s">
        <v>38</v>
      </c>
      <c r="J608" s="4" t="s">
        <v>39</v>
      </c>
      <c r="K608" s="4" t="s">
        <v>39</v>
      </c>
      <c r="L608" s="4" t="s">
        <v>126</v>
      </c>
      <c r="M608" s="5">
        <v>35</v>
      </c>
      <c r="N608" s="6">
        <v>5000</v>
      </c>
      <c r="O608" s="90">
        <v>175000</v>
      </c>
      <c r="P608" s="90"/>
      <c r="Q608" s="79" t="s">
        <v>984</v>
      </c>
      <c r="R608" s="79"/>
      <c r="S608" s="79" t="s">
        <v>1197</v>
      </c>
      <c r="T608" s="79"/>
      <c r="U608" s="4" t="s">
        <v>42</v>
      </c>
      <c r="V608" s="4" t="s">
        <v>38</v>
      </c>
      <c r="W608" s="4" t="s">
        <v>126</v>
      </c>
      <c r="X608" s="4" t="s">
        <v>44</v>
      </c>
      <c r="Y608" s="6">
        <v>8800</v>
      </c>
      <c r="Z608" s="6">
        <v>308000</v>
      </c>
      <c r="AA608" s="4" t="s">
        <v>52</v>
      </c>
      <c r="AB608" s="80">
        <v>154000</v>
      </c>
      <c r="AC608" s="80"/>
      <c r="AD608" s="6">
        <v>154000</v>
      </c>
      <c r="AE608" s="80">
        <v>329000</v>
      </c>
      <c r="AF608" s="80"/>
      <c r="AG608" s="80" t="s">
        <v>46</v>
      </c>
      <c r="AH608" s="80"/>
      <c r="AI608" s="80" t="s">
        <v>46</v>
      </c>
      <c r="AJ608" s="80"/>
      <c r="AK608" s="6">
        <v>329000</v>
      </c>
      <c r="AL608" s="5">
        <v>0.3</v>
      </c>
    </row>
    <row r="609" spans="3:38" ht="36.75" customHeight="1" x14ac:dyDescent="0.3">
      <c r="C609" s="7"/>
      <c r="D609" s="5"/>
      <c r="E609" s="5"/>
      <c r="F609" s="5"/>
      <c r="G609" s="91"/>
      <c r="H609" s="91"/>
      <c r="I609" s="4" t="s">
        <v>47</v>
      </c>
      <c r="J609" s="4" t="s">
        <v>39</v>
      </c>
      <c r="K609" s="4" t="s">
        <v>39</v>
      </c>
      <c r="L609" s="4" t="s">
        <v>146</v>
      </c>
      <c r="M609" s="5">
        <v>58</v>
      </c>
      <c r="N609" s="6">
        <v>5000</v>
      </c>
      <c r="O609" s="90">
        <v>290000</v>
      </c>
      <c r="P609" s="90"/>
      <c r="Q609" s="79" t="s">
        <v>987</v>
      </c>
      <c r="R609" s="79"/>
      <c r="S609" s="79" t="s">
        <v>54</v>
      </c>
      <c r="T609" s="79"/>
      <c r="U609" s="4" t="s">
        <v>55</v>
      </c>
      <c r="V609" s="4" t="s">
        <v>47</v>
      </c>
      <c r="W609" s="4" t="s">
        <v>129</v>
      </c>
      <c r="X609" s="4" t="s">
        <v>44</v>
      </c>
      <c r="Y609" s="6">
        <v>8750</v>
      </c>
      <c r="Z609" s="6">
        <v>2100000</v>
      </c>
      <c r="AA609" s="4" t="s">
        <v>52</v>
      </c>
      <c r="AB609" s="80">
        <v>798000</v>
      </c>
      <c r="AC609" s="80"/>
      <c r="AD609" s="6">
        <v>1302000</v>
      </c>
      <c r="AE609" s="80">
        <v>1592000</v>
      </c>
      <c r="AF609" s="80"/>
      <c r="AG609" s="80" t="s">
        <v>46</v>
      </c>
      <c r="AH609" s="80"/>
      <c r="AI609" s="80">
        <v>1592000</v>
      </c>
      <c r="AJ609" s="80"/>
      <c r="AK609" s="6" t="s">
        <v>46</v>
      </c>
      <c r="AL609" s="4" t="s">
        <v>46</v>
      </c>
    </row>
    <row r="610" spans="3:38" ht="36" customHeight="1" x14ac:dyDescent="0.3">
      <c r="C610" s="7"/>
      <c r="D610" s="5"/>
      <c r="E610" s="5"/>
      <c r="F610" s="5"/>
      <c r="G610" s="91"/>
      <c r="H610" s="91"/>
      <c r="I610" s="4" t="s">
        <v>47</v>
      </c>
      <c r="J610" s="4" t="s">
        <v>39</v>
      </c>
      <c r="K610" s="4" t="s">
        <v>39</v>
      </c>
      <c r="L610" s="4" t="s">
        <v>146</v>
      </c>
      <c r="M610" s="5">
        <v>58</v>
      </c>
      <c r="N610" s="6">
        <v>5000</v>
      </c>
      <c r="O610" s="90">
        <v>290000</v>
      </c>
      <c r="P610" s="90"/>
      <c r="Q610" s="79" t="s">
        <v>990</v>
      </c>
      <c r="R610" s="79"/>
      <c r="S610" s="79" t="s">
        <v>76</v>
      </c>
      <c r="T610" s="79"/>
      <c r="U610" s="4" t="s">
        <v>50</v>
      </c>
      <c r="V610" s="4" t="s">
        <v>47</v>
      </c>
      <c r="W610" s="4" t="s">
        <v>44</v>
      </c>
      <c r="X610" s="4" t="s">
        <v>44</v>
      </c>
      <c r="Y610" s="6">
        <v>8800</v>
      </c>
      <c r="Z610" s="6">
        <v>880000</v>
      </c>
      <c r="AA610" s="4" t="s">
        <v>52</v>
      </c>
      <c r="AB610" s="80">
        <v>123200</v>
      </c>
      <c r="AC610" s="80"/>
      <c r="AD610" s="6">
        <v>756800</v>
      </c>
      <c r="AE610" s="80">
        <v>1046800</v>
      </c>
      <c r="AF610" s="80"/>
      <c r="AG610" s="80" t="s">
        <v>46</v>
      </c>
      <c r="AH610" s="80"/>
      <c r="AI610" s="80">
        <v>1046800</v>
      </c>
      <c r="AJ610" s="80"/>
      <c r="AK610" s="6" t="s">
        <v>46</v>
      </c>
      <c r="AL610" s="4" t="s">
        <v>46</v>
      </c>
    </row>
    <row r="611" spans="3:38" ht="36.75" customHeight="1" x14ac:dyDescent="0.3">
      <c r="C611" s="3" t="s">
        <v>1297</v>
      </c>
      <c r="D611" s="4" t="s">
        <v>196</v>
      </c>
      <c r="E611" s="4" t="s">
        <v>1298</v>
      </c>
      <c r="F611" s="4" t="s">
        <v>1299</v>
      </c>
      <c r="G611" s="79" t="s">
        <v>37</v>
      </c>
      <c r="H611" s="79"/>
      <c r="I611" s="4" t="s">
        <v>38</v>
      </c>
      <c r="J611" s="4" t="s">
        <v>39</v>
      </c>
      <c r="K611" s="4" t="s">
        <v>39</v>
      </c>
      <c r="L611" s="4" t="s">
        <v>1300</v>
      </c>
      <c r="M611" s="5">
        <v>56.8</v>
      </c>
      <c r="N611" s="6">
        <v>5000</v>
      </c>
      <c r="O611" s="90">
        <v>284000</v>
      </c>
      <c r="P611" s="90"/>
      <c r="Q611" s="91"/>
      <c r="R611" s="91"/>
      <c r="S611" s="79" t="s">
        <v>46</v>
      </c>
      <c r="T611" s="79"/>
      <c r="U611" s="4" t="s">
        <v>46</v>
      </c>
      <c r="V611" s="4" t="s">
        <v>46</v>
      </c>
      <c r="W611" s="4" t="s">
        <v>46</v>
      </c>
      <c r="X611" s="4" t="s">
        <v>46</v>
      </c>
      <c r="Y611" s="6" t="s">
        <v>46</v>
      </c>
      <c r="Z611" s="6" t="s">
        <v>46</v>
      </c>
      <c r="AA611" s="4" t="s">
        <v>46</v>
      </c>
      <c r="AB611" s="80" t="s">
        <v>46</v>
      </c>
      <c r="AC611" s="80"/>
      <c r="AD611" s="6" t="s">
        <v>46</v>
      </c>
      <c r="AE611" s="80">
        <v>284000</v>
      </c>
      <c r="AF611" s="80"/>
      <c r="AG611" s="80" t="s">
        <v>46</v>
      </c>
      <c r="AH611" s="80"/>
      <c r="AI611" s="80" t="s">
        <v>46</v>
      </c>
      <c r="AJ611" s="80"/>
      <c r="AK611" s="6">
        <v>284000</v>
      </c>
      <c r="AL611" s="5">
        <v>0.3</v>
      </c>
    </row>
    <row r="612" spans="3:38" ht="36.75" customHeight="1" x14ac:dyDescent="0.3">
      <c r="C612" s="3" t="s">
        <v>1301</v>
      </c>
      <c r="D612" s="4" t="s">
        <v>196</v>
      </c>
      <c r="E612" s="4" t="s">
        <v>1302</v>
      </c>
      <c r="F612" s="4" t="s">
        <v>1303</v>
      </c>
      <c r="G612" s="79" t="s">
        <v>37</v>
      </c>
      <c r="H612" s="79"/>
      <c r="I612" s="4" t="s">
        <v>38</v>
      </c>
      <c r="J612" s="4" t="s">
        <v>39</v>
      </c>
      <c r="K612" s="4" t="s">
        <v>39</v>
      </c>
      <c r="L612" s="4" t="s">
        <v>1304</v>
      </c>
      <c r="M612" s="5">
        <v>86.1</v>
      </c>
      <c r="N612" s="6">
        <v>5000</v>
      </c>
      <c r="O612" s="90">
        <v>430500</v>
      </c>
      <c r="P612" s="90"/>
      <c r="Q612" s="79" t="s">
        <v>993</v>
      </c>
      <c r="R612" s="79"/>
      <c r="S612" s="79" t="s">
        <v>1305</v>
      </c>
      <c r="T612" s="79"/>
      <c r="U612" s="4" t="s">
        <v>50</v>
      </c>
      <c r="V612" s="4" t="s">
        <v>38</v>
      </c>
      <c r="W612" s="4" t="s">
        <v>1306</v>
      </c>
      <c r="X612" s="4" t="s">
        <v>44</v>
      </c>
      <c r="Y612" s="6">
        <v>3600</v>
      </c>
      <c r="Z612" s="6">
        <v>1701000</v>
      </c>
      <c r="AA612" s="4" t="s">
        <v>35</v>
      </c>
      <c r="AB612" s="80">
        <v>17010</v>
      </c>
      <c r="AC612" s="80"/>
      <c r="AD612" s="6">
        <v>1683990</v>
      </c>
      <c r="AE612" s="80">
        <v>2114490</v>
      </c>
      <c r="AF612" s="80"/>
      <c r="AG612" s="80" t="s">
        <v>46</v>
      </c>
      <c r="AH612" s="80"/>
      <c r="AI612" s="80" t="s">
        <v>46</v>
      </c>
      <c r="AJ612" s="80"/>
      <c r="AK612" s="6">
        <v>2114490</v>
      </c>
      <c r="AL612" s="5">
        <v>0.3</v>
      </c>
    </row>
    <row r="613" spans="3:38" ht="36" customHeight="1" x14ac:dyDescent="0.3">
      <c r="C613" s="3" t="s">
        <v>1307</v>
      </c>
      <c r="D613" s="4" t="s">
        <v>196</v>
      </c>
      <c r="E613" s="4" t="s">
        <v>1308</v>
      </c>
      <c r="F613" s="4" t="s">
        <v>1309</v>
      </c>
      <c r="G613" s="79" t="s">
        <v>37</v>
      </c>
      <c r="H613" s="79"/>
      <c r="I613" s="4" t="s">
        <v>57</v>
      </c>
      <c r="J613" s="4" t="s">
        <v>39</v>
      </c>
      <c r="K613" s="4" t="s">
        <v>35</v>
      </c>
      <c r="L613" s="4" t="s">
        <v>164</v>
      </c>
      <c r="M613" s="5">
        <v>168</v>
      </c>
      <c r="N613" s="6">
        <v>5000</v>
      </c>
      <c r="O613" s="90">
        <v>840000</v>
      </c>
      <c r="P613" s="90"/>
      <c r="Q613" s="91"/>
      <c r="R613" s="91"/>
      <c r="S613" s="79" t="s">
        <v>46</v>
      </c>
      <c r="T613" s="79"/>
      <c r="U613" s="4" t="s">
        <v>46</v>
      </c>
      <c r="V613" s="4" t="s">
        <v>46</v>
      </c>
      <c r="W613" s="4" t="s">
        <v>46</v>
      </c>
      <c r="X613" s="4" t="s">
        <v>46</v>
      </c>
      <c r="Y613" s="6" t="s">
        <v>46</v>
      </c>
      <c r="Z613" s="6" t="s">
        <v>46</v>
      </c>
      <c r="AA613" s="4" t="s">
        <v>46</v>
      </c>
      <c r="AB613" s="80" t="s">
        <v>46</v>
      </c>
      <c r="AC613" s="80"/>
      <c r="AD613" s="6" t="s">
        <v>46</v>
      </c>
      <c r="AE613" s="80">
        <v>840000</v>
      </c>
      <c r="AF613" s="80"/>
      <c r="AG613" s="80" t="s">
        <v>46</v>
      </c>
      <c r="AH613" s="80"/>
      <c r="AI613" s="80" t="s">
        <v>46</v>
      </c>
      <c r="AJ613" s="80"/>
      <c r="AK613" s="6">
        <v>840000</v>
      </c>
      <c r="AL613" s="5">
        <v>0.3</v>
      </c>
    </row>
    <row r="614" spans="3:38" ht="36.75" customHeight="1" x14ac:dyDescent="0.3">
      <c r="C614" s="3" t="s">
        <v>1310</v>
      </c>
      <c r="D614" s="4" t="s">
        <v>196</v>
      </c>
      <c r="E614" s="4" t="s">
        <v>1311</v>
      </c>
      <c r="F614" s="4" t="s">
        <v>1312</v>
      </c>
      <c r="G614" s="79" t="s">
        <v>37</v>
      </c>
      <c r="H614" s="79"/>
      <c r="I614" s="4" t="s">
        <v>38</v>
      </c>
      <c r="J614" s="4" t="s">
        <v>39</v>
      </c>
      <c r="K614" s="4" t="s">
        <v>39</v>
      </c>
      <c r="L614" s="4" t="s">
        <v>61</v>
      </c>
      <c r="M614" s="5">
        <v>96</v>
      </c>
      <c r="N614" s="6">
        <v>3000</v>
      </c>
      <c r="O614" s="90">
        <v>288000</v>
      </c>
      <c r="P614" s="90"/>
      <c r="Q614" s="79" t="s">
        <v>997</v>
      </c>
      <c r="R614" s="79"/>
      <c r="S614" s="79" t="s">
        <v>59</v>
      </c>
      <c r="T614" s="79"/>
      <c r="U614" s="4" t="s">
        <v>50</v>
      </c>
      <c r="V614" s="4" t="s">
        <v>38</v>
      </c>
      <c r="W614" s="4" t="s">
        <v>71</v>
      </c>
      <c r="X614" s="4" t="s">
        <v>44</v>
      </c>
      <c r="Y614" s="6">
        <v>8050</v>
      </c>
      <c r="Z614" s="6">
        <v>322000</v>
      </c>
      <c r="AA614" s="4" t="s">
        <v>45</v>
      </c>
      <c r="AB614" s="80">
        <v>109480</v>
      </c>
      <c r="AC614" s="80"/>
      <c r="AD614" s="6">
        <v>212520</v>
      </c>
      <c r="AE614" s="80">
        <v>500520</v>
      </c>
      <c r="AF614" s="80"/>
      <c r="AG614" s="80" t="s">
        <v>46</v>
      </c>
      <c r="AH614" s="80"/>
      <c r="AI614" s="80" t="s">
        <v>46</v>
      </c>
      <c r="AJ614" s="80"/>
      <c r="AK614" s="6">
        <v>500520</v>
      </c>
      <c r="AL614" s="5">
        <v>0.3</v>
      </c>
    </row>
    <row r="615" spans="3:38" ht="36" customHeight="1" x14ac:dyDescent="0.3">
      <c r="C615" s="7"/>
      <c r="D615" s="5"/>
      <c r="E615" s="5"/>
      <c r="F615" s="5"/>
      <c r="G615" s="91"/>
      <c r="H615" s="91"/>
      <c r="I615" s="4"/>
      <c r="J615" s="5"/>
      <c r="K615" s="5"/>
      <c r="L615" s="5"/>
      <c r="M615" s="5"/>
      <c r="N615" s="6"/>
      <c r="O615" s="90">
        <v>0</v>
      </c>
      <c r="P615" s="90"/>
      <c r="Q615" s="79" t="s">
        <v>1001</v>
      </c>
      <c r="R615" s="79"/>
      <c r="S615" s="79" t="s">
        <v>59</v>
      </c>
      <c r="T615" s="79"/>
      <c r="U615" s="4" t="s">
        <v>50</v>
      </c>
      <c r="V615" s="4" t="s">
        <v>38</v>
      </c>
      <c r="W615" s="4" t="s">
        <v>71</v>
      </c>
      <c r="X615" s="4" t="s">
        <v>44</v>
      </c>
      <c r="Y615" s="6">
        <v>8050</v>
      </c>
      <c r="Z615" s="6">
        <v>322000</v>
      </c>
      <c r="AA615" s="4" t="s">
        <v>45</v>
      </c>
      <c r="AB615" s="80">
        <v>109480</v>
      </c>
      <c r="AC615" s="80"/>
      <c r="AD615" s="6">
        <v>212520</v>
      </c>
      <c r="AE615" s="80">
        <v>212520</v>
      </c>
      <c r="AF615" s="80"/>
      <c r="AG615" s="80" t="s">
        <v>46</v>
      </c>
      <c r="AH615" s="80"/>
      <c r="AI615" s="80" t="s">
        <v>46</v>
      </c>
      <c r="AJ615" s="80"/>
      <c r="AK615" s="6">
        <v>212520</v>
      </c>
      <c r="AL615" s="5">
        <v>0.3</v>
      </c>
    </row>
    <row r="616" spans="3:38" ht="36.75" customHeight="1" x14ac:dyDescent="0.3">
      <c r="C616" s="7"/>
      <c r="D616" s="5"/>
      <c r="E616" s="5"/>
      <c r="F616" s="5"/>
      <c r="G616" s="91"/>
      <c r="H616" s="91"/>
      <c r="I616" s="4"/>
      <c r="J616" s="5"/>
      <c r="K616" s="5"/>
      <c r="L616" s="5"/>
      <c r="M616" s="5"/>
      <c r="N616" s="6"/>
      <c r="O616" s="90">
        <v>0</v>
      </c>
      <c r="P616" s="90"/>
      <c r="Q616" s="79" t="s">
        <v>1004</v>
      </c>
      <c r="R616" s="79"/>
      <c r="S616" s="79" t="s">
        <v>59</v>
      </c>
      <c r="T616" s="79"/>
      <c r="U616" s="4" t="s">
        <v>50</v>
      </c>
      <c r="V616" s="4" t="s">
        <v>38</v>
      </c>
      <c r="W616" s="4" t="s">
        <v>71</v>
      </c>
      <c r="X616" s="4" t="s">
        <v>44</v>
      </c>
      <c r="Y616" s="6">
        <v>8050</v>
      </c>
      <c r="Z616" s="6">
        <v>322000</v>
      </c>
      <c r="AA616" s="4" t="s">
        <v>45</v>
      </c>
      <c r="AB616" s="80">
        <v>109480</v>
      </c>
      <c r="AC616" s="80"/>
      <c r="AD616" s="6">
        <v>212520</v>
      </c>
      <c r="AE616" s="80">
        <v>212520</v>
      </c>
      <c r="AF616" s="80"/>
      <c r="AG616" s="80" t="s">
        <v>46</v>
      </c>
      <c r="AH616" s="80"/>
      <c r="AI616" s="80" t="s">
        <v>46</v>
      </c>
      <c r="AJ616" s="80"/>
      <c r="AK616" s="6">
        <v>212520</v>
      </c>
      <c r="AL616" s="5">
        <v>0.3</v>
      </c>
    </row>
    <row r="617" spans="3:38" ht="36.75" customHeight="1" x14ac:dyDescent="0.3">
      <c r="C617" s="3" t="s">
        <v>1313</v>
      </c>
      <c r="D617" s="4" t="s">
        <v>196</v>
      </c>
      <c r="E617" s="4" t="s">
        <v>1314</v>
      </c>
      <c r="F617" s="4" t="s">
        <v>1315</v>
      </c>
      <c r="G617" s="79" t="s">
        <v>37</v>
      </c>
      <c r="H617" s="79"/>
      <c r="I617" s="4" t="s">
        <v>38</v>
      </c>
      <c r="J617" s="4" t="s">
        <v>39</v>
      </c>
      <c r="K617" s="4" t="s">
        <v>39</v>
      </c>
      <c r="L617" s="4" t="s">
        <v>187</v>
      </c>
      <c r="M617" s="5">
        <v>87</v>
      </c>
      <c r="N617" s="6">
        <v>3000</v>
      </c>
      <c r="O617" s="90">
        <v>261000</v>
      </c>
      <c r="P617" s="90"/>
      <c r="Q617" s="79" t="s">
        <v>1007</v>
      </c>
      <c r="R617" s="79"/>
      <c r="S617" s="79" t="s">
        <v>59</v>
      </c>
      <c r="T617" s="79"/>
      <c r="U617" s="4" t="s">
        <v>50</v>
      </c>
      <c r="V617" s="4" t="s">
        <v>38</v>
      </c>
      <c r="W617" s="4" t="s">
        <v>87</v>
      </c>
      <c r="X617" s="4" t="s">
        <v>44</v>
      </c>
      <c r="Y617" s="6">
        <v>8050</v>
      </c>
      <c r="Z617" s="6">
        <v>1159200</v>
      </c>
      <c r="AA617" s="4" t="s">
        <v>45</v>
      </c>
      <c r="AB617" s="80">
        <v>394128</v>
      </c>
      <c r="AC617" s="80"/>
      <c r="AD617" s="6">
        <v>765072</v>
      </c>
      <c r="AE617" s="80">
        <v>1026072</v>
      </c>
      <c r="AF617" s="80"/>
      <c r="AG617" s="80" t="s">
        <v>46</v>
      </c>
      <c r="AH617" s="80"/>
      <c r="AI617" s="80" t="s">
        <v>46</v>
      </c>
      <c r="AJ617" s="80"/>
      <c r="AK617" s="6">
        <v>1026072</v>
      </c>
      <c r="AL617" s="5">
        <v>0.3</v>
      </c>
    </row>
    <row r="618" spans="3:38" ht="36" customHeight="1" x14ac:dyDescent="0.3">
      <c r="C618" s="3" t="s">
        <v>1316</v>
      </c>
      <c r="D618" s="4" t="s">
        <v>196</v>
      </c>
      <c r="E618" s="4" t="s">
        <v>1317</v>
      </c>
      <c r="F618" s="4" t="s">
        <v>1318</v>
      </c>
      <c r="G618" s="79" t="s">
        <v>37</v>
      </c>
      <c r="H618" s="79"/>
      <c r="I618" s="4" t="s">
        <v>38</v>
      </c>
      <c r="J618" s="4" t="s">
        <v>39</v>
      </c>
      <c r="K618" s="4" t="s">
        <v>39</v>
      </c>
      <c r="L618" s="4" t="s">
        <v>155</v>
      </c>
      <c r="M618" s="5">
        <v>63</v>
      </c>
      <c r="N618" s="6">
        <v>3000</v>
      </c>
      <c r="O618" s="90">
        <v>189000</v>
      </c>
      <c r="P618" s="90"/>
      <c r="Q618" s="79" t="s">
        <v>1011</v>
      </c>
      <c r="R618" s="79"/>
      <c r="S618" s="79" t="s">
        <v>59</v>
      </c>
      <c r="T618" s="79"/>
      <c r="U618" s="4" t="s">
        <v>50</v>
      </c>
      <c r="V618" s="4" t="s">
        <v>38</v>
      </c>
      <c r="W618" s="4" t="s">
        <v>124</v>
      </c>
      <c r="X618" s="4" t="s">
        <v>44</v>
      </c>
      <c r="Y618" s="6">
        <v>8050</v>
      </c>
      <c r="Z618" s="6">
        <v>966000</v>
      </c>
      <c r="AA618" s="4" t="s">
        <v>45</v>
      </c>
      <c r="AB618" s="80">
        <v>328440</v>
      </c>
      <c r="AC618" s="80"/>
      <c r="AD618" s="6">
        <v>637560</v>
      </c>
      <c r="AE618" s="80">
        <v>826560</v>
      </c>
      <c r="AF618" s="80"/>
      <c r="AG618" s="80" t="s">
        <v>46</v>
      </c>
      <c r="AH618" s="80"/>
      <c r="AI618" s="80" t="s">
        <v>46</v>
      </c>
      <c r="AJ618" s="80"/>
      <c r="AK618" s="6">
        <v>826560</v>
      </c>
      <c r="AL618" s="5">
        <v>0.3</v>
      </c>
    </row>
    <row r="619" spans="3:38" ht="36.75" customHeight="1" x14ac:dyDescent="0.3">
      <c r="C619" s="3" t="s">
        <v>1319</v>
      </c>
      <c r="D619" s="4" t="s">
        <v>196</v>
      </c>
      <c r="E619" s="4" t="s">
        <v>1320</v>
      </c>
      <c r="F619" s="4" t="s">
        <v>1321</v>
      </c>
      <c r="G619" s="79" t="s">
        <v>37</v>
      </c>
      <c r="H619" s="79"/>
      <c r="I619" s="4" t="s">
        <v>38</v>
      </c>
      <c r="J619" s="4" t="s">
        <v>39</v>
      </c>
      <c r="K619" s="4" t="s">
        <v>39</v>
      </c>
      <c r="L619" s="4" t="s">
        <v>98</v>
      </c>
      <c r="M619" s="5">
        <v>65</v>
      </c>
      <c r="N619" s="6">
        <v>3000</v>
      </c>
      <c r="O619" s="90">
        <v>195000</v>
      </c>
      <c r="P619" s="90"/>
      <c r="Q619" s="79" t="s">
        <v>1014</v>
      </c>
      <c r="R619" s="79"/>
      <c r="S619" s="79" t="s">
        <v>59</v>
      </c>
      <c r="T619" s="79"/>
      <c r="U619" s="4" t="s">
        <v>50</v>
      </c>
      <c r="V619" s="4" t="s">
        <v>38</v>
      </c>
      <c r="W619" s="4" t="s">
        <v>87</v>
      </c>
      <c r="X619" s="4" t="s">
        <v>44</v>
      </c>
      <c r="Y619" s="6">
        <v>8050</v>
      </c>
      <c r="Z619" s="6">
        <v>1159200</v>
      </c>
      <c r="AA619" s="4" t="s">
        <v>45</v>
      </c>
      <c r="AB619" s="80">
        <v>394128</v>
      </c>
      <c r="AC619" s="80"/>
      <c r="AD619" s="6">
        <v>765072</v>
      </c>
      <c r="AE619" s="80">
        <v>960072</v>
      </c>
      <c r="AF619" s="80"/>
      <c r="AG619" s="80" t="s">
        <v>46</v>
      </c>
      <c r="AH619" s="80"/>
      <c r="AI619" s="80" t="s">
        <v>46</v>
      </c>
      <c r="AJ619" s="80"/>
      <c r="AK619" s="6">
        <v>960072</v>
      </c>
      <c r="AL619" s="5">
        <v>0.3</v>
      </c>
    </row>
    <row r="620" spans="3:38" ht="36" customHeight="1" x14ac:dyDescent="0.3">
      <c r="C620" s="3" t="s">
        <v>1322</v>
      </c>
      <c r="D620" s="4" t="s">
        <v>196</v>
      </c>
      <c r="E620" s="4" t="s">
        <v>1323</v>
      </c>
      <c r="F620" s="4" t="s">
        <v>1324</v>
      </c>
      <c r="G620" s="79" t="s">
        <v>37</v>
      </c>
      <c r="H620" s="79"/>
      <c r="I620" s="4" t="s">
        <v>47</v>
      </c>
      <c r="J620" s="4" t="s">
        <v>47</v>
      </c>
      <c r="K620" s="4" t="s">
        <v>35</v>
      </c>
      <c r="L620" s="4" t="s">
        <v>157</v>
      </c>
      <c r="M620" s="5">
        <v>959</v>
      </c>
      <c r="N620" s="6">
        <v>1000</v>
      </c>
      <c r="O620" s="90">
        <v>959000</v>
      </c>
      <c r="P620" s="90"/>
      <c r="Q620" s="79" t="s">
        <v>1017</v>
      </c>
      <c r="R620" s="79"/>
      <c r="S620" s="79" t="s">
        <v>1325</v>
      </c>
      <c r="T620" s="79"/>
      <c r="U620" s="4" t="s">
        <v>50</v>
      </c>
      <c r="V620" s="4" t="s">
        <v>47</v>
      </c>
      <c r="W620" s="4" t="s">
        <v>129</v>
      </c>
      <c r="X620" s="4" t="s">
        <v>44</v>
      </c>
      <c r="Y620" s="6">
        <v>8050</v>
      </c>
      <c r="Z620" s="6">
        <v>1932000</v>
      </c>
      <c r="AA620" s="4" t="s">
        <v>45</v>
      </c>
      <c r="AB620" s="80">
        <v>656880</v>
      </c>
      <c r="AC620" s="80"/>
      <c r="AD620" s="6">
        <v>1275120</v>
      </c>
      <c r="AE620" s="80">
        <v>2234120</v>
      </c>
      <c r="AF620" s="80"/>
      <c r="AG620" s="80" t="s">
        <v>46</v>
      </c>
      <c r="AH620" s="80"/>
      <c r="AI620" s="80" t="s">
        <v>46</v>
      </c>
      <c r="AJ620" s="80"/>
      <c r="AK620" s="6">
        <v>2234120</v>
      </c>
      <c r="AL620" s="5">
        <v>0.02</v>
      </c>
    </row>
    <row r="621" spans="3:38" ht="36.75" customHeight="1" x14ac:dyDescent="0.3">
      <c r="C621" s="3" t="s">
        <v>1326</v>
      </c>
      <c r="D621" s="4" t="s">
        <v>196</v>
      </c>
      <c r="E621" s="4" t="s">
        <v>1327</v>
      </c>
      <c r="F621" s="4" t="s">
        <v>1328</v>
      </c>
      <c r="G621" s="79" t="s">
        <v>37</v>
      </c>
      <c r="H621" s="79"/>
      <c r="I621" s="4" t="s">
        <v>47</v>
      </c>
      <c r="J621" s="4" t="s">
        <v>39</v>
      </c>
      <c r="K621" s="4" t="s">
        <v>39</v>
      </c>
      <c r="L621" s="4" t="s">
        <v>84</v>
      </c>
      <c r="M621" s="5">
        <v>50</v>
      </c>
      <c r="N621" s="6">
        <v>3000</v>
      </c>
      <c r="O621" s="90">
        <v>150000</v>
      </c>
      <c r="P621" s="90"/>
      <c r="Q621" s="79" t="s">
        <v>1020</v>
      </c>
      <c r="R621" s="79"/>
      <c r="S621" s="79" t="s">
        <v>123</v>
      </c>
      <c r="T621" s="79"/>
      <c r="U621" s="4" t="s">
        <v>50</v>
      </c>
      <c r="V621" s="4" t="s">
        <v>47</v>
      </c>
      <c r="W621" s="4" t="s">
        <v>581</v>
      </c>
      <c r="X621" s="4" t="s">
        <v>44</v>
      </c>
      <c r="Y621" s="6">
        <v>8600</v>
      </c>
      <c r="Z621" s="6">
        <v>1866200</v>
      </c>
      <c r="AA621" s="4" t="s">
        <v>45</v>
      </c>
      <c r="AB621" s="80">
        <v>634508</v>
      </c>
      <c r="AC621" s="80"/>
      <c r="AD621" s="6">
        <v>1231692</v>
      </c>
      <c r="AE621" s="80">
        <v>1381692</v>
      </c>
      <c r="AF621" s="80"/>
      <c r="AG621" s="80" t="s">
        <v>46</v>
      </c>
      <c r="AH621" s="80"/>
      <c r="AI621" s="80">
        <v>1381692</v>
      </c>
      <c r="AJ621" s="80"/>
      <c r="AK621" s="6" t="s">
        <v>46</v>
      </c>
      <c r="AL621" s="4" t="s">
        <v>46</v>
      </c>
    </row>
    <row r="622" spans="3:38" ht="36.75" customHeight="1" x14ac:dyDescent="0.3">
      <c r="C622" s="3" t="s">
        <v>1329</v>
      </c>
      <c r="D622" s="4" t="s">
        <v>196</v>
      </c>
      <c r="E622" s="4" t="s">
        <v>1330</v>
      </c>
      <c r="F622" s="4" t="s">
        <v>1331</v>
      </c>
      <c r="G622" s="79" t="s">
        <v>37</v>
      </c>
      <c r="H622" s="79"/>
      <c r="I622" s="4" t="s">
        <v>35</v>
      </c>
      <c r="J622" s="4" t="s">
        <v>39</v>
      </c>
      <c r="K622" s="4" t="s">
        <v>39</v>
      </c>
      <c r="L622" s="4" t="s">
        <v>152</v>
      </c>
      <c r="M622" s="5">
        <v>54</v>
      </c>
      <c r="N622" s="6">
        <v>3000</v>
      </c>
      <c r="O622" s="90">
        <v>162000</v>
      </c>
      <c r="P622" s="90"/>
      <c r="Q622" s="91"/>
      <c r="R622" s="91"/>
      <c r="S622" s="79" t="s">
        <v>46</v>
      </c>
      <c r="T622" s="79"/>
      <c r="U622" s="4" t="s">
        <v>46</v>
      </c>
      <c r="V622" s="4" t="s">
        <v>46</v>
      </c>
      <c r="W622" s="4" t="s">
        <v>46</v>
      </c>
      <c r="X622" s="4" t="s">
        <v>46</v>
      </c>
      <c r="Y622" s="6" t="s">
        <v>46</v>
      </c>
      <c r="Z622" s="6" t="s">
        <v>46</v>
      </c>
      <c r="AA622" s="4" t="s">
        <v>46</v>
      </c>
      <c r="AB622" s="80" t="s">
        <v>46</v>
      </c>
      <c r="AC622" s="80"/>
      <c r="AD622" s="6" t="s">
        <v>46</v>
      </c>
      <c r="AE622" s="80">
        <v>162000</v>
      </c>
      <c r="AF622" s="80"/>
      <c r="AG622" s="80" t="s">
        <v>46</v>
      </c>
      <c r="AH622" s="80"/>
      <c r="AI622" s="80">
        <v>162000</v>
      </c>
      <c r="AJ622" s="80"/>
      <c r="AK622" s="6" t="s">
        <v>46</v>
      </c>
      <c r="AL622" s="4" t="s">
        <v>46</v>
      </c>
    </row>
    <row r="623" spans="3:38" ht="36" customHeight="1" x14ac:dyDescent="0.3">
      <c r="C623" s="3" t="s">
        <v>1332</v>
      </c>
      <c r="D623" s="4" t="s">
        <v>196</v>
      </c>
      <c r="E623" s="4" t="s">
        <v>1333</v>
      </c>
      <c r="F623" s="4" t="s">
        <v>1334</v>
      </c>
      <c r="G623" s="79" t="s">
        <v>37</v>
      </c>
      <c r="H623" s="79"/>
      <c r="I623" s="4" t="s">
        <v>35</v>
      </c>
      <c r="J623" s="4" t="s">
        <v>39</v>
      </c>
      <c r="K623" s="4" t="s">
        <v>39</v>
      </c>
      <c r="L623" s="4" t="s">
        <v>93</v>
      </c>
      <c r="M623" s="5">
        <v>47</v>
      </c>
      <c r="N623" s="6">
        <v>3000</v>
      </c>
      <c r="O623" s="90">
        <v>141000</v>
      </c>
      <c r="P623" s="90"/>
      <c r="Q623" s="91"/>
      <c r="R623" s="91"/>
      <c r="S623" s="79" t="s">
        <v>46</v>
      </c>
      <c r="T623" s="79"/>
      <c r="U623" s="4" t="s">
        <v>46</v>
      </c>
      <c r="V623" s="4" t="s">
        <v>46</v>
      </c>
      <c r="W623" s="4" t="s">
        <v>46</v>
      </c>
      <c r="X623" s="4" t="s">
        <v>46</v>
      </c>
      <c r="Y623" s="6" t="s">
        <v>46</v>
      </c>
      <c r="Z623" s="6" t="s">
        <v>46</v>
      </c>
      <c r="AA623" s="4" t="s">
        <v>46</v>
      </c>
      <c r="AB623" s="80" t="s">
        <v>46</v>
      </c>
      <c r="AC623" s="80"/>
      <c r="AD623" s="6" t="s">
        <v>46</v>
      </c>
      <c r="AE623" s="80">
        <v>141000</v>
      </c>
      <c r="AF623" s="80"/>
      <c r="AG623" s="80" t="s">
        <v>46</v>
      </c>
      <c r="AH623" s="80"/>
      <c r="AI623" s="80">
        <v>141000</v>
      </c>
      <c r="AJ623" s="80"/>
      <c r="AK623" s="6" t="s">
        <v>46</v>
      </c>
      <c r="AL623" s="4" t="s">
        <v>46</v>
      </c>
    </row>
    <row r="624" spans="3:38" ht="36.75" customHeight="1" x14ac:dyDescent="0.3">
      <c r="C624" s="3" t="s">
        <v>1335</v>
      </c>
      <c r="D624" s="4" t="s">
        <v>196</v>
      </c>
      <c r="E624" s="4" t="s">
        <v>1336</v>
      </c>
      <c r="F624" s="4" t="s">
        <v>1337</v>
      </c>
      <c r="G624" s="79" t="s">
        <v>37</v>
      </c>
      <c r="H624" s="79"/>
      <c r="I624" s="4" t="s">
        <v>47</v>
      </c>
      <c r="J624" s="4" t="s">
        <v>39</v>
      </c>
      <c r="K624" s="4" t="s">
        <v>39</v>
      </c>
      <c r="L624" s="4" t="s">
        <v>147</v>
      </c>
      <c r="M624" s="5">
        <v>51</v>
      </c>
      <c r="N624" s="6">
        <v>3000</v>
      </c>
      <c r="O624" s="90">
        <v>153000</v>
      </c>
      <c r="P624" s="90"/>
      <c r="Q624" s="79" t="s">
        <v>1023</v>
      </c>
      <c r="R624" s="79"/>
      <c r="S624" s="79" t="s">
        <v>119</v>
      </c>
      <c r="T624" s="79"/>
      <c r="U624" s="4" t="s">
        <v>50</v>
      </c>
      <c r="V624" s="4" t="s">
        <v>47</v>
      </c>
      <c r="W624" s="4" t="s">
        <v>56</v>
      </c>
      <c r="X624" s="4" t="s">
        <v>44</v>
      </c>
      <c r="Y624" s="6">
        <v>2650</v>
      </c>
      <c r="Z624" s="6">
        <v>159000</v>
      </c>
      <c r="AA624" s="4" t="s">
        <v>45</v>
      </c>
      <c r="AB624" s="80">
        <v>54060</v>
      </c>
      <c r="AC624" s="80"/>
      <c r="AD624" s="6">
        <v>104940</v>
      </c>
      <c r="AE624" s="80">
        <v>257940</v>
      </c>
      <c r="AF624" s="80"/>
      <c r="AG624" s="80" t="s">
        <v>46</v>
      </c>
      <c r="AH624" s="80"/>
      <c r="AI624" s="80">
        <v>257940</v>
      </c>
      <c r="AJ624" s="80"/>
      <c r="AK624" s="6" t="s">
        <v>46</v>
      </c>
      <c r="AL624" s="4" t="s">
        <v>46</v>
      </c>
    </row>
    <row r="625" spans="3:38" ht="36" customHeight="1" x14ac:dyDescent="0.3">
      <c r="C625" s="3" t="s">
        <v>1338</v>
      </c>
      <c r="D625" s="4" t="s">
        <v>196</v>
      </c>
      <c r="E625" s="4" t="s">
        <v>1339</v>
      </c>
      <c r="F625" s="4" t="s">
        <v>1340</v>
      </c>
      <c r="G625" s="79" t="s">
        <v>37</v>
      </c>
      <c r="H625" s="79"/>
      <c r="I625" s="4" t="s">
        <v>38</v>
      </c>
      <c r="J625" s="4" t="s">
        <v>39</v>
      </c>
      <c r="K625" s="4" t="s">
        <v>47</v>
      </c>
      <c r="L625" s="4" t="s">
        <v>915</v>
      </c>
      <c r="M625" s="5">
        <v>219.5</v>
      </c>
      <c r="N625" s="6">
        <v>3000</v>
      </c>
      <c r="O625" s="90">
        <v>658500</v>
      </c>
      <c r="P625" s="90"/>
      <c r="Q625" s="79" t="s">
        <v>215</v>
      </c>
      <c r="R625" s="79"/>
      <c r="S625" s="79" t="s">
        <v>59</v>
      </c>
      <c r="T625" s="79"/>
      <c r="U625" s="4" t="s">
        <v>50</v>
      </c>
      <c r="V625" s="4" t="s">
        <v>38</v>
      </c>
      <c r="W625" s="4" t="s">
        <v>1341</v>
      </c>
      <c r="X625" s="4" t="s">
        <v>44</v>
      </c>
      <c r="Y625" s="6">
        <v>8050</v>
      </c>
      <c r="Z625" s="6">
        <v>8050000</v>
      </c>
      <c r="AA625" s="4" t="s">
        <v>57</v>
      </c>
      <c r="AB625" s="80">
        <v>322000</v>
      </c>
      <c r="AC625" s="80"/>
      <c r="AD625" s="6">
        <v>7728000</v>
      </c>
      <c r="AE625" s="80">
        <v>8386500</v>
      </c>
      <c r="AF625" s="80"/>
      <c r="AG625" s="80" t="s">
        <v>46</v>
      </c>
      <c r="AH625" s="80"/>
      <c r="AI625" s="80" t="s">
        <v>46</v>
      </c>
      <c r="AJ625" s="80"/>
      <c r="AK625" s="6">
        <v>8386500</v>
      </c>
      <c r="AL625" s="5">
        <v>0.3</v>
      </c>
    </row>
    <row r="626" spans="3:38" ht="36.75" customHeight="1" x14ac:dyDescent="0.3">
      <c r="C626" s="3" t="s">
        <v>1342</v>
      </c>
      <c r="D626" s="4" t="s">
        <v>196</v>
      </c>
      <c r="E626" s="4" t="s">
        <v>1343</v>
      </c>
      <c r="F626" s="4" t="s">
        <v>1344</v>
      </c>
      <c r="G626" s="79" t="s">
        <v>37</v>
      </c>
      <c r="H626" s="79"/>
      <c r="I626" s="4" t="s">
        <v>47</v>
      </c>
      <c r="J626" s="4" t="s">
        <v>39</v>
      </c>
      <c r="K626" s="4" t="s">
        <v>39</v>
      </c>
      <c r="L626" s="4" t="s">
        <v>140</v>
      </c>
      <c r="M626" s="5">
        <v>44</v>
      </c>
      <c r="N626" s="6">
        <v>3000</v>
      </c>
      <c r="O626" s="90">
        <v>132000</v>
      </c>
      <c r="P626" s="90"/>
      <c r="Q626" s="79" t="s">
        <v>1028</v>
      </c>
      <c r="R626" s="79"/>
      <c r="S626" s="79" t="s">
        <v>76</v>
      </c>
      <c r="T626" s="79"/>
      <c r="U626" s="4" t="s">
        <v>50</v>
      </c>
      <c r="V626" s="4" t="s">
        <v>47</v>
      </c>
      <c r="W626" s="4" t="s">
        <v>84</v>
      </c>
      <c r="X626" s="4" t="s">
        <v>44</v>
      </c>
      <c r="Y626" s="6">
        <v>8800</v>
      </c>
      <c r="Z626" s="6">
        <v>440000</v>
      </c>
      <c r="AA626" s="4" t="s">
        <v>45</v>
      </c>
      <c r="AB626" s="80">
        <v>149600</v>
      </c>
      <c r="AC626" s="80"/>
      <c r="AD626" s="6">
        <v>290400</v>
      </c>
      <c r="AE626" s="80">
        <v>422400</v>
      </c>
      <c r="AF626" s="80"/>
      <c r="AG626" s="80" t="s">
        <v>46</v>
      </c>
      <c r="AH626" s="80"/>
      <c r="AI626" s="80">
        <v>422400</v>
      </c>
      <c r="AJ626" s="80"/>
      <c r="AK626" s="6" t="s">
        <v>46</v>
      </c>
      <c r="AL626" s="4" t="s">
        <v>46</v>
      </c>
    </row>
    <row r="627" spans="3:38" ht="36.75" customHeight="1" x14ac:dyDescent="0.3">
      <c r="C627" s="3" t="s">
        <v>1345</v>
      </c>
      <c r="D627" s="4" t="s">
        <v>196</v>
      </c>
      <c r="E627" s="4" t="s">
        <v>1346</v>
      </c>
      <c r="F627" s="4" t="s">
        <v>1347</v>
      </c>
      <c r="G627" s="79" t="s">
        <v>37</v>
      </c>
      <c r="H627" s="79"/>
      <c r="I627" s="4" t="s">
        <v>47</v>
      </c>
      <c r="J627" s="4" t="s">
        <v>39</v>
      </c>
      <c r="K627" s="4" t="s">
        <v>35</v>
      </c>
      <c r="L627" s="4" t="s">
        <v>68</v>
      </c>
      <c r="M627" s="5">
        <v>107</v>
      </c>
      <c r="N627" s="6">
        <v>7500</v>
      </c>
      <c r="O627" s="90">
        <v>802500</v>
      </c>
      <c r="P627" s="90"/>
      <c r="Q627" s="79" t="s">
        <v>1031</v>
      </c>
      <c r="R627" s="79"/>
      <c r="S627" s="79" t="s">
        <v>54</v>
      </c>
      <c r="T627" s="79"/>
      <c r="U627" s="4" t="s">
        <v>55</v>
      </c>
      <c r="V627" s="4" t="s">
        <v>47</v>
      </c>
      <c r="W627" s="4" t="s">
        <v>61</v>
      </c>
      <c r="X627" s="4" t="s">
        <v>44</v>
      </c>
      <c r="Y627" s="6">
        <v>8750</v>
      </c>
      <c r="Z627" s="6">
        <v>840000</v>
      </c>
      <c r="AA627" s="4" t="s">
        <v>45</v>
      </c>
      <c r="AB627" s="80">
        <v>714000</v>
      </c>
      <c r="AC627" s="80"/>
      <c r="AD627" s="6">
        <v>126000</v>
      </c>
      <c r="AE627" s="80">
        <v>928500</v>
      </c>
      <c r="AF627" s="80"/>
      <c r="AG627" s="80" t="s">
        <v>46</v>
      </c>
      <c r="AH627" s="80"/>
      <c r="AI627" s="80">
        <v>928500</v>
      </c>
      <c r="AJ627" s="80"/>
      <c r="AK627" s="6" t="s">
        <v>46</v>
      </c>
      <c r="AL627" s="4" t="s">
        <v>46</v>
      </c>
    </row>
    <row r="628" spans="3:38" ht="36" customHeight="1" x14ac:dyDescent="0.3">
      <c r="C628" s="3" t="s">
        <v>1348</v>
      </c>
      <c r="D628" s="4" t="s">
        <v>196</v>
      </c>
      <c r="E628" s="4" t="s">
        <v>1349</v>
      </c>
      <c r="F628" s="4" t="s">
        <v>1350</v>
      </c>
      <c r="G628" s="79" t="s">
        <v>37</v>
      </c>
      <c r="H628" s="79"/>
      <c r="I628" s="4" t="s">
        <v>47</v>
      </c>
      <c r="J628" s="4" t="s">
        <v>39</v>
      </c>
      <c r="K628" s="4" t="s">
        <v>35</v>
      </c>
      <c r="L628" s="4" t="s">
        <v>62</v>
      </c>
      <c r="M628" s="5">
        <v>106</v>
      </c>
      <c r="N628" s="6">
        <v>7500</v>
      </c>
      <c r="O628" s="90">
        <v>795000</v>
      </c>
      <c r="P628" s="90"/>
      <c r="Q628" s="79" t="s">
        <v>1034</v>
      </c>
      <c r="R628" s="79"/>
      <c r="S628" s="79" t="s">
        <v>76</v>
      </c>
      <c r="T628" s="79"/>
      <c r="U628" s="4" t="s">
        <v>50</v>
      </c>
      <c r="V628" s="4" t="s">
        <v>47</v>
      </c>
      <c r="W628" s="4" t="s">
        <v>43</v>
      </c>
      <c r="X628" s="4" t="s">
        <v>44</v>
      </c>
      <c r="Y628" s="6">
        <v>8800</v>
      </c>
      <c r="Z628" s="6">
        <v>704000</v>
      </c>
      <c r="AA628" s="4" t="s">
        <v>82</v>
      </c>
      <c r="AB628" s="80">
        <v>380160</v>
      </c>
      <c r="AC628" s="80"/>
      <c r="AD628" s="6">
        <v>323840</v>
      </c>
      <c r="AE628" s="80">
        <v>1118840</v>
      </c>
      <c r="AF628" s="80"/>
      <c r="AG628" s="80" t="s">
        <v>46</v>
      </c>
      <c r="AH628" s="80"/>
      <c r="AI628" s="80">
        <v>1118840</v>
      </c>
      <c r="AJ628" s="80"/>
      <c r="AK628" s="6" t="s">
        <v>46</v>
      </c>
      <c r="AL628" s="4" t="s">
        <v>46</v>
      </c>
    </row>
    <row r="629" spans="3:38" ht="36.75" customHeight="1" x14ac:dyDescent="0.3">
      <c r="C629" s="3" t="s">
        <v>1351</v>
      </c>
      <c r="D629" s="4" t="s">
        <v>196</v>
      </c>
      <c r="E629" s="4" t="s">
        <v>1352</v>
      </c>
      <c r="F629" s="4" t="s">
        <v>1353</v>
      </c>
      <c r="G629" s="79" t="s">
        <v>37</v>
      </c>
      <c r="H629" s="79"/>
      <c r="I629" s="4" t="s">
        <v>47</v>
      </c>
      <c r="J629" s="4" t="s">
        <v>39</v>
      </c>
      <c r="K629" s="4" t="s">
        <v>35</v>
      </c>
      <c r="L629" s="4" t="s">
        <v>122</v>
      </c>
      <c r="M629" s="5">
        <v>133</v>
      </c>
      <c r="N629" s="6">
        <v>3000</v>
      </c>
      <c r="O629" s="90">
        <v>399000</v>
      </c>
      <c r="P629" s="90"/>
      <c r="Q629" s="79" t="s">
        <v>1037</v>
      </c>
      <c r="R629" s="79"/>
      <c r="S629" s="79" t="s">
        <v>135</v>
      </c>
      <c r="T629" s="79"/>
      <c r="U629" s="4" t="s">
        <v>42</v>
      </c>
      <c r="V629" s="4" t="s">
        <v>47</v>
      </c>
      <c r="W629" s="4" t="s">
        <v>137</v>
      </c>
      <c r="X629" s="4" t="s">
        <v>44</v>
      </c>
      <c r="Y629" s="6">
        <v>8650</v>
      </c>
      <c r="Z629" s="6">
        <v>726600</v>
      </c>
      <c r="AA629" s="4" t="s">
        <v>45</v>
      </c>
      <c r="AB629" s="80">
        <v>675738</v>
      </c>
      <c r="AC629" s="80"/>
      <c r="AD629" s="6">
        <v>50862</v>
      </c>
      <c r="AE629" s="80">
        <v>449862</v>
      </c>
      <c r="AF629" s="80"/>
      <c r="AG629" s="80" t="s">
        <v>46</v>
      </c>
      <c r="AH629" s="80"/>
      <c r="AI629" s="80">
        <v>449862</v>
      </c>
      <c r="AJ629" s="80"/>
      <c r="AK629" s="6" t="s">
        <v>46</v>
      </c>
      <c r="AL629" s="4" t="s">
        <v>46</v>
      </c>
    </row>
    <row r="630" spans="3:38" ht="36" customHeight="1" x14ac:dyDescent="0.3">
      <c r="C630" s="3" t="s">
        <v>1354</v>
      </c>
      <c r="D630" s="4" t="s">
        <v>196</v>
      </c>
      <c r="E630" s="4" t="s">
        <v>1355</v>
      </c>
      <c r="F630" s="4" t="s">
        <v>1356</v>
      </c>
      <c r="G630" s="79" t="s">
        <v>37</v>
      </c>
      <c r="H630" s="79"/>
      <c r="I630" s="4" t="s">
        <v>47</v>
      </c>
      <c r="J630" s="4" t="s">
        <v>39</v>
      </c>
      <c r="K630" s="4" t="s">
        <v>39</v>
      </c>
      <c r="L630" s="4" t="s">
        <v>182</v>
      </c>
      <c r="M630" s="5">
        <v>86</v>
      </c>
      <c r="N630" s="6">
        <v>3000</v>
      </c>
      <c r="O630" s="90">
        <v>258000</v>
      </c>
      <c r="P630" s="90"/>
      <c r="Q630" s="79" t="s">
        <v>1040</v>
      </c>
      <c r="R630" s="79"/>
      <c r="S630" s="79" t="s">
        <v>54</v>
      </c>
      <c r="T630" s="79"/>
      <c r="U630" s="4" t="s">
        <v>55</v>
      </c>
      <c r="V630" s="4" t="s">
        <v>47</v>
      </c>
      <c r="W630" s="4" t="s">
        <v>160</v>
      </c>
      <c r="X630" s="4" t="s">
        <v>44</v>
      </c>
      <c r="Y630" s="6">
        <v>8750</v>
      </c>
      <c r="Z630" s="6">
        <v>787500</v>
      </c>
      <c r="AA630" s="4" t="s">
        <v>45</v>
      </c>
      <c r="AB630" s="80">
        <v>669375</v>
      </c>
      <c r="AC630" s="80"/>
      <c r="AD630" s="6">
        <v>118125</v>
      </c>
      <c r="AE630" s="80">
        <v>376125</v>
      </c>
      <c r="AF630" s="80"/>
      <c r="AG630" s="80" t="s">
        <v>46</v>
      </c>
      <c r="AH630" s="80"/>
      <c r="AI630" s="80">
        <v>376125</v>
      </c>
      <c r="AJ630" s="80"/>
      <c r="AK630" s="6" t="s">
        <v>46</v>
      </c>
      <c r="AL630" s="4" t="s">
        <v>46</v>
      </c>
    </row>
    <row r="631" spans="3:38" ht="36.75" customHeight="1" x14ac:dyDescent="0.3">
      <c r="C631" s="3" t="s">
        <v>1357</v>
      </c>
      <c r="D631" s="4" t="s">
        <v>196</v>
      </c>
      <c r="E631" s="4" t="s">
        <v>1358</v>
      </c>
      <c r="F631" s="4" t="s">
        <v>1359</v>
      </c>
      <c r="G631" s="79" t="s">
        <v>37</v>
      </c>
      <c r="H631" s="79"/>
      <c r="I631" s="4" t="s">
        <v>47</v>
      </c>
      <c r="J631" s="4" t="s">
        <v>39</v>
      </c>
      <c r="K631" s="4" t="s">
        <v>39</v>
      </c>
      <c r="L631" s="4" t="s">
        <v>200</v>
      </c>
      <c r="M631" s="5">
        <v>92</v>
      </c>
      <c r="N631" s="6">
        <v>7500</v>
      </c>
      <c r="O631" s="90">
        <v>690000</v>
      </c>
      <c r="P631" s="90"/>
      <c r="Q631" s="79" t="s">
        <v>1043</v>
      </c>
      <c r="R631" s="79"/>
      <c r="S631" s="79" t="s">
        <v>54</v>
      </c>
      <c r="T631" s="79"/>
      <c r="U631" s="4" t="s">
        <v>55</v>
      </c>
      <c r="V631" s="4" t="s">
        <v>47</v>
      </c>
      <c r="W631" s="4" t="s">
        <v>169</v>
      </c>
      <c r="X631" s="4" t="s">
        <v>44</v>
      </c>
      <c r="Y631" s="6">
        <v>8750</v>
      </c>
      <c r="Z631" s="6">
        <v>630000</v>
      </c>
      <c r="AA631" s="4" t="s">
        <v>99</v>
      </c>
      <c r="AB631" s="80">
        <v>378000</v>
      </c>
      <c r="AC631" s="80"/>
      <c r="AD631" s="6">
        <v>252000</v>
      </c>
      <c r="AE631" s="80">
        <v>942000</v>
      </c>
      <c r="AF631" s="80"/>
      <c r="AG631" s="80" t="s">
        <v>46</v>
      </c>
      <c r="AH631" s="80"/>
      <c r="AI631" s="80">
        <v>942000</v>
      </c>
      <c r="AJ631" s="80"/>
      <c r="AK631" s="6" t="s">
        <v>46</v>
      </c>
      <c r="AL631" s="4" t="s">
        <v>46</v>
      </c>
    </row>
    <row r="632" spans="3:38" ht="36.75" customHeight="1" x14ac:dyDescent="0.3">
      <c r="C632" s="3" t="s">
        <v>1360</v>
      </c>
      <c r="D632" s="4" t="s">
        <v>196</v>
      </c>
      <c r="E632" s="4" t="s">
        <v>1361</v>
      </c>
      <c r="F632" s="4" t="s">
        <v>1362</v>
      </c>
      <c r="G632" s="79" t="s">
        <v>37</v>
      </c>
      <c r="H632" s="79"/>
      <c r="I632" s="4" t="s">
        <v>47</v>
      </c>
      <c r="J632" s="4" t="s">
        <v>39</v>
      </c>
      <c r="K632" s="4" t="s">
        <v>39</v>
      </c>
      <c r="L632" s="4" t="s">
        <v>1363</v>
      </c>
      <c r="M632" s="5">
        <v>77.900000000000006</v>
      </c>
      <c r="N632" s="6">
        <v>3000</v>
      </c>
      <c r="O632" s="90">
        <v>233700</v>
      </c>
      <c r="P632" s="90"/>
      <c r="Q632" s="79" t="s">
        <v>1046</v>
      </c>
      <c r="R632" s="79"/>
      <c r="S632" s="79" t="s">
        <v>76</v>
      </c>
      <c r="T632" s="79"/>
      <c r="U632" s="4" t="s">
        <v>50</v>
      </c>
      <c r="V632" s="4" t="s">
        <v>47</v>
      </c>
      <c r="W632" s="4" t="s">
        <v>124</v>
      </c>
      <c r="X632" s="4" t="s">
        <v>44</v>
      </c>
      <c r="Y632" s="6">
        <v>8800</v>
      </c>
      <c r="Z632" s="6">
        <v>1056000</v>
      </c>
      <c r="AA632" s="4" t="s">
        <v>45</v>
      </c>
      <c r="AB632" s="80">
        <v>359040</v>
      </c>
      <c r="AC632" s="80"/>
      <c r="AD632" s="6">
        <v>696960</v>
      </c>
      <c r="AE632" s="80">
        <v>930660</v>
      </c>
      <c r="AF632" s="80"/>
      <c r="AG632" s="80" t="s">
        <v>46</v>
      </c>
      <c r="AH632" s="80"/>
      <c r="AI632" s="80">
        <v>930660</v>
      </c>
      <c r="AJ632" s="80"/>
      <c r="AK632" s="6" t="s">
        <v>46</v>
      </c>
      <c r="AL632" s="4" t="s">
        <v>46</v>
      </c>
    </row>
    <row r="633" spans="3:38" ht="36" customHeight="1" x14ac:dyDescent="0.3">
      <c r="C633" s="3" t="s">
        <v>1364</v>
      </c>
      <c r="D633" s="4" t="s">
        <v>196</v>
      </c>
      <c r="E633" s="4" t="s">
        <v>1365</v>
      </c>
      <c r="F633" s="4" t="s">
        <v>1366</v>
      </c>
      <c r="G633" s="79" t="s">
        <v>37</v>
      </c>
      <c r="H633" s="79"/>
      <c r="I633" s="4" t="s">
        <v>47</v>
      </c>
      <c r="J633" s="4" t="s">
        <v>39</v>
      </c>
      <c r="K633" s="4" t="s">
        <v>47</v>
      </c>
      <c r="L633" s="4" t="s">
        <v>60</v>
      </c>
      <c r="M633" s="5">
        <v>205</v>
      </c>
      <c r="N633" s="6">
        <v>3000</v>
      </c>
      <c r="O633" s="90">
        <v>615000</v>
      </c>
      <c r="P633" s="90"/>
      <c r="Q633" s="79" t="s">
        <v>1049</v>
      </c>
      <c r="R633" s="79"/>
      <c r="S633" s="79" t="s">
        <v>76</v>
      </c>
      <c r="T633" s="79"/>
      <c r="U633" s="4" t="s">
        <v>50</v>
      </c>
      <c r="V633" s="4" t="s">
        <v>47</v>
      </c>
      <c r="W633" s="4" t="s">
        <v>124</v>
      </c>
      <c r="X633" s="4" t="s">
        <v>44</v>
      </c>
      <c r="Y633" s="6">
        <v>8800</v>
      </c>
      <c r="Z633" s="6">
        <v>1056000</v>
      </c>
      <c r="AA633" s="4" t="s">
        <v>45</v>
      </c>
      <c r="AB633" s="80">
        <v>359040</v>
      </c>
      <c r="AC633" s="80"/>
      <c r="AD633" s="6">
        <v>696960</v>
      </c>
      <c r="AE633" s="80">
        <v>1311960</v>
      </c>
      <c r="AF633" s="80"/>
      <c r="AG633" s="80" t="s">
        <v>46</v>
      </c>
      <c r="AH633" s="80"/>
      <c r="AI633" s="80">
        <v>1311960</v>
      </c>
      <c r="AJ633" s="80"/>
      <c r="AK633" s="6" t="s">
        <v>46</v>
      </c>
      <c r="AL633" s="4" t="s">
        <v>46</v>
      </c>
    </row>
    <row r="634" spans="3:38" ht="36.75" customHeight="1" x14ac:dyDescent="0.3">
      <c r="C634" s="3" t="s">
        <v>1367</v>
      </c>
      <c r="D634" s="4" t="s">
        <v>196</v>
      </c>
      <c r="E634" s="4" t="s">
        <v>1368</v>
      </c>
      <c r="F634" s="4" t="s">
        <v>1369</v>
      </c>
      <c r="G634" s="79" t="s">
        <v>37</v>
      </c>
      <c r="H634" s="79"/>
      <c r="I634" s="4" t="s">
        <v>47</v>
      </c>
      <c r="J634" s="4" t="s">
        <v>39</v>
      </c>
      <c r="K634" s="4" t="s">
        <v>35</v>
      </c>
      <c r="L634" s="4" t="s">
        <v>68</v>
      </c>
      <c r="M634" s="5">
        <v>107</v>
      </c>
      <c r="N634" s="6">
        <v>3000</v>
      </c>
      <c r="O634" s="90">
        <v>321000</v>
      </c>
      <c r="P634" s="90"/>
      <c r="Q634" s="79" t="s">
        <v>1000</v>
      </c>
      <c r="R634" s="79"/>
      <c r="S634" s="79" t="s">
        <v>76</v>
      </c>
      <c r="T634" s="79"/>
      <c r="U634" s="4" t="s">
        <v>50</v>
      </c>
      <c r="V634" s="4" t="s">
        <v>47</v>
      </c>
      <c r="W634" s="4" t="s">
        <v>43</v>
      </c>
      <c r="X634" s="4" t="s">
        <v>44</v>
      </c>
      <c r="Y634" s="6">
        <v>8800</v>
      </c>
      <c r="Z634" s="6">
        <v>704000</v>
      </c>
      <c r="AA634" s="4" t="s">
        <v>45</v>
      </c>
      <c r="AB634" s="80">
        <v>239360</v>
      </c>
      <c r="AC634" s="80"/>
      <c r="AD634" s="6">
        <v>464640</v>
      </c>
      <c r="AE634" s="80">
        <v>785640</v>
      </c>
      <c r="AF634" s="80"/>
      <c r="AG634" s="80" t="s">
        <v>46</v>
      </c>
      <c r="AH634" s="80"/>
      <c r="AI634" s="80">
        <v>785640</v>
      </c>
      <c r="AJ634" s="80"/>
      <c r="AK634" s="6" t="s">
        <v>46</v>
      </c>
      <c r="AL634" s="4" t="s">
        <v>46</v>
      </c>
    </row>
    <row r="635" spans="3:38" ht="36" customHeight="1" x14ac:dyDescent="0.3">
      <c r="C635" s="3" t="s">
        <v>1370</v>
      </c>
      <c r="D635" s="4" t="s">
        <v>196</v>
      </c>
      <c r="E635" s="4" t="s">
        <v>1371</v>
      </c>
      <c r="F635" s="4" t="s">
        <v>1372</v>
      </c>
      <c r="G635" s="79" t="s">
        <v>37</v>
      </c>
      <c r="H635" s="79"/>
      <c r="I635" s="4" t="s">
        <v>35</v>
      </c>
      <c r="J635" s="4" t="s">
        <v>39</v>
      </c>
      <c r="K635" s="4" t="s">
        <v>35</v>
      </c>
      <c r="L635" s="4" t="s">
        <v>102</v>
      </c>
      <c r="M635" s="5">
        <v>119</v>
      </c>
      <c r="N635" s="6">
        <v>3000</v>
      </c>
      <c r="O635" s="90">
        <v>357000</v>
      </c>
      <c r="P635" s="90"/>
      <c r="Q635" s="91"/>
      <c r="R635" s="91"/>
      <c r="S635" s="79" t="s">
        <v>46</v>
      </c>
      <c r="T635" s="79"/>
      <c r="U635" s="4" t="s">
        <v>46</v>
      </c>
      <c r="V635" s="4" t="s">
        <v>46</v>
      </c>
      <c r="W635" s="4" t="s">
        <v>46</v>
      </c>
      <c r="X635" s="4" t="s">
        <v>46</v>
      </c>
      <c r="Y635" s="6" t="s">
        <v>46</v>
      </c>
      <c r="Z635" s="6" t="s">
        <v>46</v>
      </c>
      <c r="AA635" s="4" t="s">
        <v>46</v>
      </c>
      <c r="AB635" s="80" t="s">
        <v>46</v>
      </c>
      <c r="AC635" s="80"/>
      <c r="AD635" s="6" t="s">
        <v>46</v>
      </c>
      <c r="AE635" s="80">
        <v>357000</v>
      </c>
      <c r="AF635" s="80"/>
      <c r="AG635" s="80" t="s">
        <v>46</v>
      </c>
      <c r="AH635" s="80"/>
      <c r="AI635" s="80">
        <v>357000</v>
      </c>
      <c r="AJ635" s="80"/>
      <c r="AK635" s="6" t="s">
        <v>46</v>
      </c>
      <c r="AL635" s="4" t="s">
        <v>46</v>
      </c>
    </row>
    <row r="636" spans="3:38" ht="36.75" customHeight="1" x14ac:dyDescent="0.3">
      <c r="C636" s="3" t="s">
        <v>1373</v>
      </c>
      <c r="D636" s="4" t="s">
        <v>196</v>
      </c>
      <c r="E636" s="4" t="s">
        <v>1374</v>
      </c>
      <c r="F636" s="4" t="s">
        <v>1375</v>
      </c>
      <c r="G636" s="79" t="s">
        <v>37</v>
      </c>
      <c r="H636" s="79"/>
      <c r="I636" s="4" t="s">
        <v>47</v>
      </c>
      <c r="J636" s="4" t="s">
        <v>39</v>
      </c>
      <c r="K636" s="4" t="s">
        <v>35</v>
      </c>
      <c r="L636" s="4" t="s">
        <v>103</v>
      </c>
      <c r="M636" s="5">
        <v>121</v>
      </c>
      <c r="N636" s="6">
        <v>3000</v>
      </c>
      <c r="O636" s="90">
        <v>363000</v>
      </c>
      <c r="P636" s="90"/>
      <c r="Q636" s="79" t="s">
        <v>1054</v>
      </c>
      <c r="R636" s="79"/>
      <c r="S636" s="79" t="s">
        <v>76</v>
      </c>
      <c r="T636" s="79"/>
      <c r="U636" s="4" t="s">
        <v>50</v>
      </c>
      <c r="V636" s="4" t="s">
        <v>47</v>
      </c>
      <c r="W636" s="4" t="s">
        <v>676</v>
      </c>
      <c r="X636" s="4" t="s">
        <v>44</v>
      </c>
      <c r="Y636" s="6">
        <v>8800</v>
      </c>
      <c r="Z636" s="6">
        <v>2200000</v>
      </c>
      <c r="AA636" s="4" t="s">
        <v>45</v>
      </c>
      <c r="AB636" s="80">
        <v>748000</v>
      </c>
      <c r="AC636" s="80"/>
      <c r="AD636" s="6">
        <v>1452000</v>
      </c>
      <c r="AE636" s="80">
        <v>1815000</v>
      </c>
      <c r="AF636" s="80"/>
      <c r="AG636" s="80" t="s">
        <v>46</v>
      </c>
      <c r="AH636" s="80"/>
      <c r="AI636" s="80">
        <v>1815000</v>
      </c>
      <c r="AJ636" s="80"/>
      <c r="AK636" s="6" t="s">
        <v>46</v>
      </c>
      <c r="AL636" s="4" t="s">
        <v>46</v>
      </c>
    </row>
    <row r="637" spans="3:38" ht="36" customHeight="1" x14ac:dyDescent="0.3">
      <c r="C637" s="3" t="s">
        <v>1376</v>
      </c>
      <c r="D637" s="4" t="s">
        <v>196</v>
      </c>
      <c r="E637" s="4" t="s">
        <v>1377</v>
      </c>
      <c r="F637" s="4" t="s">
        <v>1378</v>
      </c>
      <c r="G637" s="79" t="s">
        <v>37</v>
      </c>
      <c r="H637" s="79"/>
      <c r="I637" s="4" t="s">
        <v>47</v>
      </c>
      <c r="J637" s="4" t="s">
        <v>39</v>
      </c>
      <c r="K637" s="4" t="s">
        <v>39</v>
      </c>
      <c r="L637" s="4" t="s">
        <v>64</v>
      </c>
      <c r="M637" s="5">
        <v>20</v>
      </c>
      <c r="N637" s="6">
        <v>3000</v>
      </c>
      <c r="O637" s="90">
        <v>60000</v>
      </c>
      <c r="P637" s="90"/>
      <c r="Q637" s="79" t="s">
        <v>1057</v>
      </c>
      <c r="R637" s="79"/>
      <c r="S637" s="79" t="s">
        <v>135</v>
      </c>
      <c r="T637" s="79"/>
      <c r="U637" s="4" t="s">
        <v>42</v>
      </c>
      <c r="V637" s="4" t="s">
        <v>47</v>
      </c>
      <c r="W637" s="4" t="s">
        <v>43</v>
      </c>
      <c r="X637" s="4" t="s">
        <v>44</v>
      </c>
      <c r="Y637" s="6">
        <v>8650</v>
      </c>
      <c r="Z637" s="6">
        <v>692000</v>
      </c>
      <c r="AA637" s="4" t="s">
        <v>103</v>
      </c>
      <c r="AB637" s="80">
        <v>643560</v>
      </c>
      <c r="AC637" s="80"/>
      <c r="AD637" s="6">
        <v>48440</v>
      </c>
      <c r="AE637" s="80">
        <v>108440</v>
      </c>
      <c r="AF637" s="80"/>
      <c r="AG637" s="80" t="s">
        <v>46</v>
      </c>
      <c r="AH637" s="80"/>
      <c r="AI637" s="80" t="s">
        <v>46</v>
      </c>
      <c r="AJ637" s="80"/>
      <c r="AK637" s="6">
        <v>108440</v>
      </c>
      <c r="AL637" s="5">
        <v>0.02</v>
      </c>
    </row>
    <row r="638" spans="3:38" ht="36.75" customHeight="1" x14ac:dyDescent="0.3">
      <c r="C638" s="7"/>
      <c r="D638" s="5"/>
      <c r="E638" s="5"/>
      <c r="F638" s="5"/>
      <c r="G638" s="91"/>
      <c r="H638" s="91"/>
      <c r="I638" s="4" t="s">
        <v>35</v>
      </c>
      <c r="J638" s="4" t="s">
        <v>39</v>
      </c>
      <c r="K638" s="4" t="s">
        <v>39</v>
      </c>
      <c r="L638" s="4" t="s">
        <v>1379</v>
      </c>
      <c r="M638" s="5">
        <v>62.1</v>
      </c>
      <c r="N638" s="6">
        <v>3000</v>
      </c>
      <c r="O638" s="90">
        <v>186300</v>
      </c>
      <c r="P638" s="90"/>
      <c r="Q638" s="91"/>
      <c r="R638" s="91"/>
      <c r="S638" s="79" t="s">
        <v>46</v>
      </c>
      <c r="T638" s="79"/>
      <c r="U638" s="4" t="s">
        <v>46</v>
      </c>
      <c r="V638" s="4" t="s">
        <v>46</v>
      </c>
      <c r="W638" s="4" t="s">
        <v>46</v>
      </c>
      <c r="X638" s="4" t="s">
        <v>46</v>
      </c>
      <c r="Y638" s="6" t="s">
        <v>46</v>
      </c>
      <c r="Z638" s="6" t="s">
        <v>46</v>
      </c>
      <c r="AA638" s="4" t="s">
        <v>46</v>
      </c>
      <c r="AB638" s="80" t="s">
        <v>46</v>
      </c>
      <c r="AC638" s="80"/>
      <c r="AD638" s="6" t="s">
        <v>46</v>
      </c>
      <c r="AE638" s="80">
        <v>186300</v>
      </c>
      <c r="AF638" s="80"/>
      <c r="AG638" s="80" t="s">
        <v>46</v>
      </c>
      <c r="AH638" s="80"/>
      <c r="AI638" s="80" t="s">
        <v>46</v>
      </c>
      <c r="AJ638" s="80"/>
      <c r="AK638" s="6">
        <v>186300</v>
      </c>
      <c r="AL638" s="5">
        <v>0.01</v>
      </c>
    </row>
    <row r="639" spans="3:38" ht="36.75" customHeight="1" x14ac:dyDescent="0.3">
      <c r="C639" s="3" t="s">
        <v>1380</v>
      </c>
      <c r="D639" s="4" t="s">
        <v>196</v>
      </c>
      <c r="E639" s="4" t="s">
        <v>1381</v>
      </c>
      <c r="F639" s="4" t="s">
        <v>1382</v>
      </c>
      <c r="G639" s="79" t="s">
        <v>37</v>
      </c>
      <c r="H639" s="79"/>
      <c r="I639" s="4" t="s">
        <v>47</v>
      </c>
      <c r="J639" s="4" t="s">
        <v>39</v>
      </c>
      <c r="K639" s="4" t="s">
        <v>39</v>
      </c>
      <c r="L639" s="4" t="s">
        <v>154</v>
      </c>
      <c r="M639" s="5">
        <v>98</v>
      </c>
      <c r="N639" s="6">
        <v>7500</v>
      </c>
      <c r="O639" s="90">
        <v>735000</v>
      </c>
      <c r="P639" s="90"/>
      <c r="Q639" s="79" t="s">
        <v>1060</v>
      </c>
      <c r="R639" s="79"/>
      <c r="S639" s="79" t="s">
        <v>123</v>
      </c>
      <c r="T639" s="79"/>
      <c r="U639" s="4" t="s">
        <v>50</v>
      </c>
      <c r="V639" s="4" t="s">
        <v>47</v>
      </c>
      <c r="W639" s="4" t="s">
        <v>61</v>
      </c>
      <c r="X639" s="4" t="s">
        <v>44</v>
      </c>
      <c r="Y639" s="6">
        <v>8600</v>
      </c>
      <c r="Z639" s="6">
        <v>825600</v>
      </c>
      <c r="AA639" s="4" t="s">
        <v>82</v>
      </c>
      <c r="AB639" s="80">
        <v>445824</v>
      </c>
      <c r="AC639" s="80"/>
      <c r="AD639" s="6">
        <v>379776</v>
      </c>
      <c r="AE639" s="80">
        <v>1114776</v>
      </c>
      <c r="AF639" s="80"/>
      <c r="AG639" s="80" t="s">
        <v>46</v>
      </c>
      <c r="AH639" s="80"/>
      <c r="AI639" s="80">
        <v>1114776</v>
      </c>
      <c r="AJ639" s="80"/>
      <c r="AK639" s="6" t="s">
        <v>46</v>
      </c>
      <c r="AL639" s="4" t="s">
        <v>46</v>
      </c>
    </row>
    <row r="640" spans="3:38" ht="36" customHeight="1" x14ac:dyDescent="0.3">
      <c r="C640" s="3" t="s">
        <v>1383</v>
      </c>
      <c r="D640" s="4" t="s">
        <v>196</v>
      </c>
      <c r="E640" s="4" t="s">
        <v>1384</v>
      </c>
      <c r="F640" s="4" t="s">
        <v>1385</v>
      </c>
      <c r="G640" s="79" t="s">
        <v>37</v>
      </c>
      <c r="H640" s="79"/>
      <c r="I640" s="4" t="s">
        <v>47</v>
      </c>
      <c r="J640" s="4" t="s">
        <v>39</v>
      </c>
      <c r="K640" s="4" t="s">
        <v>39</v>
      </c>
      <c r="L640" s="4" t="s">
        <v>209</v>
      </c>
      <c r="M640" s="5">
        <v>94</v>
      </c>
      <c r="N640" s="6">
        <v>7500</v>
      </c>
      <c r="O640" s="90">
        <v>705000</v>
      </c>
      <c r="P640" s="90"/>
      <c r="Q640" s="79" t="s">
        <v>1063</v>
      </c>
      <c r="R640" s="79"/>
      <c r="S640" s="79" t="s">
        <v>687</v>
      </c>
      <c r="T640" s="79"/>
      <c r="U640" s="4" t="s">
        <v>50</v>
      </c>
      <c r="V640" s="4" t="s">
        <v>47</v>
      </c>
      <c r="W640" s="4" t="s">
        <v>43</v>
      </c>
      <c r="X640" s="4" t="s">
        <v>44</v>
      </c>
      <c r="Y640" s="6">
        <v>8600</v>
      </c>
      <c r="Z640" s="6">
        <v>688000</v>
      </c>
      <c r="AA640" s="4" t="s">
        <v>45</v>
      </c>
      <c r="AB640" s="80">
        <v>233920</v>
      </c>
      <c r="AC640" s="80"/>
      <c r="AD640" s="6">
        <v>454080</v>
      </c>
      <c r="AE640" s="80">
        <v>1159080</v>
      </c>
      <c r="AF640" s="80"/>
      <c r="AG640" s="80" t="s">
        <v>46</v>
      </c>
      <c r="AH640" s="80"/>
      <c r="AI640" s="80">
        <v>1159080</v>
      </c>
      <c r="AJ640" s="80"/>
      <c r="AK640" s="6" t="s">
        <v>46</v>
      </c>
      <c r="AL640" s="4" t="s">
        <v>46</v>
      </c>
    </row>
    <row r="641" spans="3:38" ht="36.75" customHeight="1" x14ac:dyDescent="0.3">
      <c r="C641" s="3" t="s">
        <v>1386</v>
      </c>
      <c r="D641" s="4" t="s">
        <v>196</v>
      </c>
      <c r="E641" s="4" t="s">
        <v>1387</v>
      </c>
      <c r="F641" s="4" t="s">
        <v>1388</v>
      </c>
      <c r="G641" s="79" t="s">
        <v>37</v>
      </c>
      <c r="H641" s="79"/>
      <c r="I641" s="4" t="s">
        <v>47</v>
      </c>
      <c r="J641" s="4" t="s">
        <v>39</v>
      </c>
      <c r="K641" s="4" t="s">
        <v>39</v>
      </c>
      <c r="L641" s="4" t="s">
        <v>209</v>
      </c>
      <c r="M641" s="5">
        <v>94</v>
      </c>
      <c r="N641" s="6">
        <v>7500</v>
      </c>
      <c r="O641" s="90">
        <v>705000</v>
      </c>
      <c r="P641" s="90"/>
      <c r="Q641" s="79" t="s">
        <v>1066</v>
      </c>
      <c r="R641" s="79"/>
      <c r="S641" s="79" t="s">
        <v>123</v>
      </c>
      <c r="T641" s="79"/>
      <c r="U641" s="4" t="s">
        <v>50</v>
      </c>
      <c r="V641" s="4" t="s">
        <v>47</v>
      </c>
      <c r="W641" s="4" t="s">
        <v>213</v>
      </c>
      <c r="X641" s="4" t="s">
        <v>44</v>
      </c>
      <c r="Y641" s="6">
        <v>8600</v>
      </c>
      <c r="Z641" s="6">
        <v>1376000</v>
      </c>
      <c r="AA641" s="4" t="s">
        <v>45</v>
      </c>
      <c r="AB641" s="80">
        <v>467840</v>
      </c>
      <c r="AC641" s="80"/>
      <c r="AD641" s="6">
        <v>908160</v>
      </c>
      <c r="AE641" s="80">
        <v>1613160</v>
      </c>
      <c r="AF641" s="80"/>
      <c r="AG641" s="80" t="s">
        <v>46</v>
      </c>
      <c r="AH641" s="80"/>
      <c r="AI641" s="80">
        <v>1613160</v>
      </c>
      <c r="AJ641" s="80"/>
      <c r="AK641" s="6" t="s">
        <v>46</v>
      </c>
      <c r="AL641" s="4" t="s">
        <v>46</v>
      </c>
    </row>
    <row r="642" spans="3:38" ht="36" customHeight="1" x14ac:dyDescent="0.3">
      <c r="C642" s="3" t="s">
        <v>1389</v>
      </c>
      <c r="D642" s="4" t="s">
        <v>196</v>
      </c>
      <c r="E642" s="4" t="s">
        <v>1390</v>
      </c>
      <c r="F642" s="4" t="s">
        <v>1391</v>
      </c>
      <c r="G642" s="79" t="s">
        <v>37</v>
      </c>
      <c r="H642" s="79"/>
      <c r="I642" s="4" t="s">
        <v>47</v>
      </c>
      <c r="J642" s="4" t="s">
        <v>39</v>
      </c>
      <c r="K642" s="4" t="s">
        <v>35</v>
      </c>
      <c r="L642" s="4" t="s">
        <v>167</v>
      </c>
      <c r="M642" s="5">
        <v>171</v>
      </c>
      <c r="N642" s="6">
        <v>7500</v>
      </c>
      <c r="O642" s="90">
        <v>1282500</v>
      </c>
      <c r="P642" s="90"/>
      <c r="Q642" s="79" t="s">
        <v>1069</v>
      </c>
      <c r="R642" s="79"/>
      <c r="S642" s="79" t="s">
        <v>54</v>
      </c>
      <c r="T642" s="79"/>
      <c r="U642" s="4" t="s">
        <v>55</v>
      </c>
      <c r="V642" s="4" t="s">
        <v>47</v>
      </c>
      <c r="W642" s="4" t="s">
        <v>124</v>
      </c>
      <c r="X642" s="4" t="s">
        <v>44</v>
      </c>
      <c r="Y642" s="6">
        <v>8750</v>
      </c>
      <c r="Z642" s="6">
        <v>1050000</v>
      </c>
      <c r="AA642" s="4" t="s">
        <v>45</v>
      </c>
      <c r="AB642" s="80">
        <v>892500</v>
      </c>
      <c r="AC642" s="80"/>
      <c r="AD642" s="6">
        <v>157500</v>
      </c>
      <c r="AE642" s="80">
        <v>1440000</v>
      </c>
      <c r="AF642" s="80"/>
      <c r="AG642" s="80" t="s">
        <v>46</v>
      </c>
      <c r="AH642" s="80"/>
      <c r="AI642" s="80">
        <v>1440000</v>
      </c>
      <c r="AJ642" s="80"/>
      <c r="AK642" s="6" t="s">
        <v>46</v>
      </c>
      <c r="AL642" s="4" t="s">
        <v>46</v>
      </c>
    </row>
    <row r="643" spans="3:38" ht="36.75" customHeight="1" x14ac:dyDescent="0.3">
      <c r="C643" s="3" t="s">
        <v>1392</v>
      </c>
      <c r="D643" s="4" t="s">
        <v>196</v>
      </c>
      <c r="E643" s="4" t="s">
        <v>1393</v>
      </c>
      <c r="F643" s="4" t="s">
        <v>1394</v>
      </c>
      <c r="G643" s="79" t="s">
        <v>37</v>
      </c>
      <c r="H643" s="79"/>
      <c r="I643" s="4" t="s">
        <v>47</v>
      </c>
      <c r="J643" s="4" t="s">
        <v>39</v>
      </c>
      <c r="K643" s="4" t="s">
        <v>39</v>
      </c>
      <c r="L643" s="4" t="s">
        <v>148</v>
      </c>
      <c r="M643" s="5">
        <v>52</v>
      </c>
      <c r="N643" s="6">
        <v>3000</v>
      </c>
      <c r="O643" s="90">
        <v>156000</v>
      </c>
      <c r="P643" s="90"/>
      <c r="Q643" s="79" t="s">
        <v>1072</v>
      </c>
      <c r="R643" s="79"/>
      <c r="S643" s="79" t="s">
        <v>687</v>
      </c>
      <c r="T643" s="79"/>
      <c r="U643" s="4" t="s">
        <v>50</v>
      </c>
      <c r="V643" s="4" t="s">
        <v>47</v>
      </c>
      <c r="W643" s="4" t="s">
        <v>336</v>
      </c>
      <c r="X643" s="4" t="s">
        <v>44</v>
      </c>
      <c r="Y643" s="6">
        <v>8600</v>
      </c>
      <c r="Z643" s="6">
        <v>1255600</v>
      </c>
      <c r="AA643" s="4" t="s">
        <v>75</v>
      </c>
      <c r="AB643" s="80">
        <v>113004</v>
      </c>
      <c r="AC643" s="80"/>
      <c r="AD643" s="6">
        <v>1142596</v>
      </c>
      <c r="AE643" s="80">
        <v>1298596</v>
      </c>
      <c r="AF643" s="80"/>
      <c r="AG643" s="80" t="s">
        <v>46</v>
      </c>
      <c r="AH643" s="80"/>
      <c r="AI643" s="80">
        <v>1298596</v>
      </c>
      <c r="AJ643" s="80"/>
      <c r="AK643" s="6" t="s">
        <v>46</v>
      </c>
      <c r="AL643" s="4" t="s">
        <v>46</v>
      </c>
    </row>
    <row r="644" spans="3:38" ht="36.75" customHeight="1" x14ac:dyDescent="0.3">
      <c r="C644" s="3" t="s">
        <v>1395</v>
      </c>
      <c r="D644" s="4" t="s">
        <v>196</v>
      </c>
      <c r="E644" s="4" t="s">
        <v>1396</v>
      </c>
      <c r="F644" s="4" t="s">
        <v>1397</v>
      </c>
      <c r="G644" s="79" t="s">
        <v>37</v>
      </c>
      <c r="H644" s="79"/>
      <c r="I644" s="4" t="s">
        <v>35</v>
      </c>
      <c r="J644" s="4" t="s">
        <v>39</v>
      </c>
      <c r="K644" s="4" t="s">
        <v>35</v>
      </c>
      <c r="L644" s="4" t="s">
        <v>64</v>
      </c>
      <c r="M644" s="5">
        <v>120</v>
      </c>
      <c r="N644" s="6">
        <v>3000</v>
      </c>
      <c r="O644" s="90">
        <v>360000</v>
      </c>
      <c r="P644" s="90"/>
      <c r="Q644" s="91"/>
      <c r="R644" s="91"/>
      <c r="S644" s="79" t="s">
        <v>46</v>
      </c>
      <c r="T644" s="79"/>
      <c r="U644" s="4" t="s">
        <v>46</v>
      </c>
      <c r="V644" s="4" t="s">
        <v>46</v>
      </c>
      <c r="W644" s="4" t="s">
        <v>46</v>
      </c>
      <c r="X644" s="4" t="s">
        <v>46</v>
      </c>
      <c r="Y644" s="6" t="s">
        <v>46</v>
      </c>
      <c r="Z644" s="6" t="s">
        <v>46</v>
      </c>
      <c r="AA644" s="4" t="s">
        <v>46</v>
      </c>
      <c r="AB644" s="80" t="s">
        <v>46</v>
      </c>
      <c r="AC644" s="80"/>
      <c r="AD644" s="6" t="s">
        <v>46</v>
      </c>
      <c r="AE644" s="80">
        <v>360000</v>
      </c>
      <c r="AF644" s="80"/>
      <c r="AG644" s="80" t="s">
        <v>46</v>
      </c>
      <c r="AH644" s="80"/>
      <c r="AI644" s="80">
        <v>360000</v>
      </c>
      <c r="AJ644" s="80"/>
      <c r="AK644" s="6" t="s">
        <v>46</v>
      </c>
      <c r="AL644" s="4" t="s">
        <v>46</v>
      </c>
    </row>
    <row r="645" spans="3:38" ht="36" customHeight="1" x14ac:dyDescent="0.3">
      <c r="C645" s="3" t="s">
        <v>1398</v>
      </c>
      <c r="D645" s="4" t="s">
        <v>196</v>
      </c>
      <c r="E645" s="4" t="s">
        <v>1399</v>
      </c>
      <c r="F645" s="4" t="s">
        <v>1400</v>
      </c>
      <c r="G645" s="79" t="s">
        <v>37</v>
      </c>
      <c r="H645" s="79"/>
      <c r="I645" s="4" t="s">
        <v>57</v>
      </c>
      <c r="J645" s="4" t="s">
        <v>39</v>
      </c>
      <c r="K645" s="4" t="s">
        <v>35</v>
      </c>
      <c r="L645" s="4" t="s">
        <v>94</v>
      </c>
      <c r="M645" s="5">
        <v>115</v>
      </c>
      <c r="N645" s="6">
        <v>3000</v>
      </c>
      <c r="O645" s="90">
        <v>345000</v>
      </c>
      <c r="P645" s="90"/>
      <c r="Q645" s="91"/>
      <c r="R645" s="91"/>
      <c r="S645" s="79" t="s">
        <v>46</v>
      </c>
      <c r="T645" s="79"/>
      <c r="U645" s="4" t="s">
        <v>46</v>
      </c>
      <c r="V645" s="4" t="s">
        <v>46</v>
      </c>
      <c r="W645" s="4" t="s">
        <v>46</v>
      </c>
      <c r="X645" s="4" t="s">
        <v>46</v>
      </c>
      <c r="Y645" s="6" t="s">
        <v>46</v>
      </c>
      <c r="Z645" s="6" t="s">
        <v>46</v>
      </c>
      <c r="AA645" s="4" t="s">
        <v>46</v>
      </c>
      <c r="AB645" s="80" t="s">
        <v>46</v>
      </c>
      <c r="AC645" s="80"/>
      <c r="AD645" s="6" t="s">
        <v>46</v>
      </c>
      <c r="AE645" s="80">
        <v>345000</v>
      </c>
      <c r="AF645" s="80"/>
      <c r="AG645" s="80" t="s">
        <v>46</v>
      </c>
      <c r="AH645" s="80"/>
      <c r="AI645" s="80" t="s">
        <v>46</v>
      </c>
      <c r="AJ645" s="80"/>
      <c r="AK645" s="6">
        <v>345000</v>
      </c>
      <c r="AL645" s="5">
        <v>0.3</v>
      </c>
    </row>
    <row r="646" spans="3:38" ht="36.75" customHeight="1" x14ac:dyDescent="0.3">
      <c r="C646" s="3" t="s">
        <v>1401</v>
      </c>
      <c r="D646" s="4" t="s">
        <v>196</v>
      </c>
      <c r="E646" s="4" t="s">
        <v>1402</v>
      </c>
      <c r="F646" s="4" t="s">
        <v>1403</v>
      </c>
      <c r="G646" s="79" t="s">
        <v>37</v>
      </c>
      <c r="H646" s="79"/>
      <c r="I646" s="4" t="s">
        <v>57</v>
      </c>
      <c r="J646" s="4" t="s">
        <v>39</v>
      </c>
      <c r="K646" s="4" t="s">
        <v>35</v>
      </c>
      <c r="L646" s="4" t="s">
        <v>52</v>
      </c>
      <c r="M646" s="5">
        <v>112</v>
      </c>
      <c r="N646" s="6">
        <v>3000</v>
      </c>
      <c r="O646" s="90">
        <v>336000</v>
      </c>
      <c r="P646" s="90"/>
      <c r="Q646" s="91"/>
      <c r="R646" s="91"/>
      <c r="S646" s="79" t="s">
        <v>46</v>
      </c>
      <c r="T646" s="79"/>
      <c r="U646" s="4" t="s">
        <v>46</v>
      </c>
      <c r="V646" s="4" t="s">
        <v>46</v>
      </c>
      <c r="W646" s="4" t="s">
        <v>46</v>
      </c>
      <c r="X646" s="4" t="s">
        <v>46</v>
      </c>
      <c r="Y646" s="6" t="s">
        <v>46</v>
      </c>
      <c r="Z646" s="6" t="s">
        <v>46</v>
      </c>
      <c r="AA646" s="4" t="s">
        <v>46</v>
      </c>
      <c r="AB646" s="80" t="s">
        <v>46</v>
      </c>
      <c r="AC646" s="80"/>
      <c r="AD646" s="6" t="s">
        <v>46</v>
      </c>
      <c r="AE646" s="80">
        <v>336000</v>
      </c>
      <c r="AF646" s="80"/>
      <c r="AG646" s="80" t="s">
        <v>46</v>
      </c>
      <c r="AH646" s="80"/>
      <c r="AI646" s="80" t="s">
        <v>46</v>
      </c>
      <c r="AJ646" s="80"/>
      <c r="AK646" s="6">
        <v>336000</v>
      </c>
      <c r="AL646" s="5">
        <v>0.3</v>
      </c>
    </row>
    <row r="647" spans="3:38" ht="36" customHeight="1" x14ac:dyDescent="0.3">
      <c r="C647" s="3" t="s">
        <v>1404</v>
      </c>
      <c r="D647" s="4" t="s">
        <v>196</v>
      </c>
      <c r="E647" s="4" t="s">
        <v>1405</v>
      </c>
      <c r="F647" s="4" t="s">
        <v>1406</v>
      </c>
      <c r="G647" s="79" t="s">
        <v>37</v>
      </c>
      <c r="H647" s="79"/>
      <c r="I647" s="4" t="s">
        <v>47</v>
      </c>
      <c r="J647" s="4" t="s">
        <v>39</v>
      </c>
      <c r="K647" s="4" t="s">
        <v>35</v>
      </c>
      <c r="L647" s="4" t="s">
        <v>152</v>
      </c>
      <c r="M647" s="5">
        <v>154</v>
      </c>
      <c r="N647" s="6">
        <v>7500</v>
      </c>
      <c r="O647" s="90">
        <v>1155000</v>
      </c>
      <c r="P647" s="90"/>
      <c r="Q647" s="79" t="s">
        <v>1075</v>
      </c>
      <c r="R647" s="79"/>
      <c r="S647" s="79" t="s">
        <v>76</v>
      </c>
      <c r="T647" s="79"/>
      <c r="U647" s="4" t="s">
        <v>50</v>
      </c>
      <c r="V647" s="4" t="s">
        <v>47</v>
      </c>
      <c r="W647" s="4" t="s">
        <v>124</v>
      </c>
      <c r="X647" s="4" t="s">
        <v>44</v>
      </c>
      <c r="Y647" s="6">
        <v>8800</v>
      </c>
      <c r="Z647" s="6">
        <v>1056000</v>
      </c>
      <c r="AA647" s="4" t="s">
        <v>45</v>
      </c>
      <c r="AB647" s="80">
        <v>359040</v>
      </c>
      <c r="AC647" s="80"/>
      <c r="AD647" s="6">
        <v>696960</v>
      </c>
      <c r="AE647" s="80">
        <v>1851960</v>
      </c>
      <c r="AF647" s="80"/>
      <c r="AG647" s="80" t="s">
        <v>46</v>
      </c>
      <c r="AH647" s="80"/>
      <c r="AI647" s="80">
        <v>1851960</v>
      </c>
      <c r="AJ647" s="80"/>
      <c r="AK647" s="6" t="s">
        <v>46</v>
      </c>
      <c r="AL647" s="4" t="s">
        <v>46</v>
      </c>
    </row>
    <row r="648" spans="3:38" ht="36.75" customHeight="1" x14ac:dyDescent="0.3">
      <c r="C648" s="3" t="s">
        <v>1407</v>
      </c>
      <c r="D648" s="4" t="s">
        <v>196</v>
      </c>
      <c r="E648" s="4" t="s">
        <v>1408</v>
      </c>
      <c r="F648" s="4" t="s">
        <v>1409</v>
      </c>
      <c r="G648" s="79" t="s">
        <v>37</v>
      </c>
      <c r="H648" s="79"/>
      <c r="I648" s="4" t="s">
        <v>47</v>
      </c>
      <c r="J648" s="4" t="s">
        <v>39</v>
      </c>
      <c r="K648" s="4" t="s">
        <v>39</v>
      </c>
      <c r="L648" s="4" t="s">
        <v>152</v>
      </c>
      <c r="M648" s="5">
        <v>54</v>
      </c>
      <c r="N648" s="6">
        <v>7500</v>
      </c>
      <c r="O648" s="90">
        <v>405000</v>
      </c>
      <c r="P648" s="90"/>
      <c r="Q648" s="79" t="s">
        <v>66</v>
      </c>
      <c r="R648" s="79"/>
      <c r="S648" s="79" t="s">
        <v>70</v>
      </c>
      <c r="T648" s="79"/>
      <c r="U648" s="4" t="s">
        <v>55</v>
      </c>
      <c r="V648" s="4" t="s">
        <v>47</v>
      </c>
      <c r="W648" s="4" t="s">
        <v>56</v>
      </c>
      <c r="X648" s="4" t="s">
        <v>44</v>
      </c>
      <c r="Y648" s="6">
        <v>8750</v>
      </c>
      <c r="Z648" s="6">
        <v>525000</v>
      </c>
      <c r="AA648" s="4" t="s">
        <v>82</v>
      </c>
      <c r="AB648" s="80">
        <v>446250</v>
      </c>
      <c r="AC648" s="80"/>
      <c r="AD648" s="6">
        <v>78750</v>
      </c>
      <c r="AE648" s="80">
        <v>483750</v>
      </c>
      <c r="AF648" s="80"/>
      <c r="AG648" s="80" t="s">
        <v>46</v>
      </c>
      <c r="AH648" s="80"/>
      <c r="AI648" s="80">
        <v>483750</v>
      </c>
      <c r="AJ648" s="80"/>
      <c r="AK648" s="6" t="s">
        <v>46</v>
      </c>
      <c r="AL648" s="4" t="s">
        <v>46</v>
      </c>
    </row>
    <row r="649" spans="3:38" ht="36.75" customHeight="1" x14ac:dyDescent="0.3">
      <c r="C649" s="3" t="s">
        <v>1410</v>
      </c>
      <c r="D649" s="4" t="s">
        <v>196</v>
      </c>
      <c r="E649" s="4" t="s">
        <v>1411</v>
      </c>
      <c r="F649" s="4" t="s">
        <v>1412</v>
      </c>
      <c r="G649" s="79" t="s">
        <v>37</v>
      </c>
      <c r="H649" s="79"/>
      <c r="I649" s="4" t="s">
        <v>38</v>
      </c>
      <c r="J649" s="4" t="s">
        <v>39</v>
      </c>
      <c r="K649" s="4" t="s">
        <v>39</v>
      </c>
      <c r="L649" s="4" t="s">
        <v>141</v>
      </c>
      <c r="M649" s="5">
        <v>43</v>
      </c>
      <c r="N649" s="6">
        <v>3000</v>
      </c>
      <c r="O649" s="90">
        <v>129000</v>
      </c>
      <c r="P649" s="90"/>
      <c r="Q649" s="79" t="s">
        <v>1081</v>
      </c>
      <c r="R649" s="79"/>
      <c r="S649" s="79" t="s">
        <v>76</v>
      </c>
      <c r="T649" s="79"/>
      <c r="U649" s="4" t="s">
        <v>50</v>
      </c>
      <c r="V649" s="4" t="s">
        <v>38</v>
      </c>
      <c r="W649" s="4" t="s">
        <v>61</v>
      </c>
      <c r="X649" s="4" t="s">
        <v>44</v>
      </c>
      <c r="Y649" s="6">
        <v>8800</v>
      </c>
      <c r="Z649" s="6">
        <v>844800</v>
      </c>
      <c r="AA649" s="4" t="s">
        <v>60</v>
      </c>
      <c r="AB649" s="80">
        <v>42240</v>
      </c>
      <c r="AC649" s="80"/>
      <c r="AD649" s="6">
        <v>802560</v>
      </c>
      <c r="AE649" s="80">
        <v>931560</v>
      </c>
      <c r="AF649" s="80"/>
      <c r="AG649" s="80" t="s">
        <v>46</v>
      </c>
      <c r="AH649" s="80"/>
      <c r="AI649" s="80" t="s">
        <v>46</v>
      </c>
      <c r="AJ649" s="80"/>
      <c r="AK649" s="6">
        <v>931560</v>
      </c>
      <c r="AL649" s="5">
        <v>0.3</v>
      </c>
    </row>
    <row r="650" spans="3:38" ht="36" customHeight="1" x14ac:dyDescent="0.3">
      <c r="C650" s="3" t="s">
        <v>1413</v>
      </c>
      <c r="D650" s="4" t="s">
        <v>196</v>
      </c>
      <c r="E650" s="4" t="s">
        <v>1414</v>
      </c>
      <c r="F650" s="4" t="s">
        <v>1415</v>
      </c>
      <c r="G650" s="79" t="s">
        <v>37</v>
      </c>
      <c r="H650" s="79"/>
      <c r="I650" s="4" t="s">
        <v>47</v>
      </c>
      <c r="J650" s="4" t="s">
        <v>39</v>
      </c>
      <c r="K650" s="4" t="s">
        <v>39</v>
      </c>
      <c r="L650" s="4" t="s">
        <v>43</v>
      </c>
      <c r="M650" s="5">
        <v>80</v>
      </c>
      <c r="N650" s="6">
        <v>16500</v>
      </c>
      <c r="O650" s="90">
        <v>1320000</v>
      </c>
      <c r="P650" s="90"/>
      <c r="Q650" s="79" t="s">
        <v>1084</v>
      </c>
      <c r="R650" s="79"/>
      <c r="S650" s="79" t="s">
        <v>76</v>
      </c>
      <c r="T650" s="79"/>
      <c r="U650" s="4" t="s">
        <v>50</v>
      </c>
      <c r="V650" s="4" t="s">
        <v>47</v>
      </c>
      <c r="W650" s="4" t="s">
        <v>161</v>
      </c>
      <c r="X650" s="4" t="s">
        <v>44</v>
      </c>
      <c r="Y650" s="6">
        <v>8800</v>
      </c>
      <c r="Z650" s="6">
        <v>1760000</v>
      </c>
      <c r="AA650" s="4" t="s">
        <v>45</v>
      </c>
      <c r="AB650" s="80">
        <v>598400</v>
      </c>
      <c r="AC650" s="80"/>
      <c r="AD650" s="6">
        <v>1161600</v>
      </c>
      <c r="AE650" s="80">
        <v>2481600</v>
      </c>
      <c r="AF650" s="80"/>
      <c r="AG650" s="80" t="s">
        <v>46</v>
      </c>
      <c r="AH650" s="80"/>
      <c r="AI650" s="80">
        <v>2481600</v>
      </c>
      <c r="AJ650" s="80"/>
      <c r="AK650" s="6" t="s">
        <v>46</v>
      </c>
      <c r="AL650" s="4" t="s">
        <v>46</v>
      </c>
    </row>
    <row r="651" spans="3:38" ht="36.75" customHeight="1" x14ac:dyDescent="0.3">
      <c r="C651" s="3" t="s">
        <v>1416</v>
      </c>
      <c r="D651" s="4" t="s">
        <v>196</v>
      </c>
      <c r="E651" s="4" t="s">
        <v>1417</v>
      </c>
      <c r="F651" s="4" t="s">
        <v>1418</v>
      </c>
      <c r="G651" s="79" t="s">
        <v>37</v>
      </c>
      <c r="H651" s="79"/>
      <c r="I651" s="4" t="s">
        <v>38</v>
      </c>
      <c r="J651" s="4" t="s">
        <v>39</v>
      </c>
      <c r="K651" s="4" t="s">
        <v>39</v>
      </c>
      <c r="L651" s="4" t="s">
        <v>110</v>
      </c>
      <c r="M651" s="5">
        <v>27</v>
      </c>
      <c r="N651" s="6">
        <v>16500</v>
      </c>
      <c r="O651" s="90">
        <v>445500</v>
      </c>
      <c r="P651" s="90"/>
      <c r="Q651" s="79" t="s">
        <v>1087</v>
      </c>
      <c r="R651" s="79"/>
      <c r="S651" s="79" t="s">
        <v>108</v>
      </c>
      <c r="T651" s="79"/>
      <c r="U651" s="4" t="s">
        <v>42</v>
      </c>
      <c r="V651" s="4" t="s">
        <v>38</v>
      </c>
      <c r="W651" s="4" t="s">
        <v>43</v>
      </c>
      <c r="X651" s="4" t="s">
        <v>44</v>
      </c>
      <c r="Y651" s="6">
        <v>7650</v>
      </c>
      <c r="Z651" s="6">
        <v>612000</v>
      </c>
      <c r="AA651" s="4" t="s">
        <v>45</v>
      </c>
      <c r="AB651" s="80">
        <v>569160</v>
      </c>
      <c r="AC651" s="80"/>
      <c r="AD651" s="6">
        <v>42840</v>
      </c>
      <c r="AE651" s="80">
        <v>488340</v>
      </c>
      <c r="AF651" s="80"/>
      <c r="AG651" s="80" t="s">
        <v>46</v>
      </c>
      <c r="AH651" s="80"/>
      <c r="AI651" s="80" t="s">
        <v>46</v>
      </c>
      <c r="AJ651" s="80"/>
      <c r="AK651" s="6">
        <v>488340</v>
      </c>
      <c r="AL651" s="5">
        <v>0.3</v>
      </c>
    </row>
    <row r="652" spans="3:38" ht="36" customHeight="1" x14ac:dyDescent="0.3">
      <c r="C652" s="3" t="s">
        <v>1419</v>
      </c>
      <c r="D652" s="4" t="s">
        <v>196</v>
      </c>
      <c r="E652" s="4" t="s">
        <v>1420</v>
      </c>
      <c r="F652" s="4" t="s">
        <v>1421</v>
      </c>
      <c r="G652" s="79" t="s">
        <v>37</v>
      </c>
      <c r="H652" s="79"/>
      <c r="I652" s="4" t="s">
        <v>38</v>
      </c>
      <c r="J652" s="4" t="s">
        <v>39</v>
      </c>
      <c r="K652" s="4" t="s">
        <v>47</v>
      </c>
      <c r="L652" s="4" t="s">
        <v>53</v>
      </c>
      <c r="M652" s="5">
        <v>275</v>
      </c>
      <c r="N652" s="6">
        <v>3000</v>
      </c>
      <c r="O652" s="90">
        <v>825000</v>
      </c>
      <c r="P652" s="90"/>
      <c r="Q652" s="79" t="s">
        <v>1090</v>
      </c>
      <c r="R652" s="79"/>
      <c r="S652" s="79" t="s">
        <v>59</v>
      </c>
      <c r="T652" s="79"/>
      <c r="U652" s="4" t="s">
        <v>50</v>
      </c>
      <c r="V652" s="4" t="s">
        <v>38</v>
      </c>
      <c r="W652" s="4" t="s">
        <v>165</v>
      </c>
      <c r="X652" s="4" t="s">
        <v>44</v>
      </c>
      <c r="Y652" s="6">
        <v>8050</v>
      </c>
      <c r="Z652" s="6">
        <v>4508000</v>
      </c>
      <c r="AA652" s="4" t="s">
        <v>45</v>
      </c>
      <c r="AB652" s="80">
        <v>1532720</v>
      </c>
      <c r="AC652" s="80"/>
      <c r="AD652" s="6">
        <v>2975280</v>
      </c>
      <c r="AE652" s="80">
        <v>3800280</v>
      </c>
      <c r="AF652" s="80"/>
      <c r="AG652" s="80" t="s">
        <v>46</v>
      </c>
      <c r="AH652" s="80"/>
      <c r="AI652" s="80" t="s">
        <v>46</v>
      </c>
      <c r="AJ652" s="80"/>
      <c r="AK652" s="6">
        <v>3800280</v>
      </c>
      <c r="AL652" s="5">
        <v>0.3</v>
      </c>
    </row>
    <row r="653" spans="3:38" ht="36.75" customHeight="1" x14ac:dyDescent="0.3">
      <c r="C653" s="3" t="s">
        <v>903</v>
      </c>
      <c r="D653" s="4" t="s">
        <v>196</v>
      </c>
      <c r="E653" s="4" t="s">
        <v>1422</v>
      </c>
      <c r="F653" s="4" t="s">
        <v>1423</v>
      </c>
      <c r="G653" s="79" t="s">
        <v>37</v>
      </c>
      <c r="H653" s="79"/>
      <c r="I653" s="4" t="s">
        <v>38</v>
      </c>
      <c r="J653" s="4" t="s">
        <v>39</v>
      </c>
      <c r="K653" s="4" t="s">
        <v>39</v>
      </c>
      <c r="L653" s="4" t="s">
        <v>116</v>
      </c>
      <c r="M653" s="5">
        <v>30</v>
      </c>
      <c r="N653" s="6">
        <v>16500</v>
      </c>
      <c r="O653" s="90">
        <v>495000</v>
      </c>
      <c r="P653" s="90"/>
      <c r="Q653" s="79" t="s">
        <v>399</v>
      </c>
      <c r="R653" s="79"/>
      <c r="S653" s="79" t="s">
        <v>119</v>
      </c>
      <c r="T653" s="79"/>
      <c r="U653" s="4" t="s">
        <v>50</v>
      </c>
      <c r="V653" s="4" t="s">
        <v>38</v>
      </c>
      <c r="W653" s="4" t="s">
        <v>132</v>
      </c>
      <c r="X653" s="4" t="s">
        <v>44</v>
      </c>
      <c r="Y653" s="6">
        <v>2650</v>
      </c>
      <c r="Z653" s="6">
        <v>185500</v>
      </c>
      <c r="AA653" s="4" t="s">
        <v>60</v>
      </c>
      <c r="AB653" s="80">
        <v>9275</v>
      </c>
      <c r="AC653" s="80"/>
      <c r="AD653" s="6">
        <v>176225</v>
      </c>
      <c r="AE653" s="80">
        <v>671225</v>
      </c>
      <c r="AF653" s="80"/>
      <c r="AG653" s="80" t="s">
        <v>46</v>
      </c>
      <c r="AH653" s="80"/>
      <c r="AI653" s="80" t="s">
        <v>46</v>
      </c>
      <c r="AJ653" s="80"/>
      <c r="AK653" s="6">
        <v>671225</v>
      </c>
      <c r="AL653" s="5">
        <v>0.3</v>
      </c>
    </row>
    <row r="654" spans="3:38" ht="36.75" customHeight="1" x14ac:dyDescent="0.3">
      <c r="C654" s="3" t="s">
        <v>1424</v>
      </c>
      <c r="D654" s="4" t="s">
        <v>196</v>
      </c>
      <c r="E654" s="4" t="s">
        <v>1425</v>
      </c>
      <c r="F654" s="4" t="s">
        <v>1426</v>
      </c>
      <c r="G654" s="79" t="s">
        <v>37</v>
      </c>
      <c r="H654" s="79"/>
      <c r="I654" s="4" t="s">
        <v>38</v>
      </c>
      <c r="J654" s="4" t="s">
        <v>39</v>
      </c>
      <c r="K654" s="4" t="s">
        <v>39</v>
      </c>
      <c r="L654" s="4" t="s">
        <v>118</v>
      </c>
      <c r="M654" s="5">
        <v>31</v>
      </c>
      <c r="N654" s="6">
        <v>16500</v>
      </c>
      <c r="O654" s="90">
        <v>511500</v>
      </c>
      <c r="P654" s="90"/>
      <c r="Q654" s="79" t="s">
        <v>401</v>
      </c>
      <c r="R654" s="79"/>
      <c r="S654" s="79" t="s">
        <v>1427</v>
      </c>
      <c r="T654" s="79"/>
      <c r="U654" s="4" t="s">
        <v>50</v>
      </c>
      <c r="V654" s="4" t="s">
        <v>38</v>
      </c>
      <c r="W654" s="4" t="s">
        <v>234</v>
      </c>
      <c r="X654" s="4" t="s">
        <v>44</v>
      </c>
      <c r="Y654" s="6">
        <v>8050</v>
      </c>
      <c r="Z654" s="6">
        <v>845250</v>
      </c>
      <c r="AA654" s="4" t="s">
        <v>45</v>
      </c>
      <c r="AB654" s="80">
        <v>287385</v>
      </c>
      <c r="AC654" s="80"/>
      <c r="AD654" s="6">
        <v>557865</v>
      </c>
      <c r="AE654" s="80">
        <v>1069365</v>
      </c>
      <c r="AF654" s="80"/>
      <c r="AG654" s="80" t="s">
        <v>46</v>
      </c>
      <c r="AH654" s="80"/>
      <c r="AI654" s="80" t="s">
        <v>46</v>
      </c>
      <c r="AJ654" s="80"/>
      <c r="AK654" s="6">
        <v>1069365</v>
      </c>
      <c r="AL654" s="5">
        <v>0.3</v>
      </c>
    </row>
    <row r="655" spans="3:38" ht="36" customHeight="1" x14ac:dyDescent="0.3">
      <c r="C655" s="3" t="s">
        <v>1428</v>
      </c>
      <c r="D655" s="4" t="s">
        <v>196</v>
      </c>
      <c r="E655" s="4" t="s">
        <v>1429</v>
      </c>
      <c r="F655" s="4" t="s">
        <v>1430</v>
      </c>
      <c r="G655" s="79" t="s">
        <v>37</v>
      </c>
      <c r="H655" s="79"/>
      <c r="I655" s="4" t="s">
        <v>38</v>
      </c>
      <c r="J655" s="4" t="s">
        <v>39</v>
      </c>
      <c r="K655" s="4" t="s">
        <v>39</v>
      </c>
      <c r="L655" s="4" t="s">
        <v>89</v>
      </c>
      <c r="M655" s="5">
        <v>26</v>
      </c>
      <c r="N655" s="6">
        <v>16500</v>
      </c>
      <c r="O655" s="90">
        <v>429000</v>
      </c>
      <c r="P655" s="90"/>
      <c r="Q655" s="79" t="s">
        <v>403</v>
      </c>
      <c r="R655" s="79"/>
      <c r="S655" s="79" t="s">
        <v>59</v>
      </c>
      <c r="T655" s="79"/>
      <c r="U655" s="4" t="s">
        <v>50</v>
      </c>
      <c r="V655" s="4" t="s">
        <v>38</v>
      </c>
      <c r="W655" s="4" t="s">
        <v>137</v>
      </c>
      <c r="X655" s="4" t="s">
        <v>44</v>
      </c>
      <c r="Y655" s="6">
        <v>8050</v>
      </c>
      <c r="Z655" s="6">
        <v>676200</v>
      </c>
      <c r="AA655" s="4" t="s">
        <v>68</v>
      </c>
      <c r="AB655" s="80">
        <v>47334</v>
      </c>
      <c r="AC655" s="80"/>
      <c r="AD655" s="6">
        <v>628866</v>
      </c>
      <c r="AE655" s="80">
        <v>1057866</v>
      </c>
      <c r="AF655" s="80"/>
      <c r="AG655" s="80" t="s">
        <v>46</v>
      </c>
      <c r="AH655" s="80"/>
      <c r="AI655" s="80" t="s">
        <v>46</v>
      </c>
      <c r="AJ655" s="80"/>
      <c r="AK655" s="6">
        <v>1057866</v>
      </c>
      <c r="AL655" s="5">
        <v>0.3</v>
      </c>
    </row>
    <row r="656" spans="3:38" ht="36.75" customHeight="1" x14ac:dyDescent="0.3">
      <c r="C656" s="3" t="s">
        <v>1431</v>
      </c>
      <c r="D656" s="4" t="s">
        <v>196</v>
      </c>
      <c r="E656" s="4" t="s">
        <v>1432</v>
      </c>
      <c r="F656" s="4" t="s">
        <v>1433</v>
      </c>
      <c r="G656" s="79" t="s">
        <v>37</v>
      </c>
      <c r="H656" s="79"/>
      <c r="I656" s="4" t="s">
        <v>38</v>
      </c>
      <c r="J656" s="4" t="s">
        <v>39</v>
      </c>
      <c r="K656" s="4" t="s">
        <v>39</v>
      </c>
      <c r="L656" s="4" t="s">
        <v>121</v>
      </c>
      <c r="M656" s="5">
        <v>89</v>
      </c>
      <c r="N656" s="6">
        <v>16500</v>
      </c>
      <c r="O656" s="90">
        <v>1468500</v>
      </c>
      <c r="P656" s="90"/>
      <c r="Q656" s="79" t="s">
        <v>1099</v>
      </c>
      <c r="R656" s="79"/>
      <c r="S656" s="79" t="s">
        <v>59</v>
      </c>
      <c r="T656" s="79"/>
      <c r="U656" s="4" t="s">
        <v>50</v>
      </c>
      <c r="V656" s="4" t="s">
        <v>38</v>
      </c>
      <c r="W656" s="4" t="s">
        <v>61</v>
      </c>
      <c r="X656" s="4" t="s">
        <v>44</v>
      </c>
      <c r="Y656" s="6">
        <v>8050</v>
      </c>
      <c r="Z656" s="6">
        <v>772800</v>
      </c>
      <c r="AA656" s="4" t="s">
        <v>57</v>
      </c>
      <c r="AB656" s="80">
        <v>30912</v>
      </c>
      <c r="AC656" s="80"/>
      <c r="AD656" s="6">
        <v>741888</v>
      </c>
      <c r="AE656" s="80">
        <v>2210388</v>
      </c>
      <c r="AF656" s="80"/>
      <c r="AG656" s="80" t="s">
        <v>46</v>
      </c>
      <c r="AH656" s="80"/>
      <c r="AI656" s="80" t="s">
        <v>46</v>
      </c>
      <c r="AJ656" s="80"/>
      <c r="AK656" s="6">
        <v>2210388</v>
      </c>
      <c r="AL656" s="5">
        <v>0.3</v>
      </c>
    </row>
    <row r="657" spans="3:38" ht="36" customHeight="1" x14ac:dyDescent="0.3">
      <c r="C657" s="3" t="s">
        <v>1257</v>
      </c>
      <c r="D657" s="4" t="s">
        <v>196</v>
      </c>
      <c r="E657" s="4" t="s">
        <v>1434</v>
      </c>
      <c r="F657" s="4" t="s">
        <v>1435</v>
      </c>
      <c r="G657" s="79" t="s">
        <v>37</v>
      </c>
      <c r="H657" s="79"/>
      <c r="I657" s="4" t="s">
        <v>38</v>
      </c>
      <c r="J657" s="4" t="s">
        <v>39</v>
      </c>
      <c r="K657" s="4" t="s">
        <v>39</v>
      </c>
      <c r="L657" s="4" t="s">
        <v>82</v>
      </c>
      <c r="M657" s="5">
        <v>32</v>
      </c>
      <c r="N657" s="6">
        <v>14500</v>
      </c>
      <c r="O657" s="90">
        <v>464000</v>
      </c>
      <c r="P657" s="90"/>
      <c r="Q657" s="79" t="s">
        <v>1102</v>
      </c>
      <c r="R657" s="79"/>
      <c r="S657" s="79" t="s">
        <v>59</v>
      </c>
      <c r="T657" s="79"/>
      <c r="U657" s="4" t="s">
        <v>50</v>
      </c>
      <c r="V657" s="4" t="s">
        <v>38</v>
      </c>
      <c r="W657" s="4" t="s">
        <v>71</v>
      </c>
      <c r="X657" s="4" t="s">
        <v>44</v>
      </c>
      <c r="Y657" s="6">
        <v>8050</v>
      </c>
      <c r="Z657" s="6">
        <v>322000</v>
      </c>
      <c r="AA657" s="4" t="s">
        <v>118</v>
      </c>
      <c r="AB657" s="80">
        <v>167440</v>
      </c>
      <c r="AC657" s="80"/>
      <c r="AD657" s="6">
        <v>154560</v>
      </c>
      <c r="AE657" s="80">
        <v>618560</v>
      </c>
      <c r="AF657" s="80"/>
      <c r="AG657" s="80" t="s">
        <v>46</v>
      </c>
      <c r="AH657" s="80"/>
      <c r="AI657" s="80" t="s">
        <v>46</v>
      </c>
      <c r="AJ657" s="80"/>
      <c r="AK657" s="6">
        <v>618560</v>
      </c>
      <c r="AL657" s="5">
        <v>0.3</v>
      </c>
    </row>
    <row r="658" spans="3:38" ht="36.75" customHeight="1" x14ac:dyDescent="0.3">
      <c r="C658" s="7"/>
      <c r="D658" s="5"/>
      <c r="E658" s="5"/>
      <c r="F658" s="5"/>
      <c r="G658" s="91"/>
      <c r="H658" s="91"/>
      <c r="I658" s="4" t="s">
        <v>47</v>
      </c>
      <c r="J658" s="4" t="s">
        <v>39</v>
      </c>
      <c r="K658" s="4" t="s">
        <v>39</v>
      </c>
      <c r="L658" s="4" t="s">
        <v>73</v>
      </c>
      <c r="M658" s="5">
        <v>48</v>
      </c>
      <c r="N658" s="6">
        <v>14500</v>
      </c>
      <c r="O658" s="90">
        <v>696000</v>
      </c>
      <c r="P658" s="90"/>
      <c r="Q658" s="79" t="s">
        <v>1105</v>
      </c>
      <c r="R658" s="79"/>
      <c r="S658" s="79" t="s">
        <v>59</v>
      </c>
      <c r="T658" s="79"/>
      <c r="U658" s="4" t="s">
        <v>50</v>
      </c>
      <c r="V658" s="4" t="s">
        <v>47</v>
      </c>
      <c r="W658" s="4" t="s">
        <v>53</v>
      </c>
      <c r="X658" s="4" t="s">
        <v>44</v>
      </c>
      <c r="Y658" s="6">
        <v>8050</v>
      </c>
      <c r="Z658" s="6">
        <v>603750</v>
      </c>
      <c r="AA658" s="4" t="s">
        <v>118</v>
      </c>
      <c r="AB658" s="80">
        <v>313950</v>
      </c>
      <c r="AC658" s="80"/>
      <c r="AD658" s="6">
        <v>289800</v>
      </c>
      <c r="AE658" s="80">
        <v>985800</v>
      </c>
      <c r="AF658" s="80"/>
      <c r="AG658" s="80" t="s">
        <v>46</v>
      </c>
      <c r="AH658" s="80"/>
      <c r="AI658" s="80">
        <v>985800</v>
      </c>
      <c r="AJ658" s="80"/>
      <c r="AK658" s="6" t="s">
        <v>46</v>
      </c>
      <c r="AL658" s="4" t="s">
        <v>46</v>
      </c>
    </row>
    <row r="659" spans="3:38" ht="36.75" customHeight="1" x14ac:dyDescent="0.3">
      <c r="C659" s="3" t="s">
        <v>1436</v>
      </c>
      <c r="D659" s="4" t="s">
        <v>196</v>
      </c>
      <c r="E659" s="4" t="s">
        <v>1437</v>
      </c>
      <c r="F659" s="4" t="s">
        <v>1438</v>
      </c>
      <c r="G659" s="79" t="s">
        <v>37</v>
      </c>
      <c r="H659" s="79"/>
      <c r="I659" s="4" t="s">
        <v>47</v>
      </c>
      <c r="J659" s="4" t="s">
        <v>39</v>
      </c>
      <c r="K659" s="4" t="s">
        <v>39</v>
      </c>
      <c r="L659" s="4" t="s">
        <v>40</v>
      </c>
      <c r="M659" s="5">
        <v>69</v>
      </c>
      <c r="N659" s="6">
        <v>7500</v>
      </c>
      <c r="O659" s="90">
        <v>517500</v>
      </c>
      <c r="P659" s="90"/>
      <c r="Q659" s="79" t="s">
        <v>1109</v>
      </c>
      <c r="R659" s="79"/>
      <c r="S659" s="79" t="s">
        <v>76</v>
      </c>
      <c r="T659" s="79"/>
      <c r="U659" s="4" t="s">
        <v>42</v>
      </c>
      <c r="V659" s="4" t="s">
        <v>47</v>
      </c>
      <c r="W659" s="4" t="s">
        <v>61</v>
      </c>
      <c r="X659" s="4" t="s">
        <v>44</v>
      </c>
      <c r="Y659" s="6">
        <v>8800</v>
      </c>
      <c r="Z659" s="6">
        <v>844800</v>
      </c>
      <c r="AA659" s="4" t="s">
        <v>139</v>
      </c>
      <c r="AB659" s="80">
        <v>785664</v>
      </c>
      <c r="AC659" s="80"/>
      <c r="AD659" s="6">
        <v>59136</v>
      </c>
      <c r="AE659" s="80">
        <v>576636</v>
      </c>
      <c r="AF659" s="80"/>
      <c r="AG659" s="80" t="s">
        <v>46</v>
      </c>
      <c r="AH659" s="80"/>
      <c r="AI659" s="80" t="s">
        <v>46</v>
      </c>
      <c r="AJ659" s="80"/>
      <c r="AK659" s="6">
        <v>576636</v>
      </c>
      <c r="AL659" s="5">
        <v>0.02</v>
      </c>
    </row>
    <row r="660" spans="3:38" ht="36" customHeight="1" x14ac:dyDescent="0.3">
      <c r="C660" s="3" t="s">
        <v>1439</v>
      </c>
      <c r="D660" s="4" t="s">
        <v>196</v>
      </c>
      <c r="E660" s="4" t="s">
        <v>1440</v>
      </c>
      <c r="F660" s="4" t="s">
        <v>1441</v>
      </c>
      <c r="G660" s="79" t="s">
        <v>37</v>
      </c>
      <c r="H660" s="79"/>
      <c r="I660" s="4" t="s">
        <v>47</v>
      </c>
      <c r="J660" s="4" t="s">
        <v>39</v>
      </c>
      <c r="K660" s="4" t="s">
        <v>35</v>
      </c>
      <c r="L660" s="4" t="s">
        <v>73</v>
      </c>
      <c r="M660" s="5">
        <v>148</v>
      </c>
      <c r="N660" s="6">
        <v>4400</v>
      </c>
      <c r="O660" s="90">
        <v>651200</v>
      </c>
      <c r="P660" s="90"/>
      <c r="Q660" s="79" t="s">
        <v>1112</v>
      </c>
      <c r="R660" s="79"/>
      <c r="S660" s="79" t="s">
        <v>54</v>
      </c>
      <c r="T660" s="79"/>
      <c r="U660" s="4" t="s">
        <v>55</v>
      </c>
      <c r="V660" s="4" t="s">
        <v>47</v>
      </c>
      <c r="W660" s="4" t="s">
        <v>113</v>
      </c>
      <c r="X660" s="4" t="s">
        <v>44</v>
      </c>
      <c r="Y660" s="6">
        <v>8750</v>
      </c>
      <c r="Z660" s="6">
        <v>1470000</v>
      </c>
      <c r="AA660" s="4" t="s">
        <v>118</v>
      </c>
      <c r="AB660" s="80">
        <v>1249500</v>
      </c>
      <c r="AC660" s="80"/>
      <c r="AD660" s="6">
        <v>220500</v>
      </c>
      <c r="AE660" s="80">
        <v>871700</v>
      </c>
      <c r="AF660" s="80"/>
      <c r="AG660" s="80" t="s">
        <v>46</v>
      </c>
      <c r="AH660" s="80"/>
      <c r="AI660" s="80">
        <v>871700</v>
      </c>
      <c r="AJ660" s="80"/>
      <c r="AK660" s="6" t="s">
        <v>46</v>
      </c>
      <c r="AL660" s="4" t="s">
        <v>46</v>
      </c>
    </row>
    <row r="661" spans="3:38" ht="36.75" customHeight="1" x14ac:dyDescent="0.3">
      <c r="C661" s="3" t="s">
        <v>1442</v>
      </c>
      <c r="D661" s="4" t="s">
        <v>196</v>
      </c>
      <c r="E661" s="4" t="s">
        <v>1443</v>
      </c>
      <c r="F661" s="4" t="s">
        <v>1444</v>
      </c>
      <c r="G661" s="79" t="s">
        <v>37</v>
      </c>
      <c r="H661" s="79"/>
      <c r="I661" s="4" t="s">
        <v>47</v>
      </c>
      <c r="J661" s="4" t="s">
        <v>39</v>
      </c>
      <c r="K661" s="4" t="s">
        <v>39</v>
      </c>
      <c r="L661" s="4" t="s">
        <v>90</v>
      </c>
      <c r="M661" s="5">
        <v>14</v>
      </c>
      <c r="N661" s="6">
        <v>7500</v>
      </c>
      <c r="O661" s="90">
        <v>105000</v>
      </c>
      <c r="P661" s="90"/>
      <c r="Q661" s="79" t="s">
        <v>1115</v>
      </c>
      <c r="R661" s="79"/>
      <c r="S661" s="79" t="s">
        <v>59</v>
      </c>
      <c r="T661" s="79"/>
      <c r="U661" s="4" t="s">
        <v>50</v>
      </c>
      <c r="V661" s="4" t="s">
        <v>47</v>
      </c>
      <c r="W661" s="4" t="s">
        <v>74</v>
      </c>
      <c r="X661" s="4" t="s">
        <v>44</v>
      </c>
      <c r="Y661" s="6">
        <v>8050</v>
      </c>
      <c r="Z661" s="6">
        <v>450800</v>
      </c>
      <c r="AA661" s="4" t="s">
        <v>45</v>
      </c>
      <c r="AB661" s="80">
        <v>153272</v>
      </c>
      <c r="AC661" s="80"/>
      <c r="AD661" s="6">
        <v>297528</v>
      </c>
      <c r="AE661" s="80">
        <v>402528</v>
      </c>
      <c r="AF661" s="80"/>
      <c r="AG661" s="80" t="s">
        <v>46</v>
      </c>
      <c r="AH661" s="80"/>
      <c r="AI661" s="80">
        <v>402528</v>
      </c>
      <c r="AJ661" s="80"/>
      <c r="AK661" s="6" t="s">
        <v>46</v>
      </c>
      <c r="AL661" s="4" t="s">
        <v>46</v>
      </c>
    </row>
    <row r="662" spans="3:38" ht="36" customHeight="1" x14ac:dyDescent="0.3">
      <c r="C662" s="3" t="s">
        <v>1445</v>
      </c>
      <c r="D662" s="4" t="s">
        <v>196</v>
      </c>
      <c r="E662" s="4" t="s">
        <v>1446</v>
      </c>
      <c r="F662" s="4" t="s">
        <v>1447</v>
      </c>
      <c r="G662" s="79" t="s">
        <v>37</v>
      </c>
      <c r="H662" s="79"/>
      <c r="I662" s="4" t="s">
        <v>38</v>
      </c>
      <c r="J662" s="4" t="s">
        <v>39</v>
      </c>
      <c r="K662" s="4" t="s">
        <v>39</v>
      </c>
      <c r="L662" s="4" t="s">
        <v>133</v>
      </c>
      <c r="M662" s="5">
        <v>67</v>
      </c>
      <c r="N662" s="6">
        <v>3000</v>
      </c>
      <c r="O662" s="90">
        <v>201000</v>
      </c>
      <c r="P662" s="90"/>
      <c r="Q662" s="79" t="s">
        <v>1118</v>
      </c>
      <c r="R662" s="79"/>
      <c r="S662" s="79" t="s">
        <v>59</v>
      </c>
      <c r="T662" s="79"/>
      <c r="U662" s="4" t="s">
        <v>50</v>
      </c>
      <c r="V662" s="4" t="s">
        <v>38</v>
      </c>
      <c r="W662" s="4" t="s">
        <v>101</v>
      </c>
      <c r="X662" s="4" t="s">
        <v>44</v>
      </c>
      <c r="Y662" s="6">
        <v>8050</v>
      </c>
      <c r="Z662" s="6">
        <v>225400</v>
      </c>
      <c r="AA662" s="4" t="s">
        <v>94</v>
      </c>
      <c r="AB662" s="80">
        <v>45080</v>
      </c>
      <c r="AC662" s="80"/>
      <c r="AD662" s="6">
        <v>180320</v>
      </c>
      <c r="AE662" s="80">
        <v>381320</v>
      </c>
      <c r="AF662" s="80"/>
      <c r="AG662" s="80" t="s">
        <v>46</v>
      </c>
      <c r="AH662" s="80"/>
      <c r="AI662" s="80" t="s">
        <v>46</v>
      </c>
      <c r="AJ662" s="80"/>
      <c r="AK662" s="6">
        <v>381320</v>
      </c>
      <c r="AL662" s="5">
        <v>0.3</v>
      </c>
    </row>
    <row r="663" spans="3:38" ht="36.75" customHeight="1" x14ac:dyDescent="0.3">
      <c r="C663" s="7"/>
      <c r="D663" s="5"/>
      <c r="E663" s="5"/>
      <c r="F663" s="5"/>
      <c r="G663" s="91"/>
      <c r="H663" s="91"/>
      <c r="I663" s="4"/>
      <c r="J663" s="5"/>
      <c r="K663" s="5"/>
      <c r="L663" s="5"/>
      <c r="M663" s="5"/>
      <c r="N663" s="6"/>
      <c r="O663" s="90">
        <v>0</v>
      </c>
      <c r="P663" s="90"/>
      <c r="Q663" s="79" t="s">
        <v>1121</v>
      </c>
      <c r="R663" s="79"/>
      <c r="S663" s="79" t="s">
        <v>59</v>
      </c>
      <c r="T663" s="79"/>
      <c r="U663" s="4" t="s">
        <v>50</v>
      </c>
      <c r="V663" s="4" t="s">
        <v>38</v>
      </c>
      <c r="W663" s="4" t="s">
        <v>101</v>
      </c>
      <c r="X663" s="4" t="s">
        <v>44</v>
      </c>
      <c r="Y663" s="6">
        <v>8050</v>
      </c>
      <c r="Z663" s="6">
        <v>225400</v>
      </c>
      <c r="AA663" s="4" t="s">
        <v>94</v>
      </c>
      <c r="AB663" s="80">
        <v>45080</v>
      </c>
      <c r="AC663" s="80"/>
      <c r="AD663" s="6">
        <v>180320</v>
      </c>
      <c r="AE663" s="80">
        <v>180320</v>
      </c>
      <c r="AF663" s="80"/>
      <c r="AG663" s="80" t="s">
        <v>46</v>
      </c>
      <c r="AH663" s="80"/>
      <c r="AI663" s="80" t="s">
        <v>46</v>
      </c>
      <c r="AJ663" s="80"/>
      <c r="AK663" s="6">
        <v>180320</v>
      </c>
      <c r="AL663" s="5">
        <v>0.3</v>
      </c>
    </row>
    <row r="664" spans="3:38" ht="36" customHeight="1" x14ac:dyDescent="0.3">
      <c r="C664" s="7"/>
      <c r="D664" s="5"/>
      <c r="E664" s="5"/>
      <c r="F664" s="5"/>
      <c r="G664" s="91"/>
      <c r="H664" s="91"/>
      <c r="I664" s="4"/>
      <c r="J664" s="5"/>
      <c r="K664" s="5"/>
      <c r="L664" s="5"/>
      <c r="M664" s="5"/>
      <c r="N664" s="6"/>
      <c r="O664" s="90">
        <v>0</v>
      </c>
      <c r="P664" s="90"/>
      <c r="Q664" s="79" t="s">
        <v>193</v>
      </c>
      <c r="R664" s="79"/>
      <c r="S664" s="79" t="s">
        <v>59</v>
      </c>
      <c r="T664" s="79"/>
      <c r="U664" s="4" t="s">
        <v>50</v>
      </c>
      <c r="V664" s="4" t="s">
        <v>38</v>
      </c>
      <c r="W664" s="4" t="s">
        <v>101</v>
      </c>
      <c r="X664" s="4" t="s">
        <v>44</v>
      </c>
      <c r="Y664" s="6">
        <v>8050</v>
      </c>
      <c r="Z664" s="6">
        <v>225400</v>
      </c>
      <c r="AA664" s="4" t="s">
        <v>94</v>
      </c>
      <c r="AB664" s="80">
        <v>45080</v>
      </c>
      <c r="AC664" s="80"/>
      <c r="AD664" s="6">
        <v>180320</v>
      </c>
      <c r="AE664" s="80">
        <v>180320</v>
      </c>
      <c r="AF664" s="80"/>
      <c r="AG664" s="80" t="s">
        <v>46</v>
      </c>
      <c r="AH664" s="80"/>
      <c r="AI664" s="80" t="s">
        <v>46</v>
      </c>
      <c r="AJ664" s="80"/>
      <c r="AK664" s="6">
        <v>180320</v>
      </c>
      <c r="AL664" s="5">
        <v>0.3</v>
      </c>
    </row>
    <row r="665" spans="3:38" ht="36.75" customHeight="1" x14ac:dyDescent="0.3">
      <c r="C665" s="7"/>
      <c r="D665" s="5"/>
      <c r="E665" s="5"/>
      <c r="F665" s="5"/>
      <c r="G665" s="91"/>
      <c r="H665" s="91"/>
      <c r="I665" s="4"/>
      <c r="J665" s="5"/>
      <c r="K665" s="5"/>
      <c r="L665" s="5"/>
      <c r="M665" s="5"/>
      <c r="N665" s="6"/>
      <c r="O665" s="90">
        <v>0</v>
      </c>
      <c r="P665" s="90"/>
      <c r="Q665" s="79" t="s">
        <v>1126</v>
      </c>
      <c r="R665" s="79"/>
      <c r="S665" s="79" t="s">
        <v>59</v>
      </c>
      <c r="T665" s="79"/>
      <c r="U665" s="4" t="s">
        <v>50</v>
      </c>
      <c r="V665" s="4" t="s">
        <v>38</v>
      </c>
      <c r="W665" s="4" t="s">
        <v>101</v>
      </c>
      <c r="X665" s="4" t="s">
        <v>44</v>
      </c>
      <c r="Y665" s="6">
        <v>8050</v>
      </c>
      <c r="Z665" s="6">
        <v>225400</v>
      </c>
      <c r="AA665" s="4" t="s">
        <v>94</v>
      </c>
      <c r="AB665" s="80">
        <v>45080</v>
      </c>
      <c r="AC665" s="80"/>
      <c r="AD665" s="6">
        <v>180320</v>
      </c>
      <c r="AE665" s="80">
        <v>180320</v>
      </c>
      <c r="AF665" s="80"/>
      <c r="AG665" s="80" t="s">
        <v>46</v>
      </c>
      <c r="AH665" s="80"/>
      <c r="AI665" s="80" t="s">
        <v>46</v>
      </c>
      <c r="AJ665" s="80"/>
      <c r="AK665" s="6">
        <v>180320</v>
      </c>
      <c r="AL665" s="5">
        <v>0.3</v>
      </c>
    </row>
    <row r="666" spans="3:38" ht="36.75" customHeight="1" x14ac:dyDescent="0.3">
      <c r="C666" s="7"/>
      <c r="D666" s="5"/>
      <c r="E666" s="5"/>
      <c r="F666" s="5"/>
      <c r="G666" s="91"/>
      <c r="H666" s="91"/>
      <c r="I666" s="4"/>
      <c r="J666" s="5"/>
      <c r="K666" s="5"/>
      <c r="L666" s="5"/>
      <c r="M666" s="5"/>
      <c r="N666" s="6"/>
      <c r="O666" s="90">
        <v>0</v>
      </c>
      <c r="P666" s="90"/>
      <c r="Q666" s="79" t="s">
        <v>1129</v>
      </c>
      <c r="R666" s="79"/>
      <c r="S666" s="79" t="s">
        <v>59</v>
      </c>
      <c r="T666" s="79"/>
      <c r="U666" s="4" t="s">
        <v>50</v>
      </c>
      <c r="V666" s="4" t="s">
        <v>38</v>
      </c>
      <c r="W666" s="4" t="s">
        <v>101</v>
      </c>
      <c r="X666" s="4" t="s">
        <v>44</v>
      </c>
      <c r="Y666" s="6">
        <v>8050</v>
      </c>
      <c r="Z666" s="6">
        <v>225400</v>
      </c>
      <c r="AA666" s="4" t="s">
        <v>94</v>
      </c>
      <c r="AB666" s="80">
        <v>45080</v>
      </c>
      <c r="AC666" s="80"/>
      <c r="AD666" s="6">
        <v>180320</v>
      </c>
      <c r="AE666" s="80">
        <v>180320</v>
      </c>
      <c r="AF666" s="80"/>
      <c r="AG666" s="80" t="s">
        <v>46</v>
      </c>
      <c r="AH666" s="80"/>
      <c r="AI666" s="80" t="s">
        <v>46</v>
      </c>
      <c r="AJ666" s="80"/>
      <c r="AK666" s="6">
        <v>180320</v>
      </c>
      <c r="AL666" s="5">
        <v>0.3</v>
      </c>
    </row>
    <row r="667" spans="3:38" ht="36" customHeight="1" x14ac:dyDescent="0.3">
      <c r="C667" s="7"/>
      <c r="D667" s="5"/>
      <c r="E667" s="5"/>
      <c r="F667" s="5"/>
      <c r="G667" s="91"/>
      <c r="H667" s="91"/>
      <c r="I667" s="4"/>
      <c r="J667" s="5"/>
      <c r="K667" s="5"/>
      <c r="L667" s="5"/>
      <c r="M667" s="5"/>
      <c r="N667" s="6"/>
      <c r="O667" s="90">
        <v>0</v>
      </c>
      <c r="P667" s="90"/>
      <c r="Q667" s="79" t="s">
        <v>1132</v>
      </c>
      <c r="R667" s="79"/>
      <c r="S667" s="79" t="s">
        <v>59</v>
      </c>
      <c r="T667" s="79"/>
      <c r="U667" s="4" t="s">
        <v>50</v>
      </c>
      <c r="V667" s="4" t="s">
        <v>38</v>
      </c>
      <c r="W667" s="4" t="s">
        <v>101</v>
      </c>
      <c r="X667" s="4" t="s">
        <v>44</v>
      </c>
      <c r="Y667" s="6">
        <v>8050</v>
      </c>
      <c r="Z667" s="6">
        <v>225400</v>
      </c>
      <c r="AA667" s="4" t="s">
        <v>94</v>
      </c>
      <c r="AB667" s="80">
        <v>45080</v>
      </c>
      <c r="AC667" s="80"/>
      <c r="AD667" s="6">
        <v>180320</v>
      </c>
      <c r="AE667" s="80">
        <v>180320</v>
      </c>
      <c r="AF667" s="80"/>
      <c r="AG667" s="80" t="s">
        <v>46</v>
      </c>
      <c r="AH667" s="80"/>
      <c r="AI667" s="80" t="s">
        <v>46</v>
      </c>
      <c r="AJ667" s="80"/>
      <c r="AK667" s="6">
        <v>180320</v>
      </c>
      <c r="AL667" s="5">
        <v>0.3</v>
      </c>
    </row>
    <row r="668" spans="3:38" ht="36.75" customHeight="1" x14ac:dyDescent="0.3">
      <c r="C668" s="3" t="s">
        <v>216</v>
      </c>
      <c r="D668" s="4" t="s">
        <v>196</v>
      </c>
      <c r="E668" s="4" t="s">
        <v>1448</v>
      </c>
      <c r="F668" s="4" t="s">
        <v>1449</v>
      </c>
      <c r="G668" s="79" t="s">
        <v>37</v>
      </c>
      <c r="H668" s="79"/>
      <c r="I668" s="4" t="s">
        <v>38</v>
      </c>
      <c r="J668" s="4" t="s">
        <v>39</v>
      </c>
      <c r="K668" s="4" t="s">
        <v>39</v>
      </c>
      <c r="L668" s="4" t="s">
        <v>178</v>
      </c>
      <c r="M668" s="5">
        <v>82</v>
      </c>
      <c r="N668" s="6">
        <v>3000</v>
      </c>
      <c r="O668" s="90">
        <v>246000</v>
      </c>
      <c r="P668" s="90"/>
      <c r="Q668" s="79" t="s">
        <v>1135</v>
      </c>
      <c r="R668" s="79"/>
      <c r="S668" s="79" t="s">
        <v>59</v>
      </c>
      <c r="T668" s="79"/>
      <c r="U668" s="4" t="s">
        <v>50</v>
      </c>
      <c r="V668" s="4" t="s">
        <v>38</v>
      </c>
      <c r="W668" s="4" t="s">
        <v>101</v>
      </c>
      <c r="X668" s="4" t="s">
        <v>44</v>
      </c>
      <c r="Y668" s="6">
        <v>8050</v>
      </c>
      <c r="Z668" s="6">
        <v>225400</v>
      </c>
      <c r="AA668" s="4" t="s">
        <v>94</v>
      </c>
      <c r="AB668" s="80">
        <v>45080</v>
      </c>
      <c r="AC668" s="80"/>
      <c r="AD668" s="6">
        <v>180320</v>
      </c>
      <c r="AE668" s="80">
        <v>426320</v>
      </c>
      <c r="AF668" s="80"/>
      <c r="AG668" s="80" t="s">
        <v>46</v>
      </c>
      <c r="AH668" s="80"/>
      <c r="AI668" s="80" t="s">
        <v>46</v>
      </c>
      <c r="AJ668" s="80"/>
      <c r="AK668" s="6">
        <v>426320</v>
      </c>
      <c r="AL668" s="5">
        <v>0.3</v>
      </c>
    </row>
    <row r="669" spans="3:38" ht="36" customHeight="1" x14ac:dyDescent="0.3">
      <c r="C669" s="7"/>
      <c r="D669" s="5"/>
      <c r="E669" s="5"/>
      <c r="F669" s="5"/>
      <c r="G669" s="91"/>
      <c r="H669" s="91"/>
      <c r="I669" s="4"/>
      <c r="J669" s="5"/>
      <c r="K669" s="5"/>
      <c r="L669" s="5"/>
      <c r="M669" s="5"/>
      <c r="N669" s="6"/>
      <c r="O669" s="90">
        <v>0</v>
      </c>
      <c r="P669" s="90"/>
      <c r="Q669" s="79" t="s">
        <v>1138</v>
      </c>
      <c r="R669" s="79"/>
      <c r="S669" s="79" t="s">
        <v>59</v>
      </c>
      <c r="T669" s="79"/>
      <c r="U669" s="4" t="s">
        <v>50</v>
      </c>
      <c r="V669" s="4" t="s">
        <v>38</v>
      </c>
      <c r="W669" s="4" t="s">
        <v>101</v>
      </c>
      <c r="X669" s="4" t="s">
        <v>44</v>
      </c>
      <c r="Y669" s="6">
        <v>8050</v>
      </c>
      <c r="Z669" s="6">
        <v>225400</v>
      </c>
      <c r="AA669" s="4" t="s">
        <v>94</v>
      </c>
      <c r="AB669" s="80">
        <v>45080</v>
      </c>
      <c r="AC669" s="80"/>
      <c r="AD669" s="6">
        <v>180320</v>
      </c>
      <c r="AE669" s="80">
        <v>180320</v>
      </c>
      <c r="AF669" s="80"/>
      <c r="AG669" s="80" t="s">
        <v>46</v>
      </c>
      <c r="AH669" s="80"/>
      <c r="AI669" s="80" t="s">
        <v>46</v>
      </c>
      <c r="AJ669" s="80"/>
      <c r="AK669" s="6">
        <v>180320</v>
      </c>
      <c r="AL669" s="5">
        <v>0.3</v>
      </c>
    </row>
    <row r="670" spans="3:38" ht="36.75" customHeight="1" x14ac:dyDescent="0.3">
      <c r="C670" s="7"/>
      <c r="D670" s="5"/>
      <c r="E670" s="5"/>
      <c r="F670" s="5"/>
      <c r="G670" s="91"/>
      <c r="H670" s="91"/>
      <c r="I670" s="4"/>
      <c r="J670" s="5"/>
      <c r="K670" s="5"/>
      <c r="L670" s="5"/>
      <c r="M670" s="5"/>
      <c r="N670" s="6"/>
      <c r="O670" s="90">
        <v>0</v>
      </c>
      <c r="P670" s="90"/>
      <c r="Q670" s="79" t="s">
        <v>1142</v>
      </c>
      <c r="R670" s="79"/>
      <c r="S670" s="79" t="s">
        <v>59</v>
      </c>
      <c r="T670" s="79"/>
      <c r="U670" s="4" t="s">
        <v>50</v>
      </c>
      <c r="V670" s="4" t="s">
        <v>38</v>
      </c>
      <c r="W670" s="4" t="s">
        <v>101</v>
      </c>
      <c r="X670" s="4" t="s">
        <v>44</v>
      </c>
      <c r="Y670" s="6">
        <v>8050</v>
      </c>
      <c r="Z670" s="6">
        <v>225400</v>
      </c>
      <c r="AA670" s="4" t="s">
        <v>94</v>
      </c>
      <c r="AB670" s="80">
        <v>45080</v>
      </c>
      <c r="AC670" s="80"/>
      <c r="AD670" s="6">
        <v>180320</v>
      </c>
      <c r="AE670" s="80">
        <v>180320</v>
      </c>
      <c r="AF670" s="80"/>
      <c r="AG670" s="80" t="s">
        <v>46</v>
      </c>
      <c r="AH670" s="80"/>
      <c r="AI670" s="80" t="s">
        <v>46</v>
      </c>
      <c r="AJ670" s="80"/>
      <c r="AK670" s="6">
        <v>180320</v>
      </c>
      <c r="AL670" s="5">
        <v>0.3</v>
      </c>
    </row>
    <row r="671" spans="3:38" ht="36.75" customHeight="1" x14ac:dyDescent="0.3">
      <c r="C671" s="7"/>
      <c r="D671" s="5"/>
      <c r="E671" s="5"/>
      <c r="F671" s="5"/>
      <c r="G671" s="91"/>
      <c r="H671" s="91"/>
      <c r="I671" s="4"/>
      <c r="J671" s="5"/>
      <c r="K671" s="5"/>
      <c r="L671" s="5"/>
      <c r="M671" s="5"/>
      <c r="N671" s="6"/>
      <c r="O671" s="90">
        <v>0</v>
      </c>
      <c r="P671" s="90"/>
      <c r="Q671" s="79" t="s">
        <v>1145</v>
      </c>
      <c r="R671" s="79"/>
      <c r="S671" s="79" t="s">
        <v>59</v>
      </c>
      <c r="T671" s="79"/>
      <c r="U671" s="4" t="s">
        <v>50</v>
      </c>
      <c r="V671" s="4" t="s">
        <v>38</v>
      </c>
      <c r="W671" s="4" t="s">
        <v>101</v>
      </c>
      <c r="X671" s="4" t="s">
        <v>44</v>
      </c>
      <c r="Y671" s="6">
        <v>8050</v>
      </c>
      <c r="Z671" s="6">
        <v>225400</v>
      </c>
      <c r="AA671" s="4" t="s">
        <v>94</v>
      </c>
      <c r="AB671" s="80">
        <v>45080</v>
      </c>
      <c r="AC671" s="80"/>
      <c r="AD671" s="6">
        <v>180320</v>
      </c>
      <c r="AE671" s="80">
        <v>180320</v>
      </c>
      <c r="AF671" s="80"/>
      <c r="AG671" s="80" t="s">
        <v>46</v>
      </c>
      <c r="AH671" s="80"/>
      <c r="AI671" s="80" t="s">
        <v>46</v>
      </c>
      <c r="AJ671" s="80"/>
      <c r="AK671" s="6">
        <v>180320</v>
      </c>
      <c r="AL671" s="5">
        <v>0.3</v>
      </c>
    </row>
    <row r="672" spans="3:38" ht="36" customHeight="1" x14ac:dyDescent="0.3">
      <c r="C672" s="7"/>
      <c r="D672" s="5"/>
      <c r="E672" s="5"/>
      <c r="F672" s="5"/>
      <c r="G672" s="91"/>
      <c r="H672" s="91"/>
      <c r="I672" s="4"/>
      <c r="J672" s="5"/>
      <c r="K672" s="5"/>
      <c r="L672" s="5"/>
      <c r="M672" s="5"/>
      <c r="N672" s="6"/>
      <c r="O672" s="90">
        <v>0</v>
      </c>
      <c r="P672" s="90"/>
      <c r="Q672" s="79" t="s">
        <v>1148</v>
      </c>
      <c r="R672" s="79"/>
      <c r="S672" s="79" t="s">
        <v>59</v>
      </c>
      <c r="T672" s="79"/>
      <c r="U672" s="4" t="s">
        <v>50</v>
      </c>
      <c r="V672" s="4" t="s">
        <v>38</v>
      </c>
      <c r="W672" s="4" t="s">
        <v>101</v>
      </c>
      <c r="X672" s="4" t="s">
        <v>44</v>
      </c>
      <c r="Y672" s="6">
        <v>8050</v>
      </c>
      <c r="Z672" s="6">
        <v>225400</v>
      </c>
      <c r="AA672" s="4" t="s">
        <v>94</v>
      </c>
      <c r="AB672" s="80">
        <v>45080</v>
      </c>
      <c r="AC672" s="80"/>
      <c r="AD672" s="6">
        <v>180320</v>
      </c>
      <c r="AE672" s="80">
        <v>180320</v>
      </c>
      <c r="AF672" s="80"/>
      <c r="AG672" s="80" t="s">
        <v>46</v>
      </c>
      <c r="AH672" s="80"/>
      <c r="AI672" s="80" t="s">
        <v>46</v>
      </c>
      <c r="AJ672" s="80"/>
      <c r="AK672" s="6">
        <v>180320</v>
      </c>
      <c r="AL672" s="5">
        <v>0.3</v>
      </c>
    </row>
    <row r="673" spans="3:38" ht="36.75" customHeight="1" x14ac:dyDescent="0.3">
      <c r="C673" s="7"/>
      <c r="D673" s="5"/>
      <c r="E673" s="5"/>
      <c r="F673" s="5"/>
      <c r="G673" s="91"/>
      <c r="H673" s="91"/>
      <c r="I673" s="4"/>
      <c r="J673" s="5"/>
      <c r="K673" s="5"/>
      <c r="L673" s="5"/>
      <c r="M673" s="5"/>
      <c r="N673" s="6"/>
      <c r="O673" s="90">
        <v>0</v>
      </c>
      <c r="P673" s="90"/>
      <c r="Q673" s="79" t="s">
        <v>1151</v>
      </c>
      <c r="R673" s="79"/>
      <c r="S673" s="79" t="s">
        <v>59</v>
      </c>
      <c r="T673" s="79"/>
      <c r="U673" s="4" t="s">
        <v>50</v>
      </c>
      <c r="V673" s="4" t="s">
        <v>38</v>
      </c>
      <c r="W673" s="4" t="s">
        <v>101</v>
      </c>
      <c r="X673" s="4" t="s">
        <v>44</v>
      </c>
      <c r="Y673" s="6">
        <v>8050</v>
      </c>
      <c r="Z673" s="6">
        <v>225400</v>
      </c>
      <c r="AA673" s="4" t="s">
        <v>94</v>
      </c>
      <c r="AB673" s="80">
        <v>45080</v>
      </c>
      <c r="AC673" s="80"/>
      <c r="AD673" s="6">
        <v>180320</v>
      </c>
      <c r="AE673" s="80">
        <v>180320</v>
      </c>
      <c r="AF673" s="80"/>
      <c r="AG673" s="80" t="s">
        <v>46</v>
      </c>
      <c r="AH673" s="80"/>
      <c r="AI673" s="80" t="s">
        <v>46</v>
      </c>
      <c r="AJ673" s="80"/>
      <c r="AK673" s="6">
        <v>180320</v>
      </c>
      <c r="AL673" s="5">
        <v>0.3</v>
      </c>
    </row>
    <row r="674" spans="3:38" ht="36" customHeight="1" x14ac:dyDescent="0.3">
      <c r="C674" s="3" t="s">
        <v>218</v>
      </c>
      <c r="D674" s="4" t="s">
        <v>196</v>
      </c>
      <c r="E674" s="4" t="s">
        <v>1450</v>
      </c>
      <c r="F674" s="4" t="s">
        <v>1451</v>
      </c>
      <c r="G674" s="79" t="s">
        <v>37</v>
      </c>
      <c r="H674" s="79"/>
      <c r="I674" s="4" t="s">
        <v>38</v>
      </c>
      <c r="J674" s="4" t="s">
        <v>39</v>
      </c>
      <c r="K674" s="4" t="s">
        <v>39</v>
      </c>
      <c r="L674" s="4" t="s">
        <v>209</v>
      </c>
      <c r="M674" s="5">
        <v>94</v>
      </c>
      <c r="N674" s="6">
        <v>3000</v>
      </c>
      <c r="O674" s="90">
        <v>282000</v>
      </c>
      <c r="P674" s="90"/>
      <c r="Q674" s="79" t="s">
        <v>1154</v>
      </c>
      <c r="R674" s="79"/>
      <c r="S674" s="79" t="s">
        <v>59</v>
      </c>
      <c r="T674" s="79"/>
      <c r="U674" s="4" t="s">
        <v>50</v>
      </c>
      <c r="V674" s="4" t="s">
        <v>38</v>
      </c>
      <c r="W674" s="4" t="s">
        <v>101</v>
      </c>
      <c r="X674" s="4" t="s">
        <v>44</v>
      </c>
      <c r="Y674" s="6">
        <v>8050</v>
      </c>
      <c r="Z674" s="6">
        <v>225400</v>
      </c>
      <c r="AA674" s="4" t="s">
        <v>94</v>
      </c>
      <c r="AB674" s="80">
        <v>45080</v>
      </c>
      <c r="AC674" s="80"/>
      <c r="AD674" s="6">
        <v>180320</v>
      </c>
      <c r="AE674" s="80">
        <v>462320</v>
      </c>
      <c r="AF674" s="80"/>
      <c r="AG674" s="80" t="s">
        <v>46</v>
      </c>
      <c r="AH674" s="80"/>
      <c r="AI674" s="80" t="s">
        <v>46</v>
      </c>
      <c r="AJ674" s="80"/>
      <c r="AK674" s="6">
        <v>462320</v>
      </c>
      <c r="AL674" s="5">
        <v>0.3</v>
      </c>
    </row>
    <row r="675" spans="3:38" ht="36.75" customHeight="1" x14ac:dyDescent="0.3">
      <c r="C675" s="7"/>
      <c r="D675" s="5"/>
      <c r="E675" s="5"/>
      <c r="F675" s="5"/>
      <c r="G675" s="91"/>
      <c r="H675" s="91"/>
      <c r="I675" s="4"/>
      <c r="J675" s="5"/>
      <c r="K675" s="5"/>
      <c r="L675" s="5"/>
      <c r="M675" s="5"/>
      <c r="N675" s="6"/>
      <c r="O675" s="90">
        <v>0</v>
      </c>
      <c r="P675" s="90"/>
      <c r="Q675" s="79" t="s">
        <v>1157</v>
      </c>
      <c r="R675" s="79"/>
      <c r="S675" s="79" t="s">
        <v>59</v>
      </c>
      <c r="T675" s="79"/>
      <c r="U675" s="4" t="s">
        <v>50</v>
      </c>
      <c r="V675" s="4" t="s">
        <v>38</v>
      </c>
      <c r="W675" s="4" t="s">
        <v>101</v>
      </c>
      <c r="X675" s="4" t="s">
        <v>44</v>
      </c>
      <c r="Y675" s="6">
        <v>8050</v>
      </c>
      <c r="Z675" s="6">
        <v>225400</v>
      </c>
      <c r="AA675" s="4" t="s">
        <v>94</v>
      </c>
      <c r="AB675" s="80">
        <v>45080</v>
      </c>
      <c r="AC675" s="80"/>
      <c r="AD675" s="6">
        <v>180320</v>
      </c>
      <c r="AE675" s="80">
        <v>180320</v>
      </c>
      <c r="AF675" s="80"/>
      <c r="AG675" s="80" t="s">
        <v>46</v>
      </c>
      <c r="AH675" s="80"/>
      <c r="AI675" s="80" t="s">
        <v>46</v>
      </c>
      <c r="AJ675" s="80"/>
      <c r="AK675" s="6">
        <v>180320</v>
      </c>
      <c r="AL675" s="5">
        <v>0.3</v>
      </c>
    </row>
    <row r="676" spans="3:38" ht="36.75" customHeight="1" x14ac:dyDescent="0.3">
      <c r="C676" s="7"/>
      <c r="D676" s="5"/>
      <c r="E676" s="5"/>
      <c r="F676" s="5"/>
      <c r="G676" s="91"/>
      <c r="H676" s="91"/>
      <c r="I676" s="4"/>
      <c r="J676" s="5"/>
      <c r="K676" s="5"/>
      <c r="L676" s="5"/>
      <c r="M676" s="5"/>
      <c r="N676" s="6"/>
      <c r="O676" s="90">
        <v>0</v>
      </c>
      <c r="P676" s="90"/>
      <c r="Q676" s="79" t="s">
        <v>1160</v>
      </c>
      <c r="R676" s="79"/>
      <c r="S676" s="79" t="s">
        <v>59</v>
      </c>
      <c r="T676" s="79"/>
      <c r="U676" s="4" t="s">
        <v>50</v>
      </c>
      <c r="V676" s="4" t="s">
        <v>38</v>
      </c>
      <c r="W676" s="4" t="s">
        <v>101</v>
      </c>
      <c r="X676" s="4" t="s">
        <v>44</v>
      </c>
      <c r="Y676" s="6">
        <v>8050</v>
      </c>
      <c r="Z676" s="6">
        <v>225400</v>
      </c>
      <c r="AA676" s="4" t="s">
        <v>94</v>
      </c>
      <c r="AB676" s="80">
        <v>45080</v>
      </c>
      <c r="AC676" s="80"/>
      <c r="AD676" s="6">
        <v>180320</v>
      </c>
      <c r="AE676" s="80">
        <v>180320</v>
      </c>
      <c r="AF676" s="80"/>
      <c r="AG676" s="80" t="s">
        <v>46</v>
      </c>
      <c r="AH676" s="80"/>
      <c r="AI676" s="80" t="s">
        <v>46</v>
      </c>
      <c r="AJ676" s="80"/>
      <c r="AK676" s="6">
        <v>180320</v>
      </c>
      <c r="AL676" s="5">
        <v>0.3</v>
      </c>
    </row>
    <row r="677" spans="3:38" ht="36" customHeight="1" x14ac:dyDescent="0.3">
      <c r="C677" s="7"/>
      <c r="D677" s="5"/>
      <c r="E677" s="5"/>
      <c r="F677" s="5"/>
      <c r="G677" s="91"/>
      <c r="H677" s="91"/>
      <c r="I677" s="4"/>
      <c r="J677" s="5"/>
      <c r="K677" s="5"/>
      <c r="L677" s="5"/>
      <c r="M677" s="5"/>
      <c r="N677" s="6"/>
      <c r="O677" s="90">
        <v>0</v>
      </c>
      <c r="P677" s="90"/>
      <c r="Q677" s="79" t="s">
        <v>1163</v>
      </c>
      <c r="R677" s="79"/>
      <c r="S677" s="79" t="s">
        <v>59</v>
      </c>
      <c r="T677" s="79"/>
      <c r="U677" s="4" t="s">
        <v>50</v>
      </c>
      <c r="V677" s="4" t="s">
        <v>38</v>
      </c>
      <c r="W677" s="4" t="s">
        <v>101</v>
      </c>
      <c r="X677" s="4" t="s">
        <v>44</v>
      </c>
      <c r="Y677" s="6">
        <v>8050</v>
      </c>
      <c r="Z677" s="6">
        <v>225400</v>
      </c>
      <c r="AA677" s="4" t="s">
        <v>94</v>
      </c>
      <c r="AB677" s="80">
        <v>45080</v>
      </c>
      <c r="AC677" s="80"/>
      <c r="AD677" s="6">
        <v>180320</v>
      </c>
      <c r="AE677" s="80">
        <v>180320</v>
      </c>
      <c r="AF677" s="80"/>
      <c r="AG677" s="80" t="s">
        <v>46</v>
      </c>
      <c r="AH677" s="80"/>
      <c r="AI677" s="80" t="s">
        <v>46</v>
      </c>
      <c r="AJ677" s="80"/>
      <c r="AK677" s="6">
        <v>180320</v>
      </c>
      <c r="AL677" s="5">
        <v>0.3</v>
      </c>
    </row>
    <row r="678" spans="3:38" ht="36.75" customHeight="1" x14ac:dyDescent="0.3">
      <c r="C678" s="7"/>
      <c r="D678" s="5"/>
      <c r="E678" s="5"/>
      <c r="F678" s="5"/>
      <c r="G678" s="91"/>
      <c r="H678" s="91"/>
      <c r="I678" s="4"/>
      <c r="J678" s="5"/>
      <c r="K678" s="5"/>
      <c r="L678" s="5"/>
      <c r="M678" s="5"/>
      <c r="N678" s="6"/>
      <c r="O678" s="90">
        <v>0</v>
      </c>
      <c r="P678" s="90"/>
      <c r="Q678" s="79" t="s">
        <v>1166</v>
      </c>
      <c r="R678" s="79"/>
      <c r="S678" s="79" t="s">
        <v>59</v>
      </c>
      <c r="T678" s="79"/>
      <c r="U678" s="4" t="s">
        <v>50</v>
      </c>
      <c r="V678" s="4" t="s">
        <v>38</v>
      </c>
      <c r="W678" s="4" t="s">
        <v>101</v>
      </c>
      <c r="X678" s="4" t="s">
        <v>44</v>
      </c>
      <c r="Y678" s="6">
        <v>8050</v>
      </c>
      <c r="Z678" s="6">
        <v>225400</v>
      </c>
      <c r="AA678" s="4" t="s">
        <v>94</v>
      </c>
      <c r="AB678" s="80">
        <v>45080</v>
      </c>
      <c r="AC678" s="80"/>
      <c r="AD678" s="6">
        <v>180320</v>
      </c>
      <c r="AE678" s="80">
        <v>180320</v>
      </c>
      <c r="AF678" s="80"/>
      <c r="AG678" s="80" t="s">
        <v>46</v>
      </c>
      <c r="AH678" s="80"/>
      <c r="AI678" s="80" t="s">
        <v>46</v>
      </c>
      <c r="AJ678" s="80"/>
      <c r="AK678" s="6">
        <v>180320</v>
      </c>
      <c r="AL678" s="5">
        <v>0.3</v>
      </c>
    </row>
    <row r="679" spans="3:38" ht="36" customHeight="1" x14ac:dyDescent="0.3">
      <c r="C679" s="7"/>
      <c r="D679" s="5"/>
      <c r="E679" s="5"/>
      <c r="F679" s="5"/>
      <c r="G679" s="91"/>
      <c r="H679" s="91"/>
      <c r="I679" s="4"/>
      <c r="J679" s="5"/>
      <c r="K679" s="5"/>
      <c r="L679" s="5"/>
      <c r="M679" s="5"/>
      <c r="N679" s="6"/>
      <c r="O679" s="90">
        <v>0</v>
      </c>
      <c r="P679" s="90"/>
      <c r="Q679" s="79" t="s">
        <v>1169</v>
      </c>
      <c r="R679" s="79"/>
      <c r="S679" s="79" t="s">
        <v>59</v>
      </c>
      <c r="T679" s="79"/>
      <c r="U679" s="4" t="s">
        <v>50</v>
      </c>
      <c r="V679" s="4" t="s">
        <v>38</v>
      </c>
      <c r="W679" s="4" t="s">
        <v>101</v>
      </c>
      <c r="X679" s="4" t="s">
        <v>44</v>
      </c>
      <c r="Y679" s="6">
        <v>8050</v>
      </c>
      <c r="Z679" s="6">
        <v>225400</v>
      </c>
      <c r="AA679" s="4" t="s">
        <v>94</v>
      </c>
      <c r="AB679" s="80">
        <v>45080</v>
      </c>
      <c r="AC679" s="80"/>
      <c r="AD679" s="6">
        <v>180320</v>
      </c>
      <c r="AE679" s="80">
        <v>180320</v>
      </c>
      <c r="AF679" s="80"/>
      <c r="AG679" s="80" t="s">
        <v>46</v>
      </c>
      <c r="AH679" s="80"/>
      <c r="AI679" s="80" t="s">
        <v>46</v>
      </c>
      <c r="AJ679" s="80"/>
      <c r="AK679" s="6">
        <v>180320</v>
      </c>
      <c r="AL679" s="5">
        <v>0.3</v>
      </c>
    </row>
    <row r="680" spans="3:38" ht="36.75" customHeight="1" x14ac:dyDescent="0.3">
      <c r="C680" s="3" t="s">
        <v>1452</v>
      </c>
      <c r="D680" s="4" t="s">
        <v>196</v>
      </c>
      <c r="E680" s="4" t="s">
        <v>1453</v>
      </c>
      <c r="F680" s="4" t="s">
        <v>1454</v>
      </c>
      <c r="G680" s="79" t="s">
        <v>37</v>
      </c>
      <c r="H680" s="79"/>
      <c r="I680" s="4" t="s">
        <v>60</v>
      </c>
      <c r="J680" s="4" t="s">
        <v>39</v>
      </c>
      <c r="K680" s="4" t="s">
        <v>39</v>
      </c>
      <c r="L680" s="4" t="s">
        <v>1455</v>
      </c>
      <c r="M680" s="5">
        <v>48.2</v>
      </c>
      <c r="N680" s="6">
        <v>16500</v>
      </c>
      <c r="O680" s="90">
        <v>795300</v>
      </c>
      <c r="P680" s="90"/>
      <c r="Q680" s="79" t="s">
        <v>405</v>
      </c>
      <c r="R680" s="79"/>
      <c r="S680" s="79" t="s">
        <v>65</v>
      </c>
      <c r="T680" s="79"/>
      <c r="U680" s="4" t="s">
        <v>50</v>
      </c>
      <c r="V680" s="4" t="s">
        <v>46</v>
      </c>
      <c r="W680" s="4" t="s">
        <v>1456</v>
      </c>
      <c r="X680" s="4" t="s">
        <v>44</v>
      </c>
      <c r="Y680" s="6">
        <v>8650</v>
      </c>
      <c r="Z680" s="6">
        <v>2008530</v>
      </c>
      <c r="AA680" s="4" t="s">
        <v>68</v>
      </c>
      <c r="AB680" s="80">
        <v>140597.1</v>
      </c>
      <c r="AC680" s="80"/>
      <c r="AD680" s="6">
        <v>1867932.9</v>
      </c>
      <c r="AE680" s="80">
        <v>2663232.9</v>
      </c>
      <c r="AF680" s="80"/>
      <c r="AG680" s="80" t="s">
        <v>46</v>
      </c>
      <c r="AH680" s="80"/>
      <c r="AI680" s="80" t="s">
        <v>46</v>
      </c>
      <c r="AJ680" s="80"/>
      <c r="AK680" s="6" t="s">
        <v>46</v>
      </c>
      <c r="AL680" s="4" t="s">
        <v>46</v>
      </c>
    </row>
    <row r="681" spans="3:38" ht="36.75" customHeight="1" x14ac:dyDescent="0.3">
      <c r="C681" s="7"/>
      <c r="D681" s="5"/>
      <c r="E681" s="5"/>
      <c r="F681" s="5"/>
      <c r="G681" s="91"/>
      <c r="H681" s="91"/>
      <c r="I681" s="4"/>
      <c r="J681" s="5"/>
      <c r="K681" s="5"/>
      <c r="L681" s="5"/>
      <c r="M681" s="5"/>
      <c r="N681" s="6"/>
      <c r="O681" s="90"/>
      <c r="P681" s="90"/>
      <c r="Q681" s="91"/>
      <c r="R681" s="91"/>
      <c r="S681" s="79" t="s">
        <v>91</v>
      </c>
      <c r="T681" s="79"/>
      <c r="U681" s="4" t="s">
        <v>46</v>
      </c>
      <c r="V681" s="4" t="s">
        <v>38</v>
      </c>
      <c r="W681" s="4" t="s">
        <v>46</v>
      </c>
      <c r="X681" s="4" t="s">
        <v>201</v>
      </c>
      <c r="Y681" s="6" t="s">
        <v>46</v>
      </c>
      <c r="Z681" s="6" t="s">
        <v>46</v>
      </c>
      <c r="AA681" s="4" t="s">
        <v>46</v>
      </c>
      <c r="AB681" s="80" t="s">
        <v>46</v>
      </c>
      <c r="AC681" s="80"/>
      <c r="AD681" s="6" t="s">
        <v>46</v>
      </c>
      <c r="AE681" s="80" t="s">
        <v>46</v>
      </c>
      <c r="AF681" s="80"/>
      <c r="AG681" s="80">
        <v>887655.53</v>
      </c>
      <c r="AH681" s="80"/>
      <c r="AI681" s="80" t="s">
        <v>46</v>
      </c>
      <c r="AJ681" s="80"/>
      <c r="AK681" s="6">
        <v>887655.53</v>
      </c>
      <c r="AL681" s="5">
        <v>0.3</v>
      </c>
    </row>
    <row r="682" spans="3:38" ht="36" customHeight="1" x14ac:dyDescent="0.3">
      <c r="C682" s="7"/>
      <c r="D682" s="5"/>
      <c r="E682" s="5"/>
      <c r="F682" s="5"/>
      <c r="G682" s="91"/>
      <c r="H682" s="91"/>
      <c r="I682" s="4"/>
      <c r="J682" s="5"/>
      <c r="K682" s="5"/>
      <c r="L682" s="5"/>
      <c r="M682" s="5"/>
      <c r="N682" s="6"/>
      <c r="O682" s="90"/>
      <c r="P682" s="90"/>
      <c r="Q682" s="91"/>
      <c r="R682" s="91"/>
      <c r="S682" s="79" t="s">
        <v>92</v>
      </c>
      <c r="T682" s="79"/>
      <c r="U682" s="4" t="s">
        <v>46</v>
      </c>
      <c r="V682" s="4" t="s">
        <v>47</v>
      </c>
      <c r="W682" s="4" t="s">
        <v>46</v>
      </c>
      <c r="X682" s="4" t="s">
        <v>202</v>
      </c>
      <c r="Y682" s="6" t="s">
        <v>46</v>
      </c>
      <c r="Z682" s="6" t="s">
        <v>46</v>
      </c>
      <c r="AA682" s="4" t="s">
        <v>46</v>
      </c>
      <c r="AB682" s="80" t="s">
        <v>46</v>
      </c>
      <c r="AC682" s="80"/>
      <c r="AD682" s="6" t="s">
        <v>46</v>
      </c>
      <c r="AE682" s="80" t="s">
        <v>46</v>
      </c>
      <c r="AF682" s="80"/>
      <c r="AG682" s="80">
        <v>887921.85</v>
      </c>
      <c r="AH682" s="80"/>
      <c r="AI682" s="80">
        <v>887921.85</v>
      </c>
      <c r="AJ682" s="80"/>
      <c r="AK682" s="6" t="s">
        <v>46</v>
      </c>
      <c r="AL682" s="4" t="s">
        <v>46</v>
      </c>
    </row>
    <row r="683" spans="3:38" ht="36.75" customHeight="1" x14ac:dyDescent="0.3">
      <c r="C683" s="7"/>
      <c r="D683" s="5"/>
      <c r="E683" s="5"/>
      <c r="F683" s="5"/>
      <c r="G683" s="91"/>
      <c r="H683" s="91"/>
      <c r="I683" s="4"/>
      <c r="J683" s="5"/>
      <c r="K683" s="5"/>
      <c r="L683" s="5"/>
      <c r="M683" s="5"/>
      <c r="N683" s="6"/>
      <c r="O683" s="90"/>
      <c r="P683" s="90"/>
      <c r="Q683" s="91"/>
      <c r="R683" s="91"/>
      <c r="S683" s="79" t="s">
        <v>203</v>
      </c>
      <c r="T683" s="79"/>
      <c r="U683" s="4" t="s">
        <v>46</v>
      </c>
      <c r="V683" s="4" t="s">
        <v>47</v>
      </c>
      <c r="W683" s="4" t="s">
        <v>46</v>
      </c>
      <c r="X683" s="4" t="s">
        <v>201</v>
      </c>
      <c r="Y683" s="6" t="s">
        <v>46</v>
      </c>
      <c r="Z683" s="6" t="s">
        <v>46</v>
      </c>
      <c r="AA683" s="4" t="s">
        <v>46</v>
      </c>
      <c r="AB683" s="80" t="s">
        <v>46</v>
      </c>
      <c r="AC683" s="80"/>
      <c r="AD683" s="6" t="s">
        <v>46</v>
      </c>
      <c r="AE683" s="80" t="s">
        <v>46</v>
      </c>
      <c r="AF683" s="80"/>
      <c r="AG683" s="80">
        <v>887655.53</v>
      </c>
      <c r="AH683" s="80"/>
      <c r="AI683" s="80">
        <v>887655.53</v>
      </c>
      <c r="AJ683" s="80"/>
      <c r="AK683" s="6" t="s">
        <v>46</v>
      </c>
      <c r="AL683" s="4" t="s">
        <v>46</v>
      </c>
    </row>
    <row r="684" spans="3:38" ht="36" customHeight="1" x14ac:dyDescent="0.3">
      <c r="C684" s="3" t="s">
        <v>191</v>
      </c>
      <c r="D684" s="4" t="s">
        <v>196</v>
      </c>
      <c r="E684" s="4" t="s">
        <v>1457</v>
      </c>
      <c r="F684" s="4" t="s">
        <v>1458</v>
      </c>
      <c r="G684" s="79" t="s">
        <v>37</v>
      </c>
      <c r="H684" s="79"/>
      <c r="I684" s="4" t="s">
        <v>47</v>
      </c>
      <c r="J684" s="4" t="s">
        <v>35</v>
      </c>
      <c r="K684" s="4" t="s">
        <v>38</v>
      </c>
      <c r="L684" s="4" t="s">
        <v>152</v>
      </c>
      <c r="M684" s="5">
        <v>754</v>
      </c>
      <c r="N684" s="6">
        <v>7500</v>
      </c>
      <c r="O684" s="90">
        <v>5655000</v>
      </c>
      <c r="P684" s="90"/>
      <c r="Q684" s="79" t="s">
        <v>430</v>
      </c>
      <c r="R684" s="79"/>
      <c r="S684" s="79" t="s">
        <v>119</v>
      </c>
      <c r="T684" s="79"/>
      <c r="U684" s="4" t="s">
        <v>50</v>
      </c>
      <c r="V684" s="4" t="s">
        <v>47</v>
      </c>
      <c r="W684" s="4" t="s">
        <v>676</v>
      </c>
      <c r="X684" s="4" t="s">
        <v>44</v>
      </c>
      <c r="Y684" s="6">
        <v>2650</v>
      </c>
      <c r="Z684" s="6">
        <v>662500</v>
      </c>
      <c r="AA684" s="4" t="s">
        <v>45</v>
      </c>
      <c r="AB684" s="80">
        <v>225250</v>
      </c>
      <c r="AC684" s="80"/>
      <c r="AD684" s="6">
        <v>437250</v>
      </c>
      <c r="AE684" s="80">
        <v>6092250</v>
      </c>
      <c r="AF684" s="80"/>
      <c r="AG684" s="80" t="s">
        <v>46</v>
      </c>
      <c r="AH684" s="80"/>
      <c r="AI684" s="80" t="s">
        <v>46</v>
      </c>
      <c r="AJ684" s="80"/>
      <c r="AK684" s="6">
        <v>6092250</v>
      </c>
      <c r="AL684" s="5">
        <v>0.02</v>
      </c>
    </row>
    <row r="685" spans="3:38" ht="36.75" customHeight="1" x14ac:dyDescent="0.3">
      <c r="C685" s="3" t="s">
        <v>1459</v>
      </c>
      <c r="D685" s="4" t="s">
        <v>196</v>
      </c>
      <c r="E685" s="4" t="s">
        <v>1460</v>
      </c>
      <c r="F685" s="4" t="s">
        <v>1461</v>
      </c>
      <c r="G685" s="79" t="s">
        <v>37</v>
      </c>
      <c r="H685" s="79"/>
      <c r="I685" s="4" t="s">
        <v>47</v>
      </c>
      <c r="J685" s="4" t="s">
        <v>35</v>
      </c>
      <c r="K685" s="4" t="s">
        <v>39</v>
      </c>
      <c r="L685" s="4" t="s">
        <v>39</v>
      </c>
      <c r="M685" s="5">
        <v>400</v>
      </c>
      <c r="N685" s="6">
        <v>1300</v>
      </c>
      <c r="O685" s="90">
        <v>520000</v>
      </c>
      <c r="P685" s="90"/>
      <c r="Q685" s="79" t="s">
        <v>412</v>
      </c>
      <c r="R685" s="79"/>
      <c r="S685" s="79" t="s">
        <v>76</v>
      </c>
      <c r="T685" s="79"/>
      <c r="U685" s="4" t="s">
        <v>50</v>
      </c>
      <c r="V685" s="4" t="s">
        <v>47</v>
      </c>
      <c r="W685" s="4" t="s">
        <v>214</v>
      </c>
      <c r="X685" s="4" t="s">
        <v>44</v>
      </c>
      <c r="Y685" s="6">
        <v>8800</v>
      </c>
      <c r="Z685" s="6">
        <v>2640000</v>
      </c>
      <c r="AA685" s="4" t="s">
        <v>52</v>
      </c>
      <c r="AB685" s="80">
        <v>369600</v>
      </c>
      <c r="AC685" s="80"/>
      <c r="AD685" s="6">
        <v>2270400</v>
      </c>
      <c r="AE685" s="80">
        <v>2790400</v>
      </c>
      <c r="AF685" s="80"/>
      <c r="AG685" s="80" t="s">
        <v>46</v>
      </c>
      <c r="AH685" s="80"/>
      <c r="AI685" s="80">
        <v>2790400</v>
      </c>
      <c r="AJ685" s="80"/>
      <c r="AK685" s="6" t="s">
        <v>46</v>
      </c>
      <c r="AL685" s="4" t="s">
        <v>46</v>
      </c>
    </row>
    <row r="686" spans="3:38" ht="36.75" customHeight="1" x14ac:dyDescent="0.3">
      <c r="C686" s="3" t="s">
        <v>1462</v>
      </c>
      <c r="D686" s="4" t="s">
        <v>196</v>
      </c>
      <c r="E686" s="4" t="s">
        <v>1463</v>
      </c>
      <c r="F686" s="4" t="s">
        <v>1464</v>
      </c>
      <c r="G686" s="79" t="s">
        <v>37</v>
      </c>
      <c r="H686" s="79"/>
      <c r="I686" s="4" t="s">
        <v>35</v>
      </c>
      <c r="J686" s="4" t="s">
        <v>35</v>
      </c>
      <c r="K686" s="4" t="s">
        <v>39</v>
      </c>
      <c r="L686" s="4" t="s">
        <v>39</v>
      </c>
      <c r="M686" s="5">
        <v>400</v>
      </c>
      <c r="N686" s="6">
        <v>1300</v>
      </c>
      <c r="O686" s="90">
        <v>520000</v>
      </c>
      <c r="P686" s="90"/>
      <c r="Q686" s="91"/>
      <c r="R686" s="91"/>
      <c r="S686" s="79" t="s">
        <v>46</v>
      </c>
      <c r="T686" s="79"/>
      <c r="U686" s="4" t="s">
        <v>46</v>
      </c>
      <c r="V686" s="4" t="s">
        <v>46</v>
      </c>
      <c r="W686" s="4" t="s">
        <v>46</v>
      </c>
      <c r="X686" s="4" t="s">
        <v>46</v>
      </c>
      <c r="Y686" s="6" t="s">
        <v>46</v>
      </c>
      <c r="Z686" s="6" t="s">
        <v>46</v>
      </c>
      <c r="AA686" s="4" t="s">
        <v>46</v>
      </c>
      <c r="AB686" s="80" t="s">
        <v>46</v>
      </c>
      <c r="AC686" s="80"/>
      <c r="AD686" s="6" t="s">
        <v>46</v>
      </c>
      <c r="AE686" s="80">
        <v>520000</v>
      </c>
      <c r="AF686" s="80"/>
      <c r="AG686" s="80" t="s">
        <v>46</v>
      </c>
      <c r="AH686" s="80"/>
      <c r="AI686" s="80">
        <v>520000</v>
      </c>
      <c r="AJ686" s="80"/>
      <c r="AK686" s="6" t="s">
        <v>46</v>
      </c>
      <c r="AL686" s="4" t="s">
        <v>46</v>
      </c>
    </row>
    <row r="687" spans="3:38" ht="36" customHeight="1" x14ac:dyDescent="0.3">
      <c r="C687" s="3" t="s">
        <v>1465</v>
      </c>
      <c r="D687" s="4" t="s">
        <v>196</v>
      </c>
      <c r="E687" s="4" t="s">
        <v>1466</v>
      </c>
      <c r="F687" s="4" t="s">
        <v>1467</v>
      </c>
      <c r="G687" s="79" t="s">
        <v>37</v>
      </c>
      <c r="H687" s="79"/>
      <c r="I687" s="4" t="s">
        <v>57</v>
      </c>
      <c r="J687" s="4" t="s">
        <v>39</v>
      </c>
      <c r="K687" s="4" t="s">
        <v>39</v>
      </c>
      <c r="L687" s="4" t="s">
        <v>107</v>
      </c>
      <c r="M687" s="5">
        <v>25</v>
      </c>
      <c r="N687" s="6">
        <v>2000</v>
      </c>
      <c r="O687" s="90">
        <v>50000</v>
      </c>
      <c r="P687" s="90"/>
      <c r="Q687" s="91"/>
      <c r="R687" s="91"/>
      <c r="S687" s="79" t="s">
        <v>46</v>
      </c>
      <c r="T687" s="79"/>
      <c r="U687" s="4" t="s">
        <v>46</v>
      </c>
      <c r="V687" s="4" t="s">
        <v>46</v>
      </c>
      <c r="W687" s="4" t="s">
        <v>46</v>
      </c>
      <c r="X687" s="4" t="s">
        <v>46</v>
      </c>
      <c r="Y687" s="6" t="s">
        <v>46</v>
      </c>
      <c r="Z687" s="6" t="s">
        <v>46</v>
      </c>
      <c r="AA687" s="4" t="s">
        <v>46</v>
      </c>
      <c r="AB687" s="80" t="s">
        <v>46</v>
      </c>
      <c r="AC687" s="80"/>
      <c r="AD687" s="6" t="s">
        <v>46</v>
      </c>
      <c r="AE687" s="80">
        <v>50000</v>
      </c>
      <c r="AF687" s="80"/>
      <c r="AG687" s="80" t="s">
        <v>46</v>
      </c>
      <c r="AH687" s="80"/>
      <c r="AI687" s="80" t="s">
        <v>46</v>
      </c>
      <c r="AJ687" s="80"/>
      <c r="AK687" s="6">
        <v>50000</v>
      </c>
      <c r="AL687" s="5">
        <v>0.3</v>
      </c>
    </row>
    <row r="688" spans="3:38" ht="36.75" customHeight="1" x14ac:dyDescent="0.3">
      <c r="C688" s="3" t="s">
        <v>434</v>
      </c>
      <c r="D688" s="4" t="s">
        <v>196</v>
      </c>
      <c r="E688" s="4" t="s">
        <v>1468</v>
      </c>
      <c r="F688" s="4" t="s">
        <v>1469</v>
      </c>
      <c r="G688" s="79" t="s">
        <v>37</v>
      </c>
      <c r="H688" s="79"/>
      <c r="I688" s="4" t="s">
        <v>47</v>
      </c>
      <c r="J688" s="4" t="s">
        <v>39</v>
      </c>
      <c r="K688" s="4" t="s">
        <v>47</v>
      </c>
      <c r="L688" s="4" t="s">
        <v>61</v>
      </c>
      <c r="M688" s="5">
        <v>296</v>
      </c>
      <c r="N688" s="6">
        <v>1000</v>
      </c>
      <c r="O688" s="90">
        <v>296000</v>
      </c>
      <c r="P688" s="90"/>
      <c r="Q688" s="79" t="s">
        <v>1178</v>
      </c>
      <c r="R688" s="79"/>
      <c r="S688" s="79" t="s">
        <v>76</v>
      </c>
      <c r="T688" s="79"/>
      <c r="U688" s="4" t="s">
        <v>50</v>
      </c>
      <c r="V688" s="4" t="s">
        <v>47</v>
      </c>
      <c r="W688" s="4" t="s">
        <v>80</v>
      </c>
      <c r="X688" s="4" t="s">
        <v>44</v>
      </c>
      <c r="Y688" s="6">
        <v>8800</v>
      </c>
      <c r="Z688" s="6">
        <v>1320000</v>
      </c>
      <c r="AA688" s="4" t="s">
        <v>45</v>
      </c>
      <c r="AB688" s="80">
        <v>448800</v>
      </c>
      <c r="AC688" s="80"/>
      <c r="AD688" s="6">
        <v>871200</v>
      </c>
      <c r="AE688" s="80">
        <v>1167200</v>
      </c>
      <c r="AF688" s="80"/>
      <c r="AG688" s="80" t="s">
        <v>46</v>
      </c>
      <c r="AH688" s="80"/>
      <c r="AI688" s="80">
        <v>1167200</v>
      </c>
      <c r="AJ688" s="80"/>
      <c r="AK688" s="6" t="s">
        <v>46</v>
      </c>
      <c r="AL688" s="4" t="s">
        <v>46</v>
      </c>
    </row>
    <row r="689" spans="3:38" ht="36" customHeight="1" x14ac:dyDescent="0.3">
      <c r="C689" s="3" t="s">
        <v>437</v>
      </c>
      <c r="D689" s="4" t="s">
        <v>196</v>
      </c>
      <c r="E689" s="4" t="s">
        <v>1470</v>
      </c>
      <c r="F689" s="4" t="s">
        <v>1471</v>
      </c>
      <c r="G689" s="79" t="s">
        <v>37</v>
      </c>
      <c r="H689" s="79"/>
      <c r="I689" s="4" t="s">
        <v>57</v>
      </c>
      <c r="J689" s="4" t="s">
        <v>39</v>
      </c>
      <c r="K689" s="4" t="s">
        <v>47</v>
      </c>
      <c r="L689" s="4" t="s">
        <v>61</v>
      </c>
      <c r="M689" s="5">
        <v>296</v>
      </c>
      <c r="N689" s="6">
        <v>1000</v>
      </c>
      <c r="O689" s="90">
        <v>296000</v>
      </c>
      <c r="P689" s="90"/>
      <c r="Q689" s="91"/>
      <c r="R689" s="91"/>
      <c r="S689" s="79" t="s">
        <v>46</v>
      </c>
      <c r="T689" s="79"/>
      <c r="U689" s="4" t="s">
        <v>46</v>
      </c>
      <c r="V689" s="4" t="s">
        <v>46</v>
      </c>
      <c r="W689" s="4" t="s">
        <v>46</v>
      </c>
      <c r="X689" s="4" t="s">
        <v>46</v>
      </c>
      <c r="Y689" s="6" t="s">
        <v>46</v>
      </c>
      <c r="Z689" s="6" t="s">
        <v>46</v>
      </c>
      <c r="AA689" s="4" t="s">
        <v>46</v>
      </c>
      <c r="AB689" s="80" t="s">
        <v>46</v>
      </c>
      <c r="AC689" s="80"/>
      <c r="AD689" s="6" t="s">
        <v>46</v>
      </c>
      <c r="AE689" s="80">
        <v>296000</v>
      </c>
      <c r="AF689" s="80"/>
      <c r="AG689" s="80" t="s">
        <v>46</v>
      </c>
      <c r="AH689" s="80"/>
      <c r="AI689" s="80" t="s">
        <v>46</v>
      </c>
      <c r="AJ689" s="80"/>
      <c r="AK689" s="6">
        <v>296000</v>
      </c>
      <c r="AL689" s="5">
        <v>0.3</v>
      </c>
    </row>
    <row r="690" spans="3:38" ht="36.75" customHeight="1" x14ac:dyDescent="0.3">
      <c r="C690" s="3" t="s">
        <v>440</v>
      </c>
      <c r="D690" s="4" t="s">
        <v>196</v>
      </c>
      <c r="E690" s="4" t="s">
        <v>1472</v>
      </c>
      <c r="F690" s="4" t="s">
        <v>1473</v>
      </c>
      <c r="G690" s="79" t="s">
        <v>37</v>
      </c>
      <c r="H690" s="79"/>
      <c r="I690" s="4" t="s">
        <v>35</v>
      </c>
      <c r="J690" s="4" t="s">
        <v>115</v>
      </c>
      <c r="K690" s="4" t="s">
        <v>39</v>
      </c>
      <c r="L690" s="4" t="s">
        <v>98</v>
      </c>
      <c r="M690" s="5">
        <v>11665</v>
      </c>
      <c r="N690" s="6">
        <v>2350</v>
      </c>
      <c r="O690" s="90">
        <v>27412750</v>
      </c>
      <c r="P690" s="90"/>
      <c r="Q690" s="91"/>
      <c r="R690" s="91"/>
      <c r="S690" s="79" t="s">
        <v>46</v>
      </c>
      <c r="T690" s="79"/>
      <c r="U690" s="4" t="s">
        <v>46</v>
      </c>
      <c r="V690" s="4" t="s">
        <v>46</v>
      </c>
      <c r="W690" s="4" t="s">
        <v>46</v>
      </c>
      <c r="X690" s="4" t="s">
        <v>46</v>
      </c>
      <c r="Y690" s="6" t="s">
        <v>46</v>
      </c>
      <c r="Z690" s="6" t="s">
        <v>46</v>
      </c>
      <c r="AA690" s="4" t="s">
        <v>46</v>
      </c>
      <c r="AB690" s="80" t="s">
        <v>46</v>
      </c>
      <c r="AC690" s="80"/>
      <c r="AD690" s="6" t="s">
        <v>46</v>
      </c>
      <c r="AE690" s="80">
        <v>27412750</v>
      </c>
      <c r="AF690" s="80"/>
      <c r="AG690" s="80" t="s">
        <v>46</v>
      </c>
      <c r="AH690" s="80"/>
      <c r="AI690" s="80">
        <v>27412750</v>
      </c>
      <c r="AJ690" s="80"/>
      <c r="AK690" s="6" t="s">
        <v>46</v>
      </c>
      <c r="AL690" s="4" t="s">
        <v>46</v>
      </c>
    </row>
    <row r="691" spans="3:38" ht="36" customHeight="1" x14ac:dyDescent="0.3">
      <c r="C691" s="3" t="s">
        <v>443</v>
      </c>
      <c r="D691" s="4" t="s">
        <v>196</v>
      </c>
      <c r="E691" s="4" t="s">
        <v>1474</v>
      </c>
      <c r="F691" s="4" t="s">
        <v>1475</v>
      </c>
      <c r="G691" s="79" t="s">
        <v>37</v>
      </c>
      <c r="H691" s="79"/>
      <c r="I691" s="4" t="s">
        <v>47</v>
      </c>
      <c r="J691" s="4" t="s">
        <v>39</v>
      </c>
      <c r="K691" s="4" t="s">
        <v>35</v>
      </c>
      <c r="L691" s="4" t="s">
        <v>122</v>
      </c>
      <c r="M691" s="5">
        <v>133</v>
      </c>
      <c r="N691" s="6">
        <v>1000</v>
      </c>
      <c r="O691" s="90">
        <v>133000</v>
      </c>
      <c r="P691" s="90"/>
      <c r="Q691" s="79" t="s">
        <v>414</v>
      </c>
      <c r="R691" s="79"/>
      <c r="S691" s="79" t="s">
        <v>76</v>
      </c>
      <c r="T691" s="79"/>
      <c r="U691" s="4" t="s">
        <v>50</v>
      </c>
      <c r="V691" s="4" t="s">
        <v>47</v>
      </c>
      <c r="W691" s="4" t="s">
        <v>56</v>
      </c>
      <c r="X691" s="4" t="s">
        <v>44</v>
      </c>
      <c r="Y691" s="6">
        <v>8800</v>
      </c>
      <c r="Z691" s="6">
        <v>528000</v>
      </c>
      <c r="AA691" s="4" t="s">
        <v>45</v>
      </c>
      <c r="AB691" s="80">
        <v>179520</v>
      </c>
      <c r="AC691" s="80"/>
      <c r="AD691" s="6">
        <v>348480</v>
      </c>
      <c r="AE691" s="80">
        <v>481480</v>
      </c>
      <c r="AF691" s="80"/>
      <c r="AG691" s="80" t="s">
        <v>46</v>
      </c>
      <c r="AH691" s="80"/>
      <c r="AI691" s="80">
        <v>481480</v>
      </c>
      <c r="AJ691" s="80"/>
      <c r="AK691" s="6" t="s">
        <v>46</v>
      </c>
      <c r="AL691" s="4" t="s">
        <v>46</v>
      </c>
    </row>
    <row r="692" spans="3:38" ht="36.75" customHeight="1" x14ac:dyDescent="0.3">
      <c r="C692" s="3" t="s">
        <v>1476</v>
      </c>
      <c r="D692" s="4" t="s">
        <v>196</v>
      </c>
      <c r="E692" s="4" t="s">
        <v>1477</v>
      </c>
      <c r="F692" s="4" t="s">
        <v>1478</v>
      </c>
      <c r="G692" s="79" t="s">
        <v>37</v>
      </c>
      <c r="H692" s="79"/>
      <c r="I692" s="4" t="s">
        <v>35</v>
      </c>
      <c r="J692" s="4" t="s">
        <v>39</v>
      </c>
      <c r="K692" s="4" t="s">
        <v>35</v>
      </c>
      <c r="L692" s="4" t="s">
        <v>68</v>
      </c>
      <c r="M692" s="5">
        <v>107</v>
      </c>
      <c r="N692" s="6">
        <v>1300</v>
      </c>
      <c r="O692" s="90">
        <v>139100</v>
      </c>
      <c r="P692" s="90"/>
      <c r="Q692" s="91"/>
      <c r="R692" s="91"/>
      <c r="S692" s="79" t="s">
        <v>46</v>
      </c>
      <c r="T692" s="79"/>
      <c r="U692" s="4" t="s">
        <v>46</v>
      </c>
      <c r="V692" s="4" t="s">
        <v>46</v>
      </c>
      <c r="W692" s="4" t="s">
        <v>46</v>
      </c>
      <c r="X692" s="4" t="s">
        <v>46</v>
      </c>
      <c r="Y692" s="6" t="s">
        <v>46</v>
      </c>
      <c r="Z692" s="6" t="s">
        <v>46</v>
      </c>
      <c r="AA692" s="4" t="s">
        <v>46</v>
      </c>
      <c r="AB692" s="80" t="s">
        <v>46</v>
      </c>
      <c r="AC692" s="80"/>
      <c r="AD692" s="6" t="s">
        <v>46</v>
      </c>
      <c r="AE692" s="80">
        <v>139100</v>
      </c>
      <c r="AF692" s="80"/>
      <c r="AG692" s="80" t="s">
        <v>46</v>
      </c>
      <c r="AH692" s="80"/>
      <c r="AI692" s="80">
        <v>139100</v>
      </c>
      <c r="AJ692" s="80"/>
      <c r="AK692" s="6" t="s">
        <v>46</v>
      </c>
      <c r="AL692" s="4" t="s">
        <v>46</v>
      </c>
    </row>
    <row r="693" spans="3:38" ht="36.75" customHeight="1" x14ac:dyDescent="0.3">
      <c r="C693" s="3" t="s">
        <v>1479</v>
      </c>
      <c r="D693" s="4" t="s">
        <v>196</v>
      </c>
      <c r="E693" s="4" t="s">
        <v>1480</v>
      </c>
      <c r="F693" s="4" t="s">
        <v>1481</v>
      </c>
      <c r="G693" s="79" t="s">
        <v>37</v>
      </c>
      <c r="H693" s="79"/>
      <c r="I693" s="4" t="s">
        <v>35</v>
      </c>
      <c r="J693" s="4" t="s">
        <v>118</v>
      </c>
      <c r="K693" s="4" t="s">
        <v>47</v>
      </c>
      <c r="L693" s="4" t="s">
        <v>101</v>
      </c>
      <c r="M693" s="5">
        <v>12628</v>
      </c>
      <c r="N693" s="6">
        <v>1300</v>
      </c>
      <c r="O693" s="90">
        <v>16416400</v>
      </c>
      <c r="P693" s="90"/>
      <c r="Q693" s="91"/>
      <c r="R693" s="91"/>
      <c r="S693" s="79" t="s">
        <v>46</v>
      </c>
      <c r="T693" s="79"/>
      <c r="U693" s="4" t="s">
        <v>46</v>
      </c>
      <c r="V693" s="4" t="s">
        <v>46</v>
      </c>
      <c r="W693" s="4" t="s">
        <v>46</v>
      </c>
      <c r="X693" s="4" t="s">
        <v>46</v>
      </c>
      <c r="Y693" s="6" t="s">
        <v>46</v>
      </c>
      <c r="Z693" s="6" t="s">
        <v>46</v>
      </c>
      <c r="AA693" s="4" t="s">
        <v>46</v>
      </c>
      <c r="AB693" s="80" t="s">
        <v>46</v>
      </c>
      <c r="AC693" s="80"/>
      <c r="AD693" s="6" t="s">
        <v>46</v>
      </c>
      <c r="AE693" s="80">
        <v>16416400</v>
      </c>
      <c r="AF693" s="80"/>
      <c r="AG693" s="80" t="s">
        <v>46</v>
      </c>
      <c r="AH693" s="80"/>
      <c r="AI693" s="80">
        <v>16416400</v>
      </c>
      <c r="AJ693" s="80"/>
      <c r="AK693" s="6" t="s">
        <v>46</v>
      </c>
      <c r="AL693" s="4" t="s">
        <v>46</v>
      </c>
    </row>
    <row r="694" spans="3:38" ht="36" customHeight="1" x14ac:dyDescent="0.3">
      <c r="C694" s="3" t="s">
        <v>1482</v>
      </c>
      <c r="D694" s="4" t="s">
        <v>196</v>
      </c>
      <c r="E694" s="4" t="s">
        <v>1483</v>
      </c>
      <c r="F694" s="4" t="s">
        <v>1484</v>
      </c>
      <c r="G694" s="79" t="s">
        <v>37</v>
      </c>
      <c r="H694" s="79"/>
      <c r="I694" s="4" t="s">
        <v>47</v>
      </c>
      <c r="J694" s="4" t="s">
        <v>47</v>
      </c>
      <c r="K694" s="4" t="s">
        <v>39</v>
      </c>
      <c r="L694" s="4" t="s">
        <v>147</v>
      </c>
      <c r="M694" s="5">
        <v>851</v>
      </c>
      <c r="N694" s="6">
        <v>3750</v>
      </c>
      <c r="O694" s="90">
        <v>3191250</v>
      </c>
      <c r="P694" s="90"/>
      <c r="Q694" s="79" t="s">
        <v>416</v>
      </c>
      <c r="R694" s="79"/>
      <c r="S694" s="79" t="s">
        <v>229</v>
      </c>
      <c r="T694" s="79"/>
      <c r="U694" s="4" t="s">
        <v>50</v>
      </c>
      <c r="V694" s="4" t="s">
        <v>47</v>
      </c>
      <c r="W694" s="4" t="s">
        <v>124</v>
      </c>
      <c r="X694" s="4" t="s">
        <v>44</v>
      </c>
      <c r="Y694" s="6">
        <v>5750</v>
      </c>
      <c r="Z694" s="6">
        <v>690000</v>
      </c>
      <c r="AA694" s="4" t="s">
        <v>52</v>
      </c>
      <c r="AB694" s="80">
        <v>96600</v>
      </c>
      <c r="AC694" s="80"/>
      <c r="AD694" s="6">
        <v>593400</v>
      </c>
      <c r="AE694" s="80">
        <v>3784650</v>
      </c>
      <c r="AF694" s="80"/>
      <c r="AG694" s="80" t="s">
        <v>46</v>
      </c>
      <c r="AH694" s="80"/>
      <c r="AI694" s="80">
        <v>3784650</v>
      </c>
      <c r="AJ694" s="80"/>
      <c r="AK694" s="6" t="s">
        <v>46</v>
      </c>
      <c r="AL694" s="4" t="s">
        <v>46</v>
      </c>
    </row>
    <row r="695" spans="3:38" ht="36.75" customHeight="1" x14ac:dyDescent="0.3">
      <c r="C695" s="3" t="s">
        <v>1485</v>
      </c>
      <c r="D695" s="4" t="s">
        <v>196</v>
      </c>
      <c r="E695" s="4" t="s">
        <v>1486</v>
      </c>
      <c r="F695" s="4" t="s">
        <v>1487</v>
      </c>
      <c r="G695" s="79" t="s">
        <v>37</v>
      </c>
      <c r="H695" s="79"/>
      <c r="I695" s="4" t="s">
        <v>57</v>
      </c>
      <c r="J695" s="4" t="s">
        <v>47</v>
      </c>
      <c r="K695" s="4" t="s">
        <v>39</v>
      </c>
      <c r="L695" s="4" t="s">
        <v>72</v>
      </c>
      <c r="M695" s="5">
        <v>878</v>
      </c>
      <c r="N695" s="6">
        <v>1300</v>
      </c>
      <c r="O695" s="90">
        <v>1141400</v>
      </c>
      <c r="P695" s="90"/>
      <c r="Q695" s="91"/>
      <c r="R695" s="91"/>
      <c r="S695" s="79" t="s">
        <v>46</v>
      </c>
      <c r="T695" s="79"/>
      <c r="U695" s="4" t="s">
        <v>46</v>
      </c>
      <c r="V695" s="4" t="s">
        <v>46</v>
      </c>
      <c r="W695" s="4" t="s">
        <v>46</v>
      </c>
      <c r="X695" s="4" t="s">
        <v>46</v>
      </c>
      <c r="Y695" s="6" t="s">
        <v>46</v>
      </c>
      <c r="Z695" s="6" t="s">
        <v>46</v>
      </c>
      <c r="AA695" s="4" t="s">
        <v>46</v>
      </c>
      <c r="AB695" s="80" t="s">
        <v>46</v>
      </c>
      <c r="AC695" s="80"/>
      <c r="AD695" s="6" t="s">
        <v>46</v>
      </c>
      <c r="AE695" s="80">
        <v>1141400</v>
      </c>
      <c r="AF695" s="80"/>
      <c r="AG695" s="80" t="s">
        <v>46</v>
      </c>
      <c r="AH695" s="80"/>
      <c r="AI695" s="80" t="s">
        <v>46</v>
      </c>
      <c r="AJ695" s="80"/>
      <c r="AK695" s="6">
        <v>1141400</v>
      </c>
      <c r="AL695" s="5">
        <v>0.3</v>
      </c>
    </row>
    <row r="696" spans="3:38" ht="36" customHeight="1" x14ac:dyDescent="0.3">
      <c r="C696" s="3" t="s">
        <v>1488</v>
      </c>
      <c r="D696" s="4" t="s">
        <v>196</v>
      </c>
      <c r="E696" s="4" t="s">
        <v>1489</v>
      </c>
      <c r="F696" s="4" t="s">
        <v>1490</v>
      </c>
      <c r="G696" s="79" t="s">
        <v>37</v>
      </c>
      <c r="H696" s="79"/>
      <c r="I696" s="4" t="s">
        <v>38</v>
      </c>
      <c r="J696" s="4" t="s">
        <v>39</v>
      </c>
      <c r="K696" s="4" t="s">
        <v>35</v>
      </c>
      <c r="L696" s="4" t="s">
        <v>209</v>
      </c>
      <c r="M696" s="5">
        <v>194</v>
      </c>
      <c r="N696" s="6">
        <v>1300</v>
      </c>
      <c r="O696" s="90">
        <v>252200</v>
      </c>
      <c r="P696" s="90"/>
      <c r="Q696" s="79" t="s">
        <v>418</v>
      </c>
      <c r="R696" s="79"/>
      <c r="S696" s="79" t="s">
        <v>190</v>
      </c>
      <c r="T696" s="79"/>
      <c r="U696" s="4" t="s">
        <v>50</v>
      </c>
      <c r="V696" s="4" t="s">
        <v>38</v>
      </c>
      <c r="W696" s="4" t="s">
        <v>228</v>
      </c>
      <c r="X696" s="4" t="s">
        <v>44</v>
      </c>
      <c r="Y696" s="6">
        <v>550</v>
      </c>
      <c r="Z696" s="6">
        <v>56650</v>
      </c>
      <c r="AA696" s="4" t="s">
        <v>52</v>
      </c>
      <c r="AB696" s="80">
        <v>7931</v>
      </c>
      <c r="AC696" s="80"/>
      <c r="AD696" s="6">
        <v>48719</v>
      </c>
      <c r="AE696" s="80">
        <v>300919</v>
      </c>
      <c r="AF696" s="80"/>
      <c r="AG696" s="80" t="s">
        <v>46</v>
      </c>
      <c r="AH696" s="80"/>
      <c r="AI696" s="80" t="s">
        <v>46</v>
      </c>
      <c r="AJ696" s="80"/>
      <c r="AK696" s="6">
        <v>300919</v>
      </c>
      <c r="AL696" s="5">
        <v>0.3</v>
      </c>
    </row>
    <row r="697" spans="3:38" ht="36.75" customHeight="1" x14ac:dyDescent="0.3">
      <c r="C697" s="3" t="s">
        <v>446</v>
      </c>
      <c r="D697" s="4" t="s">
        <v>196</v>
      </c>
      <c r="E697" s="4" t="s">
        <v>1491</v>
      </c>
      <c r="F697" s="4" t="s">
        <v>1492</v>
      </c>
      <c r="G697" s="79" t="s">
        <v>37</v>
      </c>
      <c r="H697" s="79"/>
      <c r="I697" s="4" t="s">
        <v>35</v>
      </c>
      <c r="J697" s="4" t="s">
        <v>82</v>
      </c>
      <c r="K697" s="4" t="s">
        <v>35</v>
      </c>
      <c r="L697" s="4" t="s">
        <v>39</v>
      </c>
      <c r="M697" s="5">
        <v>12900</v>
      </c>
      <c r="N697" s="6">
        <v>1000</v>
      </c>
      <c r="O697" s="90">
        <v>12900000</v>
      </c>
      <c r="P697" s="90"/>
      <c r="Q697" s="91"/>
      <c r="R697" s="91"/>
      <c r="S697" s="79" t="s">
        <v>46</v>
      </c>
      <c r="T697" s="79"/>
      <c r="U697" s="4" t="s">
        <v>46</v>
      </c>
      <c r="V697" s="4" t="s">
        <v>46</v>
      </c>
      <c r="W697" s="4" t="s">
        <v>46</v>
      </c>
      <c r="X697" s="4" t="s">
        <v>46</v>
      </c>
      <c r="Y697" s="6" t="s">
        <v>46</v>
      </c>
      <c r="Z697" s="6" t="s">
        <v>46</v>
      </c>
      <c r="AA697" s="4" t="s">
        <v>46</v>
      </c>
      <c r="AB697" s="80" t="s">
        <v>46</v>
      </c>
      <c r="AC697" s="80"/>
      <c r="AD697" s="6" t="s">
        <v>46</v>
      </c>
      <c r="AE697" s="80">
        <v>12900000</v>
      </c>
      <c r="AF697" s="80"/>
      <c r="AG697" s="80" t="s">
        <v>46</v>
      </c>
      <c r="AH697" s="80"/>
      <c r="AI697" s="80">
        <v>12900000</v>
      </c>
      <c r="AJ697" s="80"/>
      <c r="AK697" s="6" t="s">
        <v>46</v>
      </c>
      <c r="AL697" s="4" t="s">
        <v>46</v>
      </c>
    </row>
    <row r="698" spans="3:38" ht="36.75" customHeight="1" x14ac:dyDescent="0.3">
      <c r="C698" s="3" t="s">
        <v>448</v>
      </c>
      <c r="D698" s="4" t="s">
        <v>196</v>
      </c>
      <c r="E698" s="4" t="s">
        <v>1493</v>
      </c>
      <c r="F698" s="4" t="s">
        <v>1494</v>
      </c>
      <c r="G698" s="79" t="s">
        <v>37</v>
      </c>
      <c r="H698" s="79"/>
      <c r="I698" s="4" t="s">
        <v>47</v>
      </c>
      <c r="J698" s="4" t="s">
        <v>35</v>
      </c>
      <c r="K698" s="4" t="s">
        <v>47</v>
      </c>
      <c r="L698" s="4" t="s">
        <v>38</v>
      </c>
      <c r="M698" s="5">
        <v>603</v>
      </c>
      <c r="N698" s="6">
        <v>3500</v>
      </c>
      <c r="O698" s="90">
        <v>2110500</v>
      </c>
      <c r="P698" s="90"/>
      <c r="Q698" s="79" t="s">
        <v>1187</v>
      </c>
      <c r="R698" s="79"/>
      <c r="S698" s="79" t="s">
        <v>135</v>
      </c>
      <c r="T698" s="79"/>
      <c r="U698" s="4" t="s">
        <v>42</v>
      </c>
      <c r="V698" s="4" t="s">
        <v>47</v>
      </c>
      <c r="W698" s="4" t="s">
        <v>61</v>
      </c>
      <c r="X698" s="4" t="s">
        <v>44</v>
      </c>
      <c r="Y698" s="6">
        <v>8650</v>
      </c>
      <c r="Z698" s="6">
        <v>830400</v>
      </c>
      <c r="AA698" s="4" t="s">
        <v>45</v>
      </c>
      <c r="AB698" s="80">
        <v>772272</v>
      </c>
      <c r="AC698" s="80"/>
      <c r="AD698" s="6">
        <v>58128</v>
      </c>
      <c r="AE698" s="80">
        <v>2168628</v>
      </c>
      <c r="AF698" s="80"/>
      <c r="AG698" s="80" t="s">
        <v>46</v>
      </c>
      <c r="AH698" s="80"/>
      <c r="AI698" s="80">
        <v>2168628</v>
      </c>
      <c r="AJ698" s="80"/>
      <c r="AK698" s="6" t="s">
        <v>46</v>
      </c>
      <c r="AL698" s="4" t="s">
        <v>46</v>
      </c>
    </row>
    <row r="699" spans="3:38" ht="36" customHeight="1" x14ac:dyDescent="0.3">
      <c r="C699" s="3" t="s">
        <v>450</v>
      </c>
      <c r="D699" s="4" t="s">
        <v>196</v>
      </c>
      <c r="E699" s="4" t="s">
        <v>1495</v>
      </c>
      <c r="F699" s="4" t="s">
        <v>1496</v>
      </c>
      <c r="G699" s="79" t="s">
        <v>37</v>
      </c>
      <c r="H699" s="79"/>
      <c r="I699" s="4" t="s">
        <v>35</v>
      </c>
      <c r="J699" s="4" t="s">
        <v>35</v>
      </c>
      <c r="K699" s="4" t="s">
        <v>35</v>
      </c>
      <c r="L699" s="4" t="s">
        <v>45</v>
      </c>
      <c r="M699" s="5">
        <v>522</v>
      </c>
      <c r="N699" s="6">
        <v>4000</v>
      </c>
      <c r="O699" s="90">
        <v>2088000</v>
      </c>
      <c r="P699" s="90"/>
      <c r="Q699" s="91"/>
      <c r="R699" s="91"/>
      <c r="S699" s="79" t="s">
        <v>46</v>
      </c>
      <c r="T699" s="79"/>
      <c r="U699" s="4" t="s">
        <v>46</v>
      </c>
      <c r="V699" s="4" t="s">
        <v>46</v>
      </c>
      <c r="W699" s="4" t="s">
        <v>46</v>
      </c>
      <c r="X699" s="4" t="s">
        <v>46</v>
      </c>
      <c r="Y699" s="6" t="s">
        <v>46</v>
      </c>
      <c r="Z699" s="6" t="s">
        <v>46</v>
      </c>
      <c r="AA699" s="4" t="s">
        <v>46</v>
      </c>
      <c r="AB699" s="80" t="s">
        <v>46</v>
      </c>
      <c r="AC699" s="80"/>
      <c r="AD699" s="6" t="s">
        <v>46</v>
      </c>
      <c r="AE699" s="80">
        <v>2088000</v>
      </c>
      <c r="AF699" s="80"/>
      <c r="AG699" s="80" t="s">
        <v>46</v>
      </c>
      <c r="AH699" s="80"/>
      <c r="AI699" s="80">
        <v>2088000</v>
      </c>
      <c r="AJ699" s="80"/>
      <c r="AK699" s="6" t="s">
        <v>46</v>
      </c>
      <c r="AL699" s="4" t="s">
        <v>46</v>
      </c>
    </row>
    <row r="700" spans="3:38" ht="36.75" customHeight="1" x14ac:dyDescent="0.3">
      <c r="C700" s="3" t="s">
        <v>452</v>
      </c>
      <c r="D700" s="4" t="s">
        <v>196</v>
      </c>
      <c r="E700" s="4" t="s">
        <v>1497</v>
      </c>
      <c r="F700" s="4" t="s">
        <v>1498</v>
      </c>
      <c r="G700" s="79" t="s">
        <v>37</v>
      </c>
      <c r="H700" s="79"/>
      <c r="I700" s="4" t="s">
        <v>60</v>
      </c>
      <c r="J700" s="4" t="s">
        <v>39</v>
      </c>
      <c r="K700" s="4" t="s">
        <v>47</v>
      </c>
      <c r="L700" s="4" t="s">
        <v>39</v>
      </c>
      <c r="M700" s="5">
        <v>200</v>
      </c>
      <c r="N700" s="6">
        <v>14500</v>
      </c>
      <c r="O700" s="90">
        <v>2900000</v>
      </c>
      <c r="P700" s="90"/>
      <c r="Q700" s="79" t="s">
        <v>420</v>
      </c>
      <c r="R700" s="79"/>
      <c r="S700" s="79" t="s">
        <v>1427</v>
      </c>
      <c r="T700" s="79"/>
      <c r="U700" s="4" t="s">
        <v>50</v>
      </c>
      <c r="V700" s="4" t="s">
        <v>46</v>
      </c>
      <c r="W700" s="4" t="s">
        <v>161</v>
      </c>
      <c r="X700" s="4" t="s">
        <v>44</v>
      </c>
      <c r="Y700" s="6">
        <v>8050</v>
      </c>
      <c r="Z700" s="6">
        <v>1610000</v>
      </c>
      <c r="AA700" s="4" t="s">
        <v>45</v>
      </c>
      <c r="AB700" s="80">
        <v>547400</v>
      </c>
      <c r="AC700" s="80"/>
      <c r="AD700" s="6">
        <v>1062600</v>
      </c>
      <c r="AE700" s="80">
        <v>3962600</v>
      </c>
      <c r="AF700" s="80"/>
      <c r="AG700" s="80" t="s">
        <v>46</v>
      </c>
      <c r="AH700" s="80"/>
      <c r="AI700" s="80" t="s">
        <v>46</v>
      </c>
      <c r="AJ700" s="80"/>
      <c r="AK700" s="6" t="s">
        <v>46</v>
      </c>
      <c r="AL700" s="4" t="s">
        <v>46</v>
      </c>
    </row>
    <row r="701" spans="3:38" ht="36" customHeight="1" x14ac:dyDescent="0.3">
      <c r="C701" s="7"/>
      <c r="D701" s="5"/>
      <c r="E701" s="5"/>
      <c r="F701" s="5"/>
      <c r="G701" s="91"/>
      <c r="H701" s="91"/>
      <c r="I701" s="4"/>
      <c r="J701" s="5"/>
      <c r="K701" s="5"/>
      <c r="L701" s="5"/>
      <c r="M701" s="5"/>
      <c r="N701" s="6"/>
      <c r="O701" s="90"/>
      <c r="P701" s="90"/>
      <c r="Q701" s="91"/>
      <c r="R701" s="91"/>
      <c r="S701" s="79" t="s">
        <v>91</v>
      </c>
      <c r="T701" s="79"/>
      <c r="U701" s="4" t="s">
        <v>46</v>
      </c>
      <c r="V701" s="4" t="s">
        <v>38</v>
      </c>
      <c r="W701" s="4" t="s">
        <v>46</v>
      </c>
      <c r="X701" s="4" t="s">
        <v>201</v>
      </c>
      <c r="Y701" s="6" t="s">
        <v>46</v>
      </c>
      <c r="Z701" s="6" t="s">
        <v>46</v>
      </c>
      <c r="AA701" s="4" t="s">
        <v>46</v>
      </c>
      <c r="AB701" s="80" t="s">
        <v>46</v>
      </c>
      <c r="AC701" s="80"/>
      <c r="AD701" s="6" t="s">
        <v>46</v>
      </c>
      <c r="AE701" s="80" t="s">
        <v>46</v>
      </c>
      <c r="AF701" s="80"/>
      <c r="AG701" s="80">
        <v>1320734.58</v>
      </c>
      <c r="AH701" s="80"/>
      <c r="AI701" s="80" t="s">
        <v>46</v>
      </c>
      <c r="AJ701" s="80"/>
      <c r="AK701" s="6">
        <v>1320734.58</v>
      </c>
      <c r="AL701" s="5">
        <v>0.3</v>
      </c>
    </row>
    <row r="702" spans="3:38" ht="36.75" customHeight="1" x14ac:dyDescent="0.3">
      <c r="C702" s="7"/>
      <c r="D702" s="5"/>
      <c r="E702" s="5"/>
      <c r="F702" s="5"/>
      <c r="G702" s="91"/>
      <c r="H702" s="91"/>
      <c r="I702" s="4"/>
      <c r="J702" s="5"/>
      <c r="K702" s="5"/>
      <c r="L702" s="5"/>
      <c r="M702" s="5"/>
      <c r="N702" s="6"/>
      <c r="O702" s="90"/>
      <c r="P702" s="90"/>
      <c r="Q702" s="91"/>
      <c r="R702" s="91"/>
      <c r="S702" s="79" t="s">
        <v>92</v>
      </c>
      <c r="T702" s="79"/>
      <c r="U702" s="4" t="s">
        <v>46</v>
      </c>
      <c r="V702" s="4" t="s">
        <v>47</v>
      </c>
      <c r="W702" s="4" t="s">
        <v>46</v>
      </c>
      <c r="X702" s="4" t="s">
        <v>202</v>
      </c>
      <c r="Y702" s="6" t="s">
        <v>46</v>
      </c>
      <c r="Z702" s="6" t="s">
        <v>46</v>
      </c>
      <c r="AA702" s="4" t="s">
        <v>46</v>
      </c>
      <c r="AB702" s="80" t="s">
        <v>46</v>
      </c>
      <c r="AC702" s="80"/>
      <c r="AD702" s="6" t="s">
        <v>46</v>
      </c>
      <c r="AE702" s="80" t="s">
        <v>46</v>
      </c>
      <c r="AF702" s="80"/>
      <c r="AG702" s="80">
        <v>1321130.8400000001</v>
      </c>
      <c r="AH702" s="80"/>
      <c r="AI702" s="80">
        <v>1321130.8400000001</v>
      </c>
      <c r="AJ702" s="80"/>
      <c r="AK702" s="6" t="s">
        <v>46</v>
      </c>
      <c r="AL702" s="4" t="s">
        <v>46</v>
      </c>
    </row>
    <row r="703" spans="3:38" ht="36.75" customHeight="1" x14ac:dyDescent="0.3">
      <c r="C703" s="7"/>
      <c r="D703" s="5"/>
      <c r="E703" s="5"/>
      <c r="F703" s="5"/>
      <c r="G703" s="91"/>
      <c r="H703" s="91"/>
      <c r="I703" s="4"/>
      <c r="J703" s="5"/>
      <c r="K703" s="5"/>
      <c r="L703" s="5"/>
      <c r="M703" s="5"/>
      <c r="N703" s="6"/>
      <c r="O703" s="90"/>
      <c r="P703" s="90"/>
      <c r="Q703" s="91"/>
      <c r="R703" s="91"/>
      <c r="S703" s="79" t="s">
        <v>203</v>
      </c>
      <c r="T703" s="79"/>
      <c r="U703" s="4" t="s">
        <v>46</v>
      </c>
      <c r="V703" s="4" t="s">
        <v>47</v>
      </c>
      <c r="W703" s="4" t="s">
        <v>46</v>
      </c>
      <c r="X703" s="4" t="s">
        <v>201</v>
      </c>
      <c r="Y703" s="6" t="s">
        <v>46</v>
      </c>
      <c r="Z703" s="6" t="s">
        <v>46</v>
      </c>
      <c r="AA703" s="4" t="s">
        <v>46</v>
      </c>
      <c r="AB703" s="80" t="s">
        <v>46</v>
      </c>
      <c r="AC703" s="80"/>
      <c r="AD703" s="6" t="s">
        <v>46</v>
      </c>
      <c r="AE703" s="80" t="s">
        <v>46</v>
      </c>
      <c r="AF703" s="80"/>
      <c r="AG703" s="80">
        <v>1320734.58</v>
      </c>
      <c r="AH703" s="80"/>
      <c r="AI703" s="80">
        <v>1320734.58</v>
      </c>
      <c r="AJ703" s="80"/>
      <c r="AK703" s="6" t="s">
        <v>46</v>
      </c>
      <c r="AL703" s="4" t="s">
        <v>46</v>
      </c>
    </row>
    <row r="704" spans="3:38" ht="36" customHeight="1" x14ac:dyDescent="0.3">
      <c r="C704" s="3" t="s">
        <v>1499</v>
      </c>
      <c r="D704" s="4" t="s">
        <v>196</v>
      </c>
      <c r="E704" s="4" t="s">
        <v>1500</v>
      </c>
      <c r="F704" s="4" t="s">
        <v>1501</v>
      </c>
      <c r="G704" s="79" t="s">
        <v>37</v>
      </c>
      <c r="H704" s="79"/>
      <c r="I704" s="4" t="s">
        <v>38</v>
      </c>
      <c r="J704" s="4" t="s">
        <v>39</v>
      </c>
      <c r="K704" s="4" t="s">
        <v>39</v>
      </c>
      <c r="L704" s="4" t="s">
        <v>137</v>
      </c>
      <c r="M704" s="5">
        <v>84</v>
      </c>
      <c r="N704" s="6">
        <v>7500</v>
      </c>
      <c r="O704" s="90">
        <v>630000</v>
      </c>
      <c r="P704" s="90"/>
      <c r="Q704" s="79" t="s">
        <v>476</v>
      </c>
      <c r="R704" s="79"/>
      <c r="S704" s="79" t="s">
        <v>54</v>
      </c>
      <c r="T704" s="79"/>
      <c r="U704" s="4" t="s">
        <v>55</v>
      </c>
      <c r="V704" s="4" t="s">
        <v>38</v>
      </c>
      <c r="W704" s="4" t="s">
        <v>148</v>
      </c>
      <c r="X704" s="4" t="s">
        <v>44</v>
      </c>
      <c r="Y704" s="6">
        <v>8750</v>
      </c>
      <c r="Z704" s="6">
        <v>455000</v>
      </c>
      <c r="AA704" s="4" t="s">
        <v>45</v>
      </c>
      <c r="AB704" s="80">
        <v>386750</v>
      </c>
      <c r="AC704" s="80"/>
      <c r="AD704" s="6">
        <v>68250</v>
      </c>
      <c r="AE704" s="80">
        <v>698250</v>
      </c>
      <c r="AF704" s="80"/>
      <c r="AG704" s="80" t="s">
        <v>46</v>
      </c>
      <c r="AH704" s="80"/>
      <c r="AI704" s="80" t="s">
        <v>46</v>
      </c>
      <c r="AJ704" s="80"/>
      <c r="AK704" s="6">
        <v>698250</v>
      </c>
      <c r="AL704" s="5">
        <v>0.3</v>
      </c>
    </row>
    <row r="705" spans="3:38" ht="36.75" customHeight="1" x14ac:dyDescent="0.3">
      <c r="C705" s="3" t="s">
        <v>1502</v>
      </c>
      <c r="D705" s="4" t="s">
        <v>196</v>
      </c>
      <c r="E705" s="4" t="s">
        <v>1503</v>
      </c>
      <c r="F705" s="4" t="s">
        <v>1504</v>
      </c>
      <c r="G705" s="79" t="s">
        <v>37</v>
      </c>
      <c r="H705" s="79"/>
      <c r="I705" s="4" t="s">
        <v>38</v>
      </c>
      <c r="J705" s="4" t="s">
        <v>39</v>
      </c>
      <c r="K705" s="4" t="s">
        <v>47</v>
      </c>
      <c r="L705" s="4" t="s">
        <v>114</v>
      </c>
      <c r="M705" s="5">
        <v>264</v>
      </c>
      <c r="N705" s="6">
        <v>7500</v>
      </c>
      <c r="O705" s="90">
        <v>1980000</v>
      </c>
      <c r="P705" s="90"/>
      <c r="Q705" s="79" t="s">
        <v>1194</v>
      </c>
      <c r="R705" s="79"/>
      <c r="S705" s="79" t="s">
        <v>59</v>
      </c>
      <c r="T705" s="79"/>
      <c r="U705" s="4" t="s">
        <v>50</v>
      </c>
      <c r="V705" s="4" t="s">
        <v>38</v>
      </c>
      <c r="W705" s="4" t="s">
        <v>74</v>
      </c>
      <c r="X705" s="4" t="s">
        <v>44</v>
      </c>
      <c r="Y705" s="6">
        <v>8050</v>
      </c>
      <c r="Z705" s="6">
        <v>450800</v>
      </c>
      <c r="AA705" s="4" t="s">
        <v>45</v>
      </c>
      <c r="AB705" s="80">
        <v>153272</v>
      </c>
      <c r="AC705" s="80"/>
      <c r="AD705" s="6">
        <v>297528</v>
      </c>
      <c r="AE705" s="80">
        <v>2277528</v>
      </c>
      <c r="AF705" s="80"/>
      <c r="AG705" s="80" t="s">
        <v>46</v>
      </c>
      <c r="AH705" s="80"/>
      <c r="AI705" s="80" t="s">
        <v>46</v>
      </c>
      <c r="AJ705" s="80"/>
      <c r="AK705" s="6">
        <v>2277528</v>
      </c>
      <c r="AL705" s="5">
        <v>0.3</v>
      </c>
    </row>
    <row r="706" spans="3:38" ht="36" customHeight="1" x14ac:dyDescent="0.3">
      <c r="C706" s="3" t="s">
        <v>1505</v>
      </c>
      <c r="D706" s="4" t="s">
        <v>196</v>
      </c>
      <c r="E706" s="4" t="s">
        <v>1506</v>
      </c>
      <c r="F706" s="4" t="s">
        <v>1507</v>
      </c>
      <c r="G706" s="79" t="s">
        <v>37</v>
      </c>
      <c r="H706" s="79"/>
      <c r="I706" s="4" t="s">
        <v>35</v>
      </c>
      <c r="J706" s="4" t="s">
        <v>39</v>
      </c>
      <c r="K706" s="4" t="s">
        <v>39</v>
      </c>
      <c r="L706" s="4" t="s">
        <v>93</v>
      </c>
      <c r="M706" s="5">
        <v>47</v>
      </c>
      <c r="N706" s="6">
        <v>2650</v>
      </c>
      <c r="O706" s="90">
        <v>124550</v>
      </c>
      <c r="P706" s="90"/>
      <c r="Q706" s="91"/>
      <c r="R706" s="91"/>
      <c r="S706" s="79" t="s">
        <v>46</v>
      </c>
      <c r="T706" s="79"/>
      <c r="U706" s="4" t="s">
        <v>46</v>
      </c>
      <c r="V706" s="4" t="s">
        <v>46</v>
      </c>
      <c r="W706" s="4" t="s">
        <v>46</v>
      </c>
      <c r="X706" s="4" t="s">
        <v>46</v>
      </c>
      <c r="Y706" s="6" t="s">
        <v>46</v>
      </c>
      <c r="Z706" s="6" t="s">
        <v>46</v>
      </c>
      <c r="AA706" s="4" t="s">
        <v>46</v>
      </c>
      <c r="AB706" s="80" t="s">
        <v>46</v>
      </c>
      <c r="AC706" s="80"/>
      <c r="AD706" s="6" t="s">
        <v>46</v>
      </c>
      <c r="AE706" s="80">
        <v>124550</v>
      </c>
      <c r="AF706" s="80"/>
      <c r="AG706" s="80" t="s">
        <v>46</v>
      </c>
      <c r="AH706" s="80"/>
      <c r="AI706" s="80">
        <v>124550</v>
      </c>
      <c r="AJ706" s="80"/>
      <c r="AK706" s="6" t="s">
        <v>46</v>
      </c>
      <c r="AL706" s="4" t="s">
        <v>46</v>
      </c>
    </row>
    <row r="707" spans="3:38" ht="36.75" customHeight="1" x14ac:dyDescent="0.3">
      <c r="C707" s="3" t="s">
        <v>1508</v>
      </c>
      <c r="D707" s="4" t="s">
        <v>196</v>
      </c>
      <c r="E707" s="4" t="s">
        <v>1509</v>
      </c>
      <c r="F707" s="4" t="s">
        <v>1510</v>
      </c>
      <c r="G707" s="79" t="s">
        <v>37</v>
      </c>
      <c r="H707" s="79"/>
      <c r="I707" s="4" t="s">
        <v>47</v>
      </c>
      <c r="J707" s="4" t="s">
        <v>35</v>
      </c>
      <c r="K707" s="4" t="s">
        <v>39</v>
      </c>
      <c r="L707" s="4" t="s">
        <v>133</v>
      </c>
      <c r="M707" s="5">
        <v>467</v>
      </c>
      <c r="N707" s="6">
        <v>2650</v>
      </c>
      <c r="O707" s="90">
        <v>1237550</v>
      </c>
      <c r="P707" s="90"/>
      <c r="Q707" s="79" t="s">
        <v>432</v>
      </c>
      <c r="R707" s="79"/>
      <c r="S707" s="79" t="s">
        <v>54</v>
      </c>
      <c r="T707" s="79"/>
      <c r="U707" s="4" t="s">
        <v>55</v>
      </c>
      <c r="V707" s="4" t="s">
        <v>47</v>
      </c>
      <c r="W707" s="4" t="s">
        <v>114</v>
      </c>
      <c r="X707" s="4" t="s">
        <v>44</v>
      </c>
      <c r="Y707" s="6">
        <v>8750</v>
      </c>
      <c r="Z707" s="6">
        <v>560000</v>
      </c>
      <c r="AA707" s="4" t="s">
        <v>45</v>
      </c>
      <c r="AB707" s="80">
        <v>476000</v>
      </c>
      <c r="AC707" s="80"/>
      <c r="AD707" s="6">
        <v>84000</v>
      </c>
      <c r="AE707" s="80">
        <v>1321550</v>
      </c>
      <c r="AF707" s="80"/>
      <c r="AG707" s="80" t="s">
        <v>46</v>
      </c>
      <c r="AH707" s="80"/>
      <c r="AI707" s="80">
        <v>1321550</v>
      </c>
      <c r="AJ707" s="80"/>
      <c r="AK707" s="6" t="s">
        <v>46</v>
      </c>
      <c r="AL707" s="4" t="s">
        <v>46</v>
      </c>
    </row>
    <row r="708" spans="3:38" ht="36.75" customHeight="1" x14ac:dyDescent="0.3">
      <c r="C708" s="3" t="s">
        <v>1511</v>
      </c>
      <c r="D708" s="4" t="s">
        <v>196</v>
      </c>
      <c r="E708" s="4" t="s">
        <v>1512</v>
      </c>
      <c r="F708" s="4" t="s">
        <v>1513</v>
      </c>
      <c r="G708" s="79" t="s">
        <v>37</v>
      </c>
      <c r="H708" s="79"/>
      <c r="I708" s="4" t="s">
        <v>38</v>
      </c>
      <c r="J708" s="4" t="s">
        <v>39</v>
      </c>
      <c r="K708" s="4" t="s">
        <v>39</v>
      </c>
      <c r="L708" s="4" t="s">
        <v>131</v>
      </c>
      <c r="M708" s="5">
        <v>38</v>
      </c>
      <c r="N708" s="6">
        <v>7500</v>
      </c>
      <c r="O708" s="90">
        <v>285000</v>
      </c>
      <c r="P708" s="90"/>
      <c r="Q708" s="79" t="s">
        <v>1200</v>
      </c>
      <c r="R708" s="79"/>
      <c r="S708" s="79" t="s">
        <v>59</v>
      </c>
      <c r="T708" s="79"/>
      <c r="U708" s="4" t="s">
        <v>50</v>
      </c>
      <c r="V708" s="4" t="s">
        <v>38</v>
      </c>
      <c r="W708" s="4" t="s">
        <v>137</v>
      </c>
      <c r="X708" s="4" t="s">
        <v>44</v>
      </c>
      <c r="Y708" s="6">
        <v>8050</v>
      </c>
      <c r="Z708" s="6">
        <v>676200</v>
      </c>
      <c r="AA708" s="4" t="s">
        <v>68</v>
      </c>
      <c r="AB708" s="80">
        <v>47334</v>
      </c>
      <c r="AC708" s="80"/>
      <c r="AD708" s="6">
        <v>628866</v>
      </c>
      <c r="AE708" s="80">
        <v>913866</v>
      </c>
      <c r="AF708" s="80"/>
      <c r="AG708" s="80" t="s">
        <v>46</v>
      </c>
      <c r="AH708" s="80"/>
      <c r="AI708" s="80" t="s">
        <v>46</v>
      </c>
      <c r="AJ708" s="80"/>
      <c r="AK708" s="6">
        <v>913866</v>
      </c>
      <c r="AL708" s="5">
        <v>0.3</v>
      </c>
    </row>
    <row r="709" spans="3:38" ht="36" customHeight="1" x14ac:dyDescent="0.3">
      <c r="C709" s="3" t="s">
        <v>1514</v>
      </c>
      <c r="D709" s="4" t="s">
        <v>196</v>
      </c>
      <c r="E709" s="4" t="s">
        <v>1515</v>
      </c>
      <c r="F709" s="4" t="s">
        <v>1516</v>
      </c>
      <c r="G709" s="79" t="s">
        <v>37</v>
      </c>
      <c r="H709" s="79"/>
      <c r="I709" s="4" t="s">
        <v>38</v>
      </c>
      <c r="J709" s="4" t="s">
        <v>39</v>
      </c>
      <c r="K709" s="4" t="s">
        <v>39</v>
      </c>
      <c r="L709" s="4" t="s">
        <v>99</v>
      </c>
      <c r="M709" s="5">
        <v>17</v>
      </c>
      <c r="N709" s="6">
        <v>1500</v>
      </c>
      <c r="O709" s="90">
        <v>25500</v>
      </c>
      <c r="P709" s="90"/>
      <c r="Q709" s="79" t="s">
        <v>1203</v>
      </c>
      <c r="R709" s="79"/>
      <c r="S709" s="79" t="s">
        <v>65</v>
      </c>
      <c r="T709" s="79"/>
      <c r="U709" s="4" t="s">
        <v>50</v>
      </c>
      <c r="V709" s="4" t="s">
        <v>38</v>
      </c>
      <c r="W709" s="4" t="s">
        <v>210</v>
      </c>
      <c r="X709" s="4" t="s">
        <v>44</v>
      </c>
      <c r="Y709" s="6">
        <v>8650</v>
      </c>
      <c r="Z709" s="6">
        <v>2491200</v>
      </c>
      <c r="AA709" s="4" t="s">
        <v>52</v>
      </c>
      <c r="AB709" s="80">
        <v>348768</v>
      </c>
      <c r="AC709" s="80"/>
      <c r="AD709" s="6">
        <v>2142432</v>
      </c>
      <c r="AE709" s="80">
        <v>2167932</v>
      </c>
      <c r="AF709" s="80"/>
      <c r="AG709" s="80" t="s">
        <v>46</v>
      </c>
      <c r="AH709" s="80"/>
      <c r="AI709" s="80" t="s">
        <v>46</v>
      </c>
      <c r="AJ709" s="80"/>
      <c r="AK709" s="6">
        <v>2167932</v>
      </c>
      <c r="AL709" s="5">
        <v>0.3</v>
      </c>
    </row>
    <row r="710" spans="3:38" ht="36.75" customHeight="1" x14ac:dyDescent="0.3">
      <c r="C710" s="3" t="s">
        <v>1517</v>
      </c>
      <c r="D710" s="4" t="s">
        <v>196</v>
      </c>
      <c r="E710" s="4" t="s">
        <v>1518</v>
      </c>
      <c r="F710" s="4" t="s">
        <v>1519</v>
      </c>
      <c r="G710" s="79" t="s">
        <v>37</v>
      </c>
      <c r="H710" s="79"/>
      <c r="I710" s="4" t="s">
        <v>60</v>
      </c>
      <c r="J710" s="4" t="s">
        <v>39</v>
      </c>
      <c r="K710" s="4" t="s">
        <v>39</v>
      </c>
      <c r="L710" s="4" t="s">
        <v>99</v>
      </c>
      <c r="M710" s="5">
        <v>17</v>
      </c>
      <c r="N710" s="6">
        <v>1500</v>
      </c>
      <c r="O710" s="90">
        <v>25500</v>
      </c>
      <c r="P710" s="90"/>
      <c r="Q710" s="79" t="s">
        <v>1206</v>
      </c>
      <c r="R710" s="79"/>
      <c r="S710" s="79" t="s">
        <v>65</v>
      </c>
      <c r="T710" s="79"/>
      <c r="U710" s="4" t="s">
        <v>50</v>
      </c>
      <c r="V710" s="4" t="s">
        <v>46</v>
      </c>
      <c r="W710" s="4" t="s">
        <v>210</v>
      </c>
      <c r="X710" s="4" t="s">
        <v>44</v>
      </c>
      <c r="Y710" s="6">
        <v>8650</v>
      </c>
      <c r="Z710" s="6">
        <v>2491200</v>
      </c>
      <c r="AA710" s="4" t="s">
        <v>85</v>
      </c>
      <c r="AB710" s="80">
        <v>398592</v>
      </c>
      <c r="AC710" s="80"/>
      <c r="AD710" s="6">
        <v>2092608</v>
      </c>
      <c r="AE710" s="80">
        <v>2118108</v>
      </c>
      <c r="AF710" s="80"/>
      <c r="AG710" s="80" t="s">
        <v>46</v>
      </c>
      <c r="AH710" s="80"/>
      <c r="AI710" s="80" t="s">
        <v>46</v>
      </c>
      <c r="AJ710" s="80"/>
      <c r="AK710" s="6" t="s">
        <v>46</v>
      </c>
      <c r="AL710" s="4" t="s">
        <v>46</v>
      </c>
    </row>
    <row r="711" spans="3:38" ht="36" customHeight="1" x14ac:dyDescent="0.3">
      <c r="C711" s="7"/>
      <c r="D711" s="5"/>
      <c r="E711" s="5"/>
      <c r="F711" s="5"/>
      <c r="G711" s="91"/>
      <c r="H711" s="91"/>
      <c r="I711" s="4"/>
      <c r="J711" s="5"/>
      <c r="K711" s="5"/>
      <c r="L711" s="5"/>
      <c r="M711" s="5"/>
      <c r="N711" s="6"/>
      <c r="O711" s="90"/>
      <c r="P711" s="90"/>
      <c r="Q711" s="91"/>
      <c r="R711" s="91"/>
      <c r="S711" s="79" t="s">
        <v>91</v>
      </c>
      <c r="T711" s="79"/>
      <c r="U711" s="4" t="s">
        <v>46</v>
      </c>
      <c r="V711" s="4" t="s">
        <v>38</v>
      </c>
      <c r="W711" s="4" t="s">
        <v>46</v>
      </c>
      <c r="X711" s="4" t="s">
        <v>1520</v>
      </c>
      <c r="Y711" s="6" t="s">
        <v>46</v>
      </c>
      <c r="Z711" s="6" t="s">
        <v>46</v>
      </c>
      <c r="AA711" s="4" t="s">
        <v>46</v>
      </c>
      <c r="AB711" s="80" t="s">
        <v>46</v>
      </c>
      <c r="AC711" s="80"/>
      <c r="AD711" s="6" t="s">
        <v>46</v>
      </c>
      <c r="AE711" s="80" t="s">
        <v>46</v>
      </c>
      <c r="AF711" s="80"/>
      <c r="AG711" s="80">
        <v>470643.6</v>
      </c>
      <c r="AH711" s="80"/>
      <c r="AI711" s="80" t="s">
        <v>46</v>
      </c>
      <c r="AJ711" s="80"/>
      <c r="AK711" s="6">
        <v>470643.6</v>
      </c>
      <c r="AL711" s="5">
        <v>0.3</v>
      </c>
    </row>
    <row r="712" spans="3:38" ht="36.75" customHeight="1" x14ac:dyDescent="0.3">
      <c r="C712" s="7"/>
      <c r="D712" s="5"/>
      <c r="E712" s="5"/>
      <c r="F712" s="5"/>
      <c r="G712" s="91"/>
      <c r="H712" s="91"/>
      <c r="I712" s="4"/>
      <c r="J712" s="5"/>
      <c r="K712" s="5"/>
      <c r="L712" s="5"/>
      <c r="M712" s="5"/>
      <c r="N712" s="6"/>
      <c r="O712" s="90"/>
      <c r="P712" s="90"/>
      <c r="Q712" s="91"/>
      <c r="R712" s="91"/>
      <c r="S712" s="79" t="s">
        <v>92</v>
      </c>
      <c r="T712" s="79"/>
      <c r="U712" s="4" t="s">
        <v>46</v>
      </c>
      <c r="V712" s="4" t="s">
        <v>47</v>
      </c>
      <c r="W712" s="4" t="s">
        <v>46</v>
      </c>
      <c r="X712" s="4" t="s">
        <v>201</v>
      </c>
      <c r="Y712" s="6" t="s">
        <v>46</v>
      </c>
      <c r="Z712" s="6" t="s">
        <v>46</v>
      </c>
      <c r="AA712" s="4" t="s">
        <v>46</v>
      </c>
      <c r="AB712" s="80" t="s">
        <v>46</v>
      </c>
      <c r="AC712" s="80"/>
      <c r="AD712" s="6" t="s">
        <v>46</v>
      </c>
      <c r="AE712" s="80" t="s">
        <v>46</v>
      </c>
      <c r="AF712" s="80"/>
      <c r="AG712" s="80">
        <v>705965.4</v>
      </c>
      <c r="AH712" s="80"/>
      <c r="AI712" s="80" t="s">
        <v>46</v>
      </c>
      <c r="AJ712" s="80"/>
      <c r="AK712" s="6">
        <v>705965.4</v>
      </c>
      <c r="AL712" s="5">
        <v>0.02</v>
      </c>
    </row>
    <row r="713" spans="3:38" ht="36.75" customHeight="1" x14ac:dyDescent="0.3">
      <c r="C713" s="7"/>
      <c r="D713" s="5"/>
      <c r="E713" s="5"/>
      <c r="F713" s="5"/>
      <c r="G713" s="91"/>
      <c r="H713" s="91"/>
      <c r="I713" s="4"/>
      <c r="J713" s="5"/>
      <c r="K713" s="5"/>
      <c r="L713" s="5"/>
      <c r="M713" s="5"/>
      <c r="N713" s="6"/>
      <c r="O713" s="90"/>
      <c r="P713" s="90"/>
      <c r="Q713" s="91"/>
      <c r="R713" s="91"/>
      <c r="S713" s="79" t="s">
        <v>203</v>
      </c>
      <c r="T713" s="79"/>
      <c r="U713" s="4" t="s">
        <v>46</v>
      </c>
      <c r="V713" s="4" t="s">
        <v>47</v>
      </c>
      <c r="W713" s="4" t="s">
        <v>46</v>
      </c>
      <c r="X713" s="4" t="s">
        <v>201</v>
      </c>
      <c r="Y713" s="6" t="s">
        <v>46</v>
      </c>
      <c r="Z713" s="6" t="s">
        <v>46</v>
      </c>
      <c r="AA713" s="4" t="s">
        <v>46</v>
      </c>
      <c r="AB713" s="80" t="s">
        <v>46</v>
      </c>
      <c r="AC713" s="80"/>
      <c r="AD713" s="6" t="s">
        <v>46</v>
      </c>
      <c r="AE713" s="80" t="s">
        <v>46</v>
      </c>
      <c r="AF713" s="80"/>
      <c r="AG713" s="80">
        <v>705965.4</v>
      </c>
      <c r="AH713" s="80"/>
      <c r="AI713" s="80" t="s">
        <v>46</v>
      </c>
      <c r="AJ713" s="80"/>
      <c r="AK713" s="6">
        <v>705965.4</v>
      </c>
      <c r="AL713" s="5">
        <v>0.02</v>
      </c>
    </row>
    <row r="714" spans="3:38" ht="36" customHeight="1" x14ac:dyDescent="0.3">
      <c r="C714" s="3" t="s">
        <v>1521</v>
      </c>
      <c r="D714" s="4" t="s">
        <v>196</v>
      </c>
      <c r="E714" s="4" t="s">
        <v>1522</v>
      </c>
      <c r="F714" s="4" t="s">
        <v>1523</v>
      </c>
      <c r="G714" s="79" t="s">
        <v>37</v>
      </c>
      <c r="H714" s="79"/>
      <c r="I714" s="4" t="s">
        <v>47</v>
      </c>
      <c r="J714" s="4" t="s">
        <v>39</v>
      </c>
      <c r="K714" s="4" t="s">
        <v>39</v>
      </c>
      <c r="L714" s="4" t="s">
        <v>99</v>
      </c>
      <c r="M714" s="5">
        <v>17</v>
      </c>
      <c r="N714" s="6">
        <v>1500</v>
      </c>
      <c r="O714" s="90">
        <v>25500</v>
      </c>
      <c r="P714" s="90"/>
      <c r="Q714" s="79" t="s">
        <v>1209</v>
      </c>
      <c r="R714" s="79"/>
      <c r="S714" s="79" t="s">
        <v>1524</v>
      </c>
      <c r="T714" s="79"/>
      <c r="U714" s="4" t="s">
        <v>50</v>
      </c>
      <c r="V714" s="4" t="s">
        <v>47</v>
      </c>
      <c r="W714" s="4" t="s">
        <v>61</v>
      </c>
      <c r="X714" s="4" t="s">
        <v>44</v>
      </c>
      <c r="Y714" s="6">
        <v>8650</v>
      </c>
      <c r="Z714" s="6">
        <v>830400</v>
      </c>
      <c r="AA714" s="4" t="s">
        <v>52</v>
      </c>
      <c r="AB714" s="80">
        <v>116256</v>
      </c>
      <c r="AC714" s="80"/>
      <c r="AD714" s="6">
        <v>714144</v>
      </c>
      <c r="AE714" s="80">
        <v>739644</v>
      </c>
      <c r="AF714" s="80"/>
      <c r="AG714" s="80" t="s">
        <v>46</v>
      </c>
      <c r="AH714" s="80"/>
      <c r="AI714" s="80">
        <v>739644</v>
      </c>
      <c r="AJ714" s="80"/>
      <c r="AK714" s="6" t="s">
        <v>46</v>
      </c>
      <c r="AL714" s="4" t="s">
        <v>46</v>
      </c>
    </row>
    <row r="715" spans="3:38" ht="36.75" customHeight="1" x14ac:dyDescent="0.3">
      <c r="C715" s="3" t="s">
        <v>1525</v>
      </c>
      <c r="D715" s="4" t="s">
        <v>196</v>
      </c>
      <c r="E715" s="4" t="s">
        <v>1526</v>
      </c>
      <c r="F715" s="4" t="s">
        <v>1527</v>
      </c>
      <c r="G715" s="79" t="s">
        <v>37</v>
      </c>
      <c r="H715" s="79"/>
      <c r="I715" s="4" t="s">
        <v>47</v>
      </c>
      <c r="J715" s="4" t="s">
        <v>39</v>
      </c>
      <c r="K715" s="4" t="s">
        <v>39</v>
      </c>
      <c r="L715" s="4" t="s">
        <v>68</v>
      </c>
      <c r="M715" s="5">
        <v>7</v>
      </c>
      <c r="N715" s="6">
        <v>10000</v>
      </c>
      <c r="O715" s="90">
        <v>70000</v>
      </c>
      <c r="P715" s="90"/>
      <c r="Q715" s="79" t="s">
        <v>422</v>
      </c>
      <c r="R715" s="79"/>
      <c r="S715" s="79" t="s">
        <v>65</v>
      </c>
      <c r="T715" s="79"/>
      <c r="U715" s="4" t="s">
        <v>46</v>
      </c>
      <c r="V715" s="4" t="s">
        <v>47</v>
      </c>
      <c r="W715" s="4" t="s">
        <v>87</v>
      </c>
      <c r="X715" s="4" t="s">
        <v>44</v>
      </c>
      <c r="Y715" s="6">
        <v>8650</v>
      </c>
      <c r="Z715" s="6">
        <v>1245600</v>
      </c>
      <c r="AA715" s="4" t="s">
        <v>85</v>
      </c>
      <c r="AB715" s="80" t="s">
        <v>46</v>
      </c>
      <c r="AC715" s="80"/>
      <c r="AD715" s="6">
        <v>1245600</v>
      </c>
      <c r="AE715" s="80">
        <v>1315600</v>
      </c>
      <c r="AF715" s="80"/>
      <c r="AG715" s="80" t="s">
        <v>46</v>
      </c>
      <c r="AH715" s="80"/>
      <c r="AI715" s="80">
        <v>1315600</v>
      </c>
      <c r="AJ715" s="80"/>
      <c r="AK715" s="6" t="s">
        <v>46</v>
      </c>
      <c r="AL715" s="4" t="s">
        <v>46</v>
      </c>
    </row>
    <row r="716" spans="3:38" ht="36" customHeight="1" x14ac:dyDescent="0.3">
      <c r="C716" s="3" t="s">
        <v>1528</v>
      </c>
      <c r="D716" s="4" t="s">
        <v>196</v>
      </c>
      <c r="E716" s="4" t="s">
        <v>1529</v>
      </c>
      <c r="F716" s="4" t="s">
        <v>1530</v>
      </c>
      <c r="G716" s="79" t="s">
        <v>37</v>
      </c>
      <c r="H716" s="79"/>
      <c r="I716" s="4" t="s">
        <v>47</v>
      </c>
      <c r="J716" s="4" t="s">
        <v>39</v>
      </c>
      <c r="K716" s="4" t="s">
        <v>39</v>
      </c>
      <c r="L716" s="4" t="s">
        <v>99</v>
      </c>
      <c r="M716" s="5">
        <v>17</v>
      </c>
      <c r="N716" s="6">
        <v>10000</v>
      </c>
      <c r="O716" s="90">
        <v>170000</v>
      </c>
      <c r="P716" s="90"/>
      <c r="Q716" s="79" t="s">
        <v>424</v>
      </c>
      <c r="R716" s="79"/>
      <c r="S716" s="79" t="s">
        <v>65</v>
      </c>
      <c r="T716" s="79"/>
      <c r="U716" s="4" t="s">
        <v>50</v>
      </c>
      <c r="V716" s="4" t="s">
        <v>47</v>
      </c>
      <c r="W716" s="4" t="s">
        <v>137</v>
      </c>
      <c r="X716" s="4" t="s">
        <v>44</v>
      </c>
      <c r="Y716" s="6">
        <v>8650</v>
      </c>
      <c r="Z716" s="6">
        <v>726600</v>
      </c>
      <c r="AA716" s="4" t="s">
        <v>52</v>
      </c>
      <c r="AB716" s="80">
        <v>87192</v>
      </c>
      <c r="AC716" s="80"/>
      <c r="AD716" s="6">
        <v>639408</v>
      </c>
      <c r="AE716" s="80">
        <v>809408</v>
      </c>
      <c r="AF716" s="80"/>
      <c r="AG716" s="80" t="s">
        <v>46</v>
      </c>
      <c r="AH716" s="80"/>
      <c r="AI716" s="80">
        <v>809408</v>
      </c>
      <c r="AJ716" s="80"/>
      <c r="AK716" s="6" t="s">
        <v>46</v>
      </c>
      <c r="AL716" s="4" t="s">
        <v>46</v>
      </c>
    </row>
    <row r="717" spans="3:38" ht="36.75" customHeight="1" x14ac:dyDescent="0.3">
      <c r="C717" s="3" t="s">
        <v>1531</v>
      </c>
      <c r="D717" s="4" t="s">
        <v>196</v>
      </c>
      <c r="E717" s="4" t="s">
        <v>1532</v>
      </c>
      <c r="F717" s="4" t="s">
        <v>1533</v>
      </c>
      <c r="G717" s="79" t="s">
        <v>37</v>
      </c>
      <c r="H717" s="79"/>
      <c r="I717" s="4" t="s">
        <v>47</v>
      </c>
      <c r="J717" s="4" t="s">
        <v>39</v>
      </c>
      <c r="K717" s="4" t="s">
        <v>39</v>
      </c>
      <c r="L717" s="4" t="s">
        <v>99</v>
      </c>
      <c r="M717" s="5">
        <v>17</v>
      </c>
      <c r="N717" s="6">
        <v>10000</v>
      </c>
      <c r="O717" s="90">
        <v>170000</v>
      </c>
      <c r="P717" s="90"/>
      <c r="Q717" s="79" t="s">
        <v>426</v>
      </c>
      <c r="R717" s="79"/>
      <c r="S717" s="79" t="s">
        <v>65</v>
      </c>
      <c r="T717" s="79"/>
      <c r="U717" s="4" t="s">
        <v>50</v>
      </c>
      <c r="V717" s="4" t="s">
        <v>47</v>
      </c>
      <c r="W717" s="4" t="s">
        <v>137</v>
      </c>
      <c r="X717" s="4" t="s">
        <v>44</v>
      </c>
      <c r="Y717" s="6">
        <v>8650</v>
      </c>
      <c r="Z717" s="6">
        <v>726600</v>
      </c>
      <c r="AA717" s="4" t="s">
        <v>52</v>
      </c>
      <c r="AB717" s="80">
        <v>87192</v>
      </c>
      <c r="AC717" s="80"/>
      <c r="AD717" s="6">
        <v>639408</v>
      </c>
      <c r="AE717" s="80">
        <v>809408</v>
      </c>
      <c r="AF717" s="80"/>
      <c r="AG717" s="80" t="s">
        <v>46</v>
      </c>
      <c r="AH717" s="80"/>
      <c r="AI717" s="80">
        <v>809408</v>
      </c>
      <c r="AJ717" s="80"/>
      <c r="AK717" s="6" t="s">
        <v>46</v>
      </c>
      <c r="AL717" s="4" t="s">
        <v>46</v>
      </c>
    </row>
    <row r="718" spans="3:38" ht="36" customHeight="1" x14ac:dyDescent="0.3">
      <c r="C718" s="3" t="s">
        <v>303</v>
      </c>
      <c r="D718" s="4" t="s">
        <v>196</v>
      </c>
      <c r="E718" s="4" t="s">
        <v>1534</v>
      </c>
      <c r="F718" s="4" t="s">
        <v>1535</v>
      </c>
      <c r="G718" s="79" t="s">
        <v>37</v>
      </c>
      <c r="H718" s="79"/>
      <c r="I718" s="4" t="s">
        <v>47</v>
      </c>
      <c r="J718" s="4" t="s">
        <v>39</v>
      </c>
      <c r="K718" s="4" t="s">
        <v>39</v>
      </c>
      <c r="L718" s="4" t="s">
        <v>103</v>
      </c>
      <c r="M718" s="5">
        <v>21</v>
      </c>
      <c r="N718" s="6">
        <v>10000</v>
      </c>
      <c r="O718" s="90">
        <v>210000</v>
      </c>
      <c r="P718" s="90"/>
      <c r="Q718" s="79" t="s">
        <v>428</v>
      </c>
      <c r="R718" s="79"/>
      <c r="S718" s="79" t="s">
        <v>65</v>
      </c>
      <c r="T718" s="79"/>
      <c r="U718" s="4" t="s">
        <v>50</v>
      </c>
      <c r="V718" s="4" t="s">
        <v>47</v>
      </c>
      <c r="W718" s="4" t="s">
        <v>137</v>
      </c>
      <c r="X718" s="4" t="s">
        <v>44</v>
      </c>
      <c r="Y718" s="6">
        <v>8650</v>
      </c>
      <c r="Z718" s="6">
        <v>726600</v>
      </c>
      <c r="AA718" s="4" t="s">
        <v>52</v>
      </c>
      <c r="AB718" s="80">
        <v>87192</v>
      </c>
      <c r="AC718" s="80"/>
      <c r="AD718" s="6">
        <v>639408</v>
      </c>
      <c r="AE718" s="80">
        <v>849408</v>
      </c>
      <c r="AF718" s="80"/>
      <c r="AG718" s="80" t="s">
        <v>46</v>
      </c>
      <c r="AH718" s="80"/>
      <c r="AI718" s="80">
        <v>849408</v>
      </c>
      <c r="AJ718" s="80"/>
      <c r="AK718" s="6" t="s">
        <v>46</v>
      </c>
      <c r="AL718" s="4" t="s">
        <v>46</v>
      </c>
    </row>
    <row r="719" spans="3:38" ht="36.75" customHeight="1" x14ac:dyDescent="0.3">
      <c r="C719" s="3" t="s">
        <v>1536</v>
      </c>
      <c r="D719" s="4" t="s">
        <v>196</v>
      </c>
      <c r="E719" s="4" t="s">
        <v>1537</v>
      </c>
      <c r="F719" s="4" t="s">
        <v>1538</v>
      </c>
      <c r="G719" s="79" t="s">
        <v>37</v>
      </c>
      <c r="H719" s="79"/>
      <c r="I719" s="4" t="s">
        <v>35</v>
      </c>
      <c r="J719" s="4" t="s">
        <v>35</v>
      </c>
      <c r="K719" s="4" t="s">
        <v>39</v>
      </c>
      <c r="L719" s="4" t="s">
        <v>140</v>
      </c>
      <c r="M719" s="5">
        <v>444</v>
      </c>
      <c r="N719" s="6">
        <v>7500</v>
      </c>
      <c r="O719" s="90">
        <v>3330000</v>
      </c>
      <c r="P719" s="90"/>
      <c r="Q719" s="91"/>
      <c r="R719" s="91"/>
      <c r="S719" s="79" t="s">
        <v>46</v>
      </c>
      <c r="T719" s="79"/>
      <c r="U719" s="4" t="s">
        <v>46</v>
      </c>
      <c r="V719" s="4" t="s">
        <v>46</v>
      </c>
      <c r="W719" s="4" t="s">
        <v>46</v>
      </c>
      <c r="X719" s="4" t="s">
        <v>46</v>
      </c>
      <c r="Y719" s="6" t="s">
        <v>46</v>
      </c>
      <c r="Z719" s="6" t="s">
        <v>46</v>
      </c>
      <c r="AA719" s="4" t="s">
        <v>46</v>
      </c>
      <c r="AB719" s="80" t="s">
        <v>46</v>
      </c>
      <c r="AC719" s="80"/>
      <c r="AD719" s="6" t="s">
        <v>46</v>
      </c>
      <c r="AE719" s="80">
        <v>3330000</v>
      </c>
      <c r="AF719" s="80"/>
      <c r="AG719" s="80" t="s">
        <v>46</v>
      </c>
      <c r="AH719" s="80"/>
      <c r="AI719" s="80">
        <v>3330000</v>
      </c>
      <c r="AJ719" s="80"/>
      <c r="AK719" s="6" t="s">
        <v>46</v>
      </c>
      <c r="AL719" s="4" t="s">
        <v>46</v>
      </c>
    </row>
    <row r="720" spans="3:38" ht="36.75" customHeight="1" x14ac:dyDescent="0.3">
      <c r="C720" s="3" t="s">
        <v>1539</v>
      </c>
      <c r="D720" s="4" t="s">
        <v>196</v>
      </c>
      <c r="E720" s="4" t="s">
        <v>1540</v>
      </c>
      <c r="F720" s="4" t="s">
        <v>1541</v>
      </c>
      <c r="G720" s="79" t="s">
        <v>37</v>
      </c>
      <c r="H720" s="79"/>
      <c r="I720" s="4" t="s">
        <v>35</v>
      </c>
      <c r="J720" s="4" t="s">
        <v>39</v>
      </c>
      <c r="K720" s="4" t="s">
        <v>39</v>
      </c>
      <c r="L720" s="4" t="s">
        <v>35</v>
      </c>
      <c r="M720" s="5">
        <v>1</v>
      </c>
      <c r="N720" s="6">
        <v>3500</v>
      </c>
      <c r="O720" s="90">
        <v>3500</v>
      </c>
      <c r="P720" s="90"/>
      <c r="Q720" s="91"/>
      <c r="R720" s="91"/>
      <c r="S720" s="79" t="s">
        <v>46</v>
      </c>
      <c r="T720" s="79"/>
      <c r="U720" s="4" t="s">
        <v>46</v>
      </c>
      <c r="V720" s="4" t="s">
        <v>46</v>
      </c>
      <c r="W720" s="4" t="s">
        <v>46</v>
      </c>
      <c r="X720" s="4" t="s">
        <v>46</v>
      </c>
      <c r="Y720" s="6" t="s">
        <v>46</v>
      </c>
      <c r="Z720" s="6" t="s">
        <v>46</v>
      </c>
      <c r="AA720" s="4" t="s">
        <v>46</v>
      </c>
      <c r="AB720" s="80" t="s">
        <v>46</v>
      </c>
      <c r="AC720" s="80"/>
      <c r="AD720" s="6" t="s">
        <v>46</v>
      </c>
      <c r="AE720" s="80">
        <v>3500</v>
      </c>
      <c r="AF720" s="80"/>
      <c r="AG720" s="80" t="s">
        <v>46</v>
      </c>
      <c r="AH720" s="80"/>
      <c r="AI720" s="80">
        <v>3500</v>
      </c>
      <c r="AJ720" s="80"/>
      <c r="AK720" s="6" t="s">
        <v>46</v>
      </c>
      <c r="AL720" s="4" t="s">
        <v>46</v>
      </c>
    </row>
    <row r="721" spans="3:38" ht="36" customHeight="1" x14ac:dyDescent="0.3">
      <c r="C721" s="3" t="s">
        <v>1542</v>
      </c>
      <c r="D721" s="4" t="s">
        <v>196</v>
      </c>
      <c r="E721" s="4" t="s">
        <v>1543</v>
      </c>
      <c r="F721" s="4" t="s">
        <v>1544</v>
      </c>
      <c r="G721" s="79" t="s">
        <v>37</v>
      </c>
      <c r="H721" s="79"/>
      <c r="I721" s="4" t="s">
        <v>35</v>
      </c>
      <c r="J721" s="4" t="s">
        <v>39</v>
      </c>
      <c r="K721" s="4" t="s">
        <v>39</v>
      </c>
      <c r="L721" s="4" t="s">
        <v>102</v>
      </c>
      <c r="M721" s="5">
        <v>19</v>
      </c>
      <c r="N721" s="6">
        <v>7500</v>
      </c>
      <c r="O721" s="90">
        <v>142500</v>
      </c>
      <c r="P721" s="90"/>
      <c r="Q721" s="91"/>
      <c r="R721" s="91"/>
      <c r="S721" s="79" t="s">
        <v>46</v>
      </c>
      <c r="T721" s="79"/>
      <c r="U721" s="4" t="s">
        <v>46</v>
      </c>
      <c r="V721" s="4" t="s">
        <v>46</v>
      </c>
      <c r="W721" s="4" t="s">
        <v>46</v>
      </c>
      <c r="X721" s="4" t="s">
        <v>46</v>
      </c>
      <c r="Y721" s="6" t="s">
        <v>46</v>
      </c>
      <c r="Z721" s="6" t="s">
        <v>46</v>
      </c>
      <c r="AA721" s="4" t="s">
        <v>46</v>
      </c>
      <c r="AB721" s="80" t="s">
        <v>46</v>
      </c>
      <c r="AC721" s="80"/>
      <c r="AD721" s="6" t="s">
        <v>46</v>
      </c>
      <c r="AE721" s="80">
        <v>142500</v>
      </c>
      <c r="AF721" s="80"/>
      <c r="AG721" s="80" t="s">
        <v>46</v>
      </c>
      <c r="AH721" s="80"/>
      <c r="AI721" s="80">
        <v>142500</v>
      </c>
      <c r="AJ721" s="80"/>
      <c r="AK721" s="6" t="s">
        <v>46</v>
      </c>
      <c r="AL721" s="4" t="s">
        <v>46</v>
      </c>
    </row>
    <row r="722" spans="3:38" ht="36.75" customHeight="1" x14ac:dyDescent="0.3">
      <c r="C722" s="3" t="s">
        <v>1545</v>
      </c>
      <c r="D722" s="4" t="s">
        <v>196</v>
      </c>
      <c r="E722" s="4" t="s">
        <v>1546</v>
      </c>
      <c r="F722" s="4" t="s">
        <v>1547</v>
      </c>
      <c r="G722" s="79" t="s">
        <v>37</v>
      </c>
      <c r="H722" s="79"/>
      <c r="I722" s="4" t="s">
        <v>47</v>
      </c>
      <c r="J722" s="4" t="s">
        <v>39</v>
      </c>
      <c r="K722" s="4" t="s">
        <v>39</v>
      </c>
      <c r="L722" s="4" t="s">
        <v>52</v>
      </c>
      <c r="M722" s="5">
        <v>12</v>
      </c>
      <c r="N722" s="6">
        <v>10000</v>
      </c>
      <c r="O722" s="90">
        <v>120000</v>
      </c>
      <c r="P722" s="90"/>
      <c r="Q722" s="79" t="s">
        <v>1221</v>
      </c>
      <c r="R722" s="79"/>
      <c r="S722" s="79" t="s">
        <v>65</v>
      </c>
      <c r="T722" s="79"/>
      <c r="U722" s="4" t="s">
        <v>50</v>
      </c>
      <c r="V722" s="4" t="s">
        <v>47</v>
      </c>
      <c r="W722" s="4" t="s">
        <v>137</v>
      </c>
      <c r="X722" s="4" t="s">
        <v>44</v>
      </c>
      <c r="Y722" s="6">
        <v>8650</v>
      </c>
      <c r="Z722" s="6">
        <v>726600</v>
      </c>
      <c r="AA722" s="4" t="s">
        <v>52</v>
      </c>
      <c r="AB722" s="80">
        <v>87192</v>
      </c>
      <c r="AC722" s="80"/>
      <c r="AD722" s="6">
        <v>639408</v>
      </c>
      <c r="AE722" s="80">
        <v>759408</v>
      </c>
      <c r="AF722" s="80"/>
      <c r="AG722" s="80" t="s">
        <v>46</v>
      </c>
      <c r="AH722" s="80"/>
      <c r="AI722" s="80">
        <v>759408</v>
      </c>
      <c r="AJ722" s="80"/>
      <c r="AK722" s="6" t="s">
        <v>46</v>
      </c>
      <c r="AL722" s="4" t="s">
        <v>46</v>
      </c>
    </row>
    <row r="723" spans="3:38" ht="36" customHeight="1" x14ac:dyDescent="0.3">
      <c r="C723" s="3" t="s">
        <v>1548</v>
      </c>
      <c r="D723" s="4" t="s">
        <v>196</v>
      </c>
      <c r="E723" s="4" t="s">
        <v>1549</v>
      </c>
      <c r="F723" s="4" t="s">
        <v>1550</v>
      </c>
      <c r="G723" s="79" t="s">
        <v>37</v>
      </c>
      <c r="H723" s="79"/>
      <c r="I723" s="4" t="s">
        <v>35</v>
      </c>
      <c r="J723" s="4" t="s">
        <v>39</v>
      </c>
      <c r="K723" s="4" t="s">
        <v>38</v>
      </c>
      <c r="L723" s="4" t="s">
        <v>114</v>
      </c>
      <c r="M723" s="5">
        <v>364</v>
      </c>
      <c r="N723" s="6">
        <v>1300</v>
      </c>
      <c r="O723" s="90">
        <v>473200</v>
      </c>
      <c r="P723" s="90"/>
      <c r="Q723" s="91"/>
      <c r="R723" s="91"/>
      <c r="S723" s="79" t="s">
        <v>46</v>
      </c>
      <c r="T723" s="79"/>
      <c r="U723" s="4" t="s">
        <v>46</v>
      </c>
      <c r="V723" s="4" t="s">
        <v>46</v>
      </c>
      <c r="W723" s="4" t="s">
        <v>46</v>
      </c>
      <c r="X723" s="4" t="s">
        <v>46</v>
      </c>
      <c r="Y723" s="6" t="s">
        <v>46</v>
      </c>
      <c r="Z723" s="6" t="s">
        <v>46</v>
      </c>
      <c r="AA723" s="4" t="s">
        <v>46</v>
      </c>
      <c r="AB723" s="80" t="s">
        <v>46</v>
      </c>
      <c r="AC723" s="80"/>
      <c r="AD723" s="6" t="s">
        <v>46</v>
      </c>
      <c r="AE723" s="80">
        <v>473200</v>
      </c>
      <c r="AF723" s="80"/>
      <c r="AG723" s="80" t="s">
        <v>46</v>
      </c>
      <c r="AH723" s="80"/>
      <c r="AI723" s="80">
        <v>473200</v>
      </c>
      <c r="AJ723" s="80"/>
      <c r="AK723" s="6" t="s">
        <v>46</v>
      </c>
      <c r="AL723" s="4" t="s">
        <v>46</v>
      </c>
    </row>
    <row r="724" spans="3:38" ht="36.75" customHeight="1" x14ac:dyDescent="0.3">
      <c r="C724" s="3" t="s">
        <v>1551</v>
      </c>
      <c r="D724" s="4" t="s">
        <v>196</v>
      </c>
      <c r="E724" s="4" t="s">
        <v>1552</v>
      </c>
      <c r="F724" s="4" t="s">
        <v>1553</v>
      </c>
      <c r="G724" s="79" t="s">
        <v>37</v>
      </c>
      <c r="H724" s="79"/>
      <c r="I724" s="4" t="s">
        <v>35</v>
      </c>
      <c r="J724" s="4" t="s">
        <v>39</v>
      </c>
      <c r="K724" s="4" t="s">
        <v>39</v>
      </c>
      <c r="L724" s="4" t="s">
        <v>96</v>
      </c>
      <c r="M724" s="5">
        <v>16</v>
      </c>
      <c r="N724" s="6">
        <v>10000</v>
      </c>
      <c r="O724" s="90">
        <v>160000</v>
      </c>
      <c r="P724" s="90"/>
      <c r="Q724" s="91"/>
      <c r="R724" s="91"/>
      <c r="S724" s="79" t="s">
        <v>46</v>
      </c>
      <c r="T724" s="79"/>
      <c r="U724" s="4" t="s">
        <v>46</v>
      </c>
      <c r="V724" s="4" t="s">
        <v>46</v>
      </c>
      <c r="W724" s="4" t="s">
        <v>46</v>
      </c>
      <c r="X724" s="4" t="s">
        <v>46</v>
      </c>
      <c r="Y724" s="6" t="s">
        <v>46</v>
      </c>
      <c r="Z724" s="6" t="s">
        <v>46</v>
      </c>
      <c r="AA724" s="4" t="s">
        <v>46</v>
      </c>
      <c r="AB724" s="80" t="s">
        <v>46</v>
      </c>
      <c r="AC724" s="80"/>
      <c r="AD724" s="6" t="s">
        <v>46</v>
      </c>
      <c r="AE724" s="80">
        <v>160000</v>
      </c>
      <c r="AF724" s="80"/>
      <c r="AG724" s="80" t="s">
        <v>46</v>
      </c>
      <c r="AH724" s="80"/>
      <c r="AI724" s="80">
        <v>160000</v>
      </c>
      <c r="AJ724" s="80"/>
      <c r="AK724" s="6" t="s">
        <v>46</v>
      </c>
      <c r="AL724" s="4" t="s">
        <v>46</v>
      </c>
    </row>
    <row r="725" spans="3:38" ht="36.75" customHeight="1" x14ac:dyDescent="0.3">
      <c r="C725" s="3" t="s">
        <v>1554</v>
      </c>
      <c r="D725" s="4" t="s">
        <v>196</v>
      </c>
      <c r="E725" s="4" t="s">
        <v>1555</v>
      </c>
      <c r="F725" s="4" t="s">
        <v>1556</v>
      </c>
      <c r="G725" s="79" t="s">
        <v>37</v>
      </c>
      <c r="H725" s="79"/>
      <c r="I725" s="4" t="s">
        <v>35</v>
      </c>
      <c r="J725" s="4" t="s">
        <v>39</v>
      </c>
      <c r="K725" s="4" t="s">
        <v>38</v>
      </c>
      <c r="L725" s="4" t="s">
        <v>147</v>
      </c>
      <c r="M725" s="5">
        <v>351</v>
      </c>
      <c r="N725" s="6">
        <v>1300</v>
      </c>
      <c r="O725" s="90">
        <v>456300</v>
      </c>
      <c r="P725" s="90"/>
      <c r="Q725" s="91"/>
      <c r="R725" s="91"/>
      <c r="S725" s="79" t="s">
        <v>46</v>
      </c>
      <c r="T725" s="79"/>
      <c r="U725" s="4" t="s">
        <v>46</v>
      </c>
      <c r="V725" s="4" t="s">
        <v>46</v>
      </c>
      <c r="W725" s="4" t="s">
        <v>46</v>
      </c>
      <c r="X725" s="4" t="s">
        <v>46</v>
      </c>
      <c r="Y725" s="6" t="s">
        <v>46</v>
      </c>
      <c r="Z725" s="6" t="s">
        <v>46</v>
      </c>
      <c r="AA725" s="4" t="s">
        <v>46</v>
      </c>
      <c r="AB725" s="80" t="s">
        <v>46</v>
      </c>
      <c r="AC725" s="80"/>
      <c r="AD725" s="6" t="s">
        <v>46</v>
      </c>
      <c r="AE725" s="80">
        <v>456300</v>
      </c>
      <c r="AF725" s="80"/>
      <c r="AG725" s="80" t="s">
        <v>46</v>
      </c>
      <c r="AH725" s="80"/>
      <c r="AI725" s="80">
        <v>456300</v>
      </c>
      <c r="AJ725" s="80"/>
      <c r="AK725" s="6" t="s">
        <v>46</v>
      </c>
      <c r="AL725" s="4" t="s">
        <v>46</v>
      </c>
    </row>
    <row r="726" spans="3:38" ht="36" customHeight="1" x14ac:dyDescent="0.3">
      <c r="C726" s="3" t="s">
        <v>1557</v>
      </c>
      <c r="D726" s="4" t="s">
        <v>196</v>
      </c>
      <c r="E726" s="4" t="s">
        <v>1558</v>
      </c>
      <c r="F726" s="4" t="s">
        <v>1559</v>
      </c>
      <c r="G726" s="79" t="s">
        <v>37</v>
      </c>
      <c r="H726" s="79"/>
      <c r="I726" s="4" t="s">
        <v>38</v>
      </c>
      <c r="J726" s="4" t="s">
        <v>39</v>
      </c>
      <c r="K726" s="4" t="s">
        <v>39</v>
      </c>
      <c r="L726" s="4" t="s">
        <v>68</v>
      </c>
      <c r="M726" s="5">
        <v>7</v>
      </c>
      <c r="N726" s="6">
        <v>1500</v>
      </c>
      <c r="O726" s="90">
        <v>10500</v>
      </c>
      <c r="P726" s="90"/>
      <c r="Q726" s="91"/>
      <c r="R726" s="91"/>
      <c r="S726" s="79" t="s">
        <v>46</v>
      </c>
      <c r="T726" s="79"/>
      <c r="U726" s="4" t="s">
        <v>46</v>
      </c>
      <c r="V726" s="4" t="s">
        <v>46</v>
      </c>
      <c r="W726" s="4" t="s">
        <v>46</v>
      </c>
      <c r="X726" s="4" t="s">
        <v>46</v>
      </c>
      <c r="Y726" s="6" t="s">
        <v>46</v>
      </c>
      <c r="Z726" s="6" t="s">
        <v>46</v>
      </c>
      <c r="AA726" s="4" t="s">
        <v>46</v>
      </c>
      <c r="AB726" s="80" t="s">
        <v>46</v>
      </c>
      <c r="AC726" s="80"/>
      <c r="AD726" s="6" t="s">
        <v>46</v>
      </c>
      <c r="AE726" s="80">
        <v>10500</v>
      </c>
      <c r="AF726" s="80"/>
      <c r="AG726" s="80" t="s">
        <v>46</v>
      </c>
      <c r="AH726" s="80"/>
      <c r="AI726" s="80" t="s">
        <v>46</v>
      </c>
      <c r="AJ726" s="80"/>
      <c r="AK726" s="6">
        <v>10500</v>
      </c>
      <c r="AL726" s="5">
        <v>0.3</v>
      </c>
    </row>
    <row r="727" spans="3:38" ht="36.75" customHeight="1" x14ac:dyDescent="0.3">
      <c r="C727" s="3" t="s">
        <v>1560</v>
      </c>
      <c r="D727" s="4" t="s">
        <v>196</v>
      </c>
      <c r="E727" s="4" t="s">
        <v>1561</v>
      </c>
      <c r="F727" s="4" t="s">
        <v>1562</v>
      </c>
      <c r="G727" s="79" t="s">
        <v>37</v>
      </c>
      <c r="H727" s="79"/>
      <c r="I727" s="4" t="s">
        <v>38</v>
      </c>
      <c r="J727" s="4" t="s">
        <v>39</v>
      </c>
      <c r="K727" s="4" t="s">
        <v>39</v>
      </c>
      <c r="L727" s="4" t="s">
        <v>99</v>
      </c>
      <c r="M727" s="5">
        <v>17</v>
      </c>
      <c r="N727" s="6">
        <v>1500</v>
      </c>
      <c r="O727" s="90">
        <v>25500</v>
      </c>
      <c r="P727" s="90"/>
      <c r="Q727" s="79" t="s">
        <v>1224</v>
      </c>
      <c r="R727" s="79"/>
      <c r="S727" s="79" t="s">
        <v>65</v>
      </c>
      <c r="T727" s="79"/>
      <c r="U727" s="4" t="s">
        <v>50</v>
      </c>
      <c r="V727" s="4" t="s">
        <v>38</v>
      </c>
      <c r="W727" s="4" t="s">
        <v>87</v>
      </c>
      <c r="X727" s="4" t="s">
        <v>44</v>
      </c>
      <c r="Y727" s="6">
        <v>8650</v>
      </c>
      <c r="Z727" s="6">
        <v>1245600</v>
      </c>
      <c r="AA727" s="4" t="s">
        <v>52</v>
      </c>
      <c r="AB727" s="80">
        <v>174384</v>
      </c>
      <c r="AC727" s="80"/>
      <c r="AD727" s="6">
        <v>1071216</v>
      </c>
      <c r="AE727" s="80">
        <v>1096716</v>
      </c>
      <c r="AF727" s="80"/>
      <c r="AG727" s="80" t="s">
        <v>46</v>
      </c>
      <c r="AH727" s="80"/>
      <c r="AI727" s="80" t="s">
        <v>46</v>
      </c>
      <c r="AJ727" s="80"/>
      <c r="AK727" s="6">
        <v>1096716</v>
      </c>
      <c r="AL727" s="5">
        <v>0.3</v>
      </c>
    </row>
    <row r="728" spans="3:38" ht="36" customHeight="1" x14ac:dyDescent="0.3">
      <c r="C728" s="3" t="s">
        <v>1563</v>
      </c>
      <c r="D728" s="4" t="s">
        <v>196</v>
      </c>
      <c r="E728" s="4" t="s">
        <v>1564</v>
      </c>
      <c r="F728" s="4" t="s">
        <v>1565</v>
      </c>
      <c r="G728" s="79" t="s">
        <v>37</v>
      </c>
      <c r="H728" s="79"/>
      <c r="I728" s="4" t="s">
        <v>38</v>
      </c>
      <c r="J728" s="4" t="s">
        <v>39</v>
      </c>
      <c r="K728" s="4" t="s">
        <v>39</v>
      </c>
      <c r="L728" s="4" t="s">
        <v>99</v>
      </c>
      <c r="M728" s="5">
        <v>17</v>
      </c>
      <c r="N728" s="6">
        <v>1500</v>
      </c>
      <c r="O728" s="90">
        <v>25500</v>
      </c>
      <c r="P728" s="90"/>
      <c r="Q728" s="91"/>
      <c r="R728" s="91"/>
      <c r="S728" s="79" t="s">
        <v>46</v>
      </c>
      <c r="T728" s="79"/>
      <c r="U728" s="4" t="s">
        <v>46</v>
      </c>
      <c r="V728" s="4" t="s">
        <v>46</v>
      </c>
      <c r="W728" s="4" t="s">
        <v>46</v>
      </c>
      <c r="X728" s="4" t="s">
        <v>46</v>
      </c>
      <c r="Y728" s="6" t="s">
        <v>46</v>
      </c>
      <c r="Z728" s="6" t="s">
        <v>46</v>
      </c>
      <c r="AA728" s="4" t="s">
        <v>46</v>
      </c>
      <c r="AB728" s="80" t="s">
        <v>46</v>
      </c>
      <c r="AC728" s="80"/>
      <c r="AD728" s="6" t="s">
        <v>46</v>
      </c>
      <c r="AE728" s="80">
        <v>25500</v>
      </c>
      <c r="AF728" s="80"/>
      <c r="AG728" s="80" t="s">
        <v>46</v>
      </c>
      <c r="AH728" s="80"/>
      <c r="AI728" s="80" t="s">
        <v>46</v>
      </c>
      <c r="AJ728" s="80"/>
      <c r="AK728" s="6">
        <v>25500</v>
      </c>
      <c r="AL728" s="5">
        <v>0.3</v>
      </c>
    </row>
    <row r="729" spans="3:38" ht="36.75" customHeight="1" x14ac:dyDescent="0.3">
      <c r="C729" s="3" t="s">
        <v>454</v>
      </c>
      <c r="D729" s="4" t="s">
        <v>196</v>
      </c>
      <c r="E729" s="4" t="s">
        <v>1566</v>
      </c>
      <c r="F729" s="4" t="s">
        <v>1567</v>
      </c>
      <c r="G729" s="79" t="s">
        <v>37</v>
      </c>
      <c r="H729" s="79"/>
      <c r="I729" s="4" t="s">
        <v>35</v>
      </c>
      <c r="J729" s="4" t="s">
        <v>39</v>
      </c>
      <c r="K729" s="4" t="s">
        <v>39</v>
      </c>
      <c r="L729" s="4" t="s">
        <v>100</v>
      </c>
      <c r="M729" s="5">
        <v>18</v>
      </c>
      <c r="N729" s="6">
        <v>1500</v>
      </c>
      <c r="O729" s="90">
        <v>27000</v>
      </c>
      <c r="P729" s="90"/>
      <c r="Q729" s="91"/>
      <c r="R729" s="91"/>
      <c r="S729" s="79" t="s">
        <v>46</v>
      </c>
      <c r="T729" s="79"/>
      <c r="U729" s="4" t="s">
        <v>46</v>
      </c>
      <c r="V729" s="4" t="s">
        <v>46</v>
      </c>
      <c r="W729" s="4" t="s">
        <v>46</v>
      </c>
      <c r="X729" s="4" t="s">
        <v>46</v>
      </c>
      <c r="Y729" s="6" t="s">
        <v>46</v>
      </c>
      <c r="Z729" s="6" t="s">
        <v>46</v>
      </c>
      <c r="AA729" s="4" t="s">
        <v>46</v>
      </c>
      <c r="AB729" s="80" t="s">
        <v>46</v>
      </c>
      <c r="AC729" s="80"/>
      <c r="AD729" s="6" t="s">
        <v>46</v>
      </c>
      <c r="AE729" s="80">
        <v>27000</v>
      </c>
      <c r="AF729" s="80"/>
      <c r="AG729" s="80" t="s">
        <v>46</v>
      </c>
      <c r="AH729" s="80"/>
      <c r="AI729" s="80">
        <v>27000</v>
      </c>
      <c r="AJ729" s="80"/>
      <c r="AK729" s="6" t="s">
        <v>46</v>
      </c>
      <c r="AL729" s="4" t="s">
        <v>46</v>
      </c>
    </row>
    <row r="730" spans="3:38" ht="36.75" customHeight="1" x14ac:dyDescent="0.3">
      <c r="C730" s="3" t="s">
        <v>1568</v>
      </c>
      <c r="D730" s="4" t="s">
        <v>196</v>
      </c>
      <c r="E730" s="4" t="s">
        <v>1569</v>
      </c>
      <c r="F730" s="4" t="s">
        <v>1570</v>
      </c>
      <c r="G730" s="79" t="s">
        <v>37</v>
      </c>
      <c r="H730" s="79"/>
      <c r="I730" s="4" t="s">
        <v>35</v>
      </c>
      <c r="J730" s="4" t="s">
        <v>39</v>
      </c>
      <c r="K730" s="4" t="s">
        <v>35</v>
      </c>
      <c r="L730" s="4" t="s">
        <v>82</v>
      </c>
      <c r="M730" s="5">
        <v>132</v>
      </c>
      <c r="N730" s="6">
        <v>1000</v>
      </c>
      <c r="O730" s="90">
        <v>132000</v>
      </c>
      <c r="P730" s="90"/>
      <c r="Q730" s="91"/>
      <c r="R730" s="91"/>
      <c r="S730" s="79" t="s">
        <v>46</v>
      </c>
      <c r="T730" s="79"/>
      <c r="U730" s="4" t="s">
        <v>46</v>
      </c>
      <c r="V730" s="4" t="s">
        <v>46</v>
      </c>
      <c r="W730" s="4" t="s">
        <v>46</v>
      </c>
      <c r="X730" s="4" t="s">
        <v>46</v>
      </c>
      <c r="Y730" s="6" t="s">
        <v>46</v>
      </c>
      <c r="Z730" s="6" t="s">
        <v>46</v>
      </c>
      <c r="AA730" s="4" t="s">
        <v>46</v>
      </c>
      <c r="AB730" s="80" t="s">
        <v>46</v>
      </c>
      <c r="AC730" s="80"/>
      <c r="AD730" s="6" t="s">
        <v>46</v>
      </c>
      <c r="AE730" s="80">
        <v>132000</v>
      </c>
      <c r="AF730" s="80"/>
      <c r="AG730" s="80" t="s">
        <v>46</v>
      </c>
      <c r="AH730" s="80"/>
      <c r="AI730" s="80">
        <v>132000</v>
      </c>
      <c r="AJ730" s="80"/>
      <c r="AK730" s="6" t="s">
        <v>46</v>
      </c>
      <c r="AL730" s="4" t="s">
        <v>46</v>
      </c>
    </row>
    <row r="731" spans="3:38" ht="36" customHeight="1" x14ac:dyDescent="0.3">
      <c r="C731" s="3" t="s">
        <v>1571</v>
      </c>
      <c r="D731" s="4" t="s">
        <v>196</v>
      </c>
      <c r="E731" s="4" t="s">
        <v>1572</v>
      </c>
      <c r="F731" s="4" t="s">
        <v>1573</v>
      </c>
      <c r="G731" s="79" t="s">
        <v>37</v>
      </c>
      <c r="H731" s="79"/>
      <c r="I731" s="4" t="s">
        <v>47</v>
      </c>
      <c r="J731" s="4" t="s">
        <v>39</v>
      </c>
      <c r="K731" s="4" t="s">
        <v>39</v>
      </c>
      <c r="L731" s="4" t="s">
        <v>99</v>
      </c>
      <c r="M731" s="5">
        <v>17</v>
      </c>
      <c r="N731" s="6">
        <v>1500</v>
      </c>
      <c r="O731" s="90">
        <v>25500</v>
      </c>
      <c r="P731" s="90"/>
      <c r="Q731" s="79" t="s">
        <v>1227</v>
      </c>
      <c r="R731" s="79"/>
      <c r="S731" s="79" t="s">
        <v>65</v>
      </c>
      <c r="T731" s="79"/>
      <c r="U731" s="4" t="s">
        <v>50</v>
      </c>
      <c r="V731" s="4" t="s">
        <v>47</v>
      </c>
      <c r="W731" s="4" t="s">
        <v>73</v>
      </c>
      <c r="X731" s="4" t="s">
        <v>44</v>
      </c>
      <c r="Y731" s="6">
        <v>8650</v>
      </c>
      <c r="Z731" s="6">
        <v>415200</v>
      </c>
      <c r="AA731" s="4" t="s">
        <v>68</v>
      </c>
      <c r="AB731" s="80">
        <v>29064</v>
      </c>
      <c r="AC731" s="80"/>
      <c r="AD731" s="6">
        <v>386136</v>
      </c>
      <c r="AE731" s="80">
        <v>411636</v>
      </c>
      <c r="AF731" s="80"/>
      <c r="AG731" s="80" t="s">
        <v>46</v>
      </c>
      <c r="AH731" s="80"/>
      <c r="AI731" s="80">
        <v>411636</v>
      </c>
      <c r="AJ731" s="80"/>
      <c r="AK731" s="6" t="s">
        <v>46</v>
      </c>
      <c r="AL731" s="4" t="s">
        <v>46</v>
      </c>
    </row>
    <row r="732" spans="3:38" ht="36.75" customHeight="1" x14ac:dyDescent="0.3">
      <c r="C732" s="3" t="s">
        <v>1574</v>
      </c>
      <c r="D732" s="4" t="s">
        <v>196</v>
      </c>
      <c r="E732" s="4" t="s">
        <v>1575</v>
      </c>
      <c r="F732" s="4" t="s">
        <v>1576</v>
      </c>
      <c r="G732" s="79" t="s">
        <v>37</v>
      </c>
      <c r="H732" s="79"/>
      <c r="I732" s="4" t="s">
        <v>60</v>
      </c>
      <c r="J732" s="4" t="s">
        <v>39</v>
      </c>
      <c r="K732" s="4" t="s">
        <v>39</v>
      </c>
      <c r="L732" s="4" t="s">
        <v>69</v>
      </c>
      <c r="M732" s="5">
        <v>10</v>
      </c>
      <c r="N732" s="6">
        <v>2000</v>
      </c>
      <c r="O732" s="90">
        <v>20000</v>
      </c>
      <c r="P732" s="90"/>
      <c r="Q732" s="79" t="s">
        <v>1230</v>
      </c>
      <c r="R732" s="79"/>
      <c r="S732" s="79" t="s">
        <v>65</v>
      </c>
      <c r="T732" s="79"/>
      <c r="U732" s="4" t="s">
        <v>50</v>
      </c>
      <c r="V732" s="4" t="s">
        <v>46</v>
      </c>
      <c r="W732" s="4" t="s">
        <v>87</v>
      </c>
      <c r="X732" s="4" t="s">
        <v>44</v>
      </c>
      <c r="Y732" s="6">
        <v>8650</v>
      </c>
      <c r="Z732" s="6">
        <v>1245600</v>
      </c>
      <c r="AA732" s="4" t="s">
        <v>79</v>
      </c>
      <c r="AB732" s="80">
        <v>149472</v>
      </c>
      <c r="AC732" s="80"/>
      <c r="AD732" s="6">
        <v>1096128</v>
      </c>
      <c r="AE732" s="80">
        <v>1116128</v>
      </c>
      <c r="AF732" s="80"/>
      <c r="AG732" s="80" t="s">
        <v>46</v>
      </c>
      <c r="AH732" s="80"/>
      <c r="AI732" s="80" t="s">
        <v>46</v>
      </c>
      <c r="AJ732" s="80"/>
      <c r="AK732" s="6" t="s">
        <v>46</v>
      </c>
      <c r="AL732" s="4" t="s">
        <v>46</v>
      </c>
    </row>
    <row r="733" spans="3:38" ht="36" customHeight="1" x14ac:dyDescent="0.3">
      <c r="C733" s="7"/>
      <c r="D733" s="5"/>
      <c r="E733" s="5"/>
      <c r="F733" s="5"/>
      <c r="G733" s="91"/>
      <c r="H733" s="91"/>
      <c r="I733" s="4"/>
      <c r="J733" s="5"/>
      <c r="K733" s="5"/>
      <c r="L733" s="5"/>
      <c r="M733" s="5"/>
      <c r="N733" s="6"/>
      <c r="O733" s="90"/>
      <c r="P733" s="90"/>
      <c r="Q733" s="91"/>
      <c r="R733" s="91"/>
      <c r="S733" s="79" t="s">
        <v>91</v>
      </c>
      <c r="T733" s="79"/>
      <c r="U733" s="4" t="s">
        <v>46</v>
      </c>
      <c r="V733" s="4" t="s">
        <v>38</v>
      </c>
      <c r="W733" s="4" t="s">
        <v>46</v>
      </c>
      <c r="X733" s="4" t="s">
        <v>201</v>
      </c>
      <c r="Y733" s="6" t="s">
        <v>46</v>
      </c>
      <c r="Z733" s="6" t="s">
        <v>46</v>
      </c>
      <c r="AA733" s="4" t="s">
        <v>46</v>
      </c>
      <c r="AB733" s="80" t="s">
        <v>46</v>
      </c>
      <c r="AC733" s="80"/>
      <c r="AD733" s="6" t="s">
        <v>46</v>
      </c>
      <c r="AE733" s="80" t="s">
        <v>46</v>
      </c>
      <c r="AF733" s="80"/>
      <c r="AG733" s="80">
        <v>372005.46</v>
      </c>
      <c r="AH733" s="80"/>
      <c r="AI733" s="80" t="s">
        <v>46</v>
      </c>
      <c r="AJ733" s="80"/>
      <c r="AK733" s="6">
        <v>372005.46</v>
      </c>
      <c r="AL733" s="5">
        <v>0.3</v>
      </c>
    </row>
    <row r="734" spans="3:38" ht="36.75" customHeight="1" x14ac:dyDescent="0.3">
      <c r="C734" s="7"/>
      <c r="D734" s="5"/>
      <c r="E734" s="5"/>
      <c r="F734" s="5"/>
      <c r="G734" s="91"/>
      <c r="H734" s="91"/>
      <c r="I734" s="4"/>
      <c r="J734" s="5"/>
      <c r="K734" s="5"/>
      <c r="L734" s="5"/>
      <c r="M734" s="5"/>
      <c r="N734" s="6"/>
      <c r="O734" s="90"/>
      <c r="P734" s="90"/>
      <c r="Q734" s="91"/>
      <c r="R734" s="91"/>
      <c r="S734" s="79" t="s">
        <v>92</v>
      </c>
      <c r="T734" s="79"/>
      <c r="U734" s="4" t="s">
        <v>46</v>
      </c>
      <c r="V734" s="4" t="s">
        <v>47</v>
      </c>
      <c r="W734" s="4" t="s">
        <v>46</v>
      </c>
      <c r="X734" s="4" t="s">
        <v>202</v>
      </c>
      <c r="Y734" s="6" t="s">
        <v>46</v>
      </c>
      <c r="Z734" s="6" t="s">
        <v>46</v>
      </c>
      <c r="AA734" s="4" t="s">
        <v>46</v>
      </c>
      <c r="AB734" s="80" t="s">
        <v>46</v>
      </c>
      <c r="AC734" s="80"/>
      <c r="AD734" s="6" t="s">
        <v>46</v>
      </c>
      <c r="AE734" s="80" t="s">
        <v>46</v>
      </c>
      <c r="AF734" s="80"/>
      <c r="AG734" s="80">
        <v>372117.08</v>
      </c>
      <c r="AH734" s="80"/>
      <c r="AI734" s="80">
        <v>372117.08</v>
      </c>
      <c r="AJ734" s="80"/>
      <c r="AK734" s="6" t="s">
        <v>46</v>
      </c>
      <c r="AL734" s="4" t="s">
        <v>46</v>
      </c>
    </row>
    <row r="735" spans="3:38" ht="36.75" customHeight="1" x14ac:dyDescent="0.3">
      <c r="C735" s="7"/>
      <c r="D735" s="5"/>
      <c r="E735" s="5"/>
      <c r="F735" s="5"/>
      <c r="G735" s="91"/>
      <c r="H735" s="91"/>
      <c r="I735" s="4"/>
      <c r="J735" s="5"/>
      <c r="K735" s="5"/>
      <c r="L735" s="5"/>
      <c r="M735" s="5"/>
      <c r="N735" s="6"/>
      <c r="O735" s="90"/>
      <c r="P735" s="90"/>
      <c r="Q735" s="91"/>
      <c r="R735" s="91"/>
      <c r="S735" s="79" t="s">
        <v>203</v>
      </c>
      <c r="T735" s="79"/>
      <c r="U735" s="4" t="s">
        <v>46</v>
      </c>
      <c r="V735" s="4" t="s">
        <v>47</v>
      </c>
      <c r="W735" s="4" t="s">
        <v>46</v>
      </c>
      <c r="X735" s="4" t="s">
        <v>201</v>
      </c>
      <c r="Y735" s="6" t="s">
        <v>46</v>
      </c>
      <c r="Z735" s="6" t="s">
        <v>46</v>
      </c>
      <c r="AA735" s="4" t="s">
        <v>46</v>
      </c>
      <c r="AB735" s="80" t="s">
        <v>46</v>
      </c>
      <c r="AC735" s="80"/>
      <c r="AD735" s="6" t="s">
        <v>46</v>
      </c>
      <c r="AE735" s="80" t="s">
        <v>46</v>
      </c>
      <c r="AF735" s="80"/>
      <c r="AG735" s="80">
        <v>372005.46</v>
      </c>
      <c r="AH735" s="80"/>
      <c r="AI735" s="80">
        <v>372005.46</v>
      </c>
      <c r="AJ735" s="80"/>
      <c r="AK735" s="6" t="s">
        <v>46</v>
      </c>
      <c r="AL735" s="4" t="s">
        <v>46</v>
      </c>
    </row>
    <row r="736" spans="3:38" ht="36" customHeight="1" x14ac:dyDescent="0.3">
      <c r="C736" s="3" t="s">
        <v>1577</v>
      </c>
      <c r="D736" s="4" t="s">
        <v>196</v>
      </c>
      <c r="E736" s="4" t="s">
        <v>1578</v>
      </c>
      <c r="F736" s="4" t="s">
        <v>1579</v>
      </c>
      <c r="G736" s="79" t="s">
        <v>37</v>
      </c>
      <c r="H736" s="79"/>
      <c r="I736" s="4" t="s">
        <v>47</v>
      </c>
      <c r="J736" s="4" t="s">
        <v>39</v>
      </c>
      <c r="K736" s="4" t="s">
        <v>38</v>
      </c>
      <c r="L736" s="4" t="s">
        <v>94</v>
      </c>
      <c r="M736" s="5">
        <v>315</v>
      </c>
      <c r="N736" s="6">
        <v>3000</v>
      </c>
      <c r="O736" s="90">
        <v>945000</v>
      </c>
      <c r="P736" s="90"/>
      <c r="Q736" s="79" t="s">
        <v>1233</v>
      </c>
      <c r="R736" s="79"/>
      <c r="S736" s="79" t="s">
        <v>76</v>
      </c>
      <c r="T736" s="79"/>
      <c r="U736" s="4" t="s">
        <v>50</v>
      </c>
      <c r="V736" s="4" t="s">
        <v>47</v>
      </c>
      <c r="W736" s="4" t="s">
        <v>497</v>
      </c>
      <c r="X736" s="4" t="s">
        <v>44</v>
      </c>
      <c r="Y736" s="6">
        <v>8800</v>
      </c>
      <c r="Z736" s="6">
        <v>1672000</v>
      </c>
      <c r="AA736" s="4" t="s">
        <v>45</v>
      </c>
      <c r="AB736" s="80">
        <v>568480</v>
      </c>
      <c r="AC736" s="80"/>
      <c r="AD736" s="6">
        <v>1103520</v>
      </c>
      <c r="AE736" s="80">
        <v>2048520</v>
      </c>
      <c r="AF736" s="80"/>
      <c r="AG736" s="80" t="s">
        <v>46</v>
      </c>
      <c r="AH736" s="80"/>
      <c r="AI736" s="80">
        <v>2048520</v>
      </c>
      <c r="AJ736" s="80"/>
      <c r="AK736" s="6" t="s">
        <v>46</v>
      </c>
      <c r="AL736" s="4" t="s">
        <v>46</v>
      </c>
    </row>
    <row r="737" spans="3:38" ht="36.75" customHeight="1" x14ac:dyDescent="0.3">
      <c r="C737" s="3" t="s">
        <v>456</v>
      </c>
      <c r="D737" s="4" t="s">
        <v>196</v>
      </c>
      <c r="E737" s="4" t="s">
        <v>1580</v>
      </c>
      <c r="F737" s="4" t="s">
        <v>1581</v>
      </c>
      <c r="G737" s="79" t="s">
        <v>37</v>
      </c>
      <c r="H737" s="79"/>
      <c r="I737" s="4" t="s">
        <v>47</v>
      </c>
      <c r="J737" s="4" t="s">
        <v>39</v>
      </c>
      <c r="K737" s="4" t="s">
        <v>38</v>
      </c>
      <c r="L737" s="4" t="s">
        <v>39</v>
      </c>
      <c r="M737" s="5">
        <v>300</v>
      </c>
      <c r="N737" s="6">
        <v>3000</v>
      </c>
      <c r="O737" s="90">
        <v>900000</v>
      </c>
      <c r="P737" s="90"/>
      <c r="Q737" s="79" t="s">
        <v>1236</v>
      </c>
      <c r="R737" s="79"/>
      <c r="S737" s="79" t="s">
        <v>76</v>
      </c>
      <c r="T737" s="79"/>
      <c r="U737" s="4" t="s">
        <v>50</v>
      </c>
      <c r="V737" s="4" t="s">
        <v>47</v>
      </c>
      <c r="W737" s="4" t="s">
        <v>80</v>
      </c>
      <c r="X737" s="4" t="s">
        <v>44</v>
      </c>
      <c r="Y737" s="6">
        <v>8800</v>
      </c>
      <c r="Z737" s="6">
        <v>1320000</v>
      </c>
      <c r="AA737" s="4" t="s">
        <v>45</v>
      </c>
      <c r="AB737" s="80">
        <v>448800</v>
      </c>
      <c r="AC737" s="80"/>
      <c r="AD737" s="6">
        <v>871200</v>
      </c>
      <c r="AE737" s="80">
        <v>1771200</v>
      </c>
      <c r="AF737" s="80"/>
      <c r="AG737" s="80" t="s">
        <v>46</v>
      </c>
      <c r="AH737" s="80"/>
      <c r="AI737" s="80">
        <v>1771200</v>
      </c>
      <c r="AJ737" s="80"/>
      <c r="AK737" s="6" t="s">
        <v>46</v>
      </c>
      <c r="AL737" s="4" t="s">
        <v>46</v>
      </c>
    </row>
    <row r="738" spans="3:38" ht="36" customHeight="1" x14ac:dyDescent="0.3">
      <c r="C738" s="3" t="s">
        <v>1582</v>
      </c>
      <c r="D738" s="4" t="s">
        <v>196</v>
      </c>
      <c r="E738" s="4" t="s">
        <v>1583</v>
      </c>
      <c r="F738" s="4" t="s">
        <v>1584</v>
      </c>
      <c r="G738" s="79" t="s">
        <v>37</v>
      </c>
      <c r="H738" s="79"/>
      <c r="I738" s="4" t="s">
        <v>35</v>
      </c>
      <c r="J738" s="4" t="s">
        <v>39</v>
      </c>
      <c r="K738" s="4" t="s">
        <v>39</v>
      </c>
      <c r="L738" s="4" t="s">
        <v>99</v>
      </c>
      <c r="M738" s="5">
        <v>17</v>
      </c>
      <c r="N738" s="6">
        <v>10000</v>
      </c>
      <c r="O738" s="90">
        <v>170000</v>
      </c>
      <c r="P738" s="90"/>
      <c r="Q738" s="91"/>
      <c r="R738" s="91"/>
      <c r="S738" s="79" t="s">
        <v>46</v>
      </c>
      <c r="T738" s="79"/>
      <c r="U738" s="4" t="s">
        <v>46</v>
      </c>
      <c r="V738" s="4" t="s">
        <v>46</v>
      </c>
      <c r="W738" s="4" t="s">
        <v>46</v>
      </c>
      <c r="X738" s="4" t="s">
        <v>46</v>
      </c>
      <c r="Y738" s="6" t="s">
        <v>46</v>
      </c>
      <c r="Z738" s="6" t="s">
        <v>46</v>
      </c>
      <c r="AA738" s="4" t="s">
        <v>46</v>
      </c>
      <c r="AB738" s="80" t="s">
        <v>46</v>
      </c>
      <c r="AC738" s="80"/>
      <c r="AD738" s="6" t="s">
        <v>46</v>
      </c>
      <c r="AE738" s="80">
        <v>170000</v>
      </c>
      <c r="AF738" s="80"/>
      <c r="AG738" s="80" t="s">
        <v>46</v>
      </c>
      <c r="AH738" s="80"/>
      <c r="AI738" s="80">
        <v>170000</v>
      </c>
      <c r="AJ738" s="80"/>
      <c r="AK738" s="6" t="s">
        <v>46</v>
      </c>
      <c r="AL738" s="4" t="s">
        <v>46</v>
      </c>
    </row>
    <row r="739" spans="3:38" ht="36.75" customHeight="1" x14ac:dyDescent="0.3">
      <c r="C739" s="3" t="s">
        <v>1585</v>
      </c>
      <c r="D739" s="4" t="s">
        <v>196</v>
      </c>
      <c r="E739" s="4" t="s">
        <v>1586</v>
      </c>
      <c r="F739" s="4" t="s">
        <v>1587</v>
      </c>
      <c r="G739" s="79" t="s">
        <v>37</v>
      </c>
      <c r="H739" s="79"/>
      <c r="I739" s="4" t="s">
        <v>38</v>
      </c>
      <c r="J739" s="4" t="s">
        <v>39</v>
      </c>
      <c r="K739" s="4" t="s">
        <v>39</v>
      </c>
      <c r="L739" s="4" t="s">
        <v>90</v>
      </c>
      <c r="M739" s="5">
        <v>14</v>
      </c>
      <c r="N739" s="6">
        <v>1750</v>
      </c>
      <c r="O739" s="90">
        <v>24500</v>
      </c>
      <c r="P739" s="90"/>
      <c r="Q739" s="79" t="s">
        <v>1239</v>
      </c>
      <c r="R739" s="79"/>
      <c r="S739" s="79" t="s">
        <v>76</v>
      </c>
      <c r="T739" s="79"/>
      <c r="U739" s="4" t="s">
        <v>50</v>
      </c>
      <c r="V739" s="4" t="s">
        <v>38</v>
      </c>
      <c r="W739" s="4" t="s">
        <v>74</v>
      </c>
      <c r="X739" s="4" t="s">
        <v>44</v>
      </c>
      <c r="Y739" s="6">
        <v>8800</v>
      </c>
      <c r="Z739" s="6">
        <v>492800</v>
      </c>
      <c r="AA739" s="4" t="s">
        <v>52</v>
      </c>
      <c r="AB739" s="80">
        <v>68992</v>
      </c>
      <c r="AC739" s="80"/>
      <c r="AD739" s="6">
        <v>423808</v>
      </c>
      <c r="AE739" s="80">
        <v>448308</v>
      </c>
      <c r="AF739" s="80"/>
      <c r="AG739" s="80" t="s">
        <v>46</v>
      </c>
      <c r="AH739" s="80"/>
      <c r="AI739" s="80" t="s">
        <v>46</v>
      </c>
      <c r="AJ739" s="80"/>
      <c r="AK739" s="6">
        <v>448308</v>
      </c>
      <c r="AL739" s="5">
        <v>0.3</v>
      </c>
    </row>
    <row r="740" spans="3:38" ht="36" customHeight="1" x14ac:dyDescent="0.3">
      <c r="C740" s="7"/>
      <c r="D740" s="5"/>
      <c r="E740" s="5"/>
      <c r="F740" s="5"/>
      <c r="G740" s="91"/>
      <c r="H740" s="91"/>
      <c r="I740" s="4" t="s">
        <v>35</v>
      </c>
      <c r="J740" s="4" t="s">
        <v>47</v>
      </c>
      <c r="K740" s="4" t="s">
        <v>39</v>
      </c>
      <c r="L740" s="4" t="s">
        <v>160</v>
      </c>
      <c r="M740" s="5">
        <v>890</v>
      </c>
      <c r="N740" s="6">
        <v>1750</v>
      </c>
      <c r="O740" s="90">
        <v>1557500</v>
      </c>
      <c r="P740" s="90"/>
      <c r="Q740" s="91"/>
      <c r="R740" s="91"/>
      <c r="S740" s="79" t="s">
        <v>46</v>
      </c>
      <c r="T740" s="79"/>
      <c r="U740" s="4" t="s">
        <v>46</v>
      </c>
      <c r="V740" s="4" t="s">
        <v>46</v>
      </c>
      <c r="W740" s="4" t="s">
        <v>46</v>
      </c>
      <c r="X740" s="4" t="s">
        <v>46</v>
      </c>
      <c r="Y740" s="6" t="s">
        <v>46</v>
      </c>
      <c r="Z740" s="6" t="s">
        <v>46</v>
      </c>
      <c r="AA740" s="4" t="s">
        <v>46</v>
      </c>
      <c r="AB740" s="80" t="s">
        <v>46</v>
      </c>
      <c r="AC740" s="80"/>
      <c r="AD740" s="6" t="s">
        <v>46</v>
      </c>
      <c r="AE740" s="80">
        <v>1557500</v>
      </c>
      <c r="AF740" s="80"/>
      <c r="AG740" s="80" t="s">
        <v>46</v>
      </c>
      <c r="AH740" s="80"/>
      <c r="AI740" s="80" t="s">
        <v>46</v>
      </c>
      <c r="AJ740" s="80"/>
      <c r="AK740" s="6">
        <v>1557500</v>
      </c>
      <c r="AL740" s="5">
        <v>0.01</v>
      </c>
    </row>
    <row r="741" spans="3:38" ht="36.75" customHeight="1" x14ac:dyDescent="0.3">
      <c r="C741" s="7"/>
      <c r="D741" s="5"/>
      <c r="E741" s="5"/>
      <c r="F741" s="5"/>
      <c r="G741" s="91"/>
      <c r="H741" s="91"/>
      <c r="I741" s="4" t="s">
        <v>38</v>
      </c>
      <c r="J741" s="4" t="s">
        <v>39</v>
      </c>
      <c r="K741" s="4" t="s">
        <v>39</v>
      </c>
      <c r="L741" s="4" t="s">
        <v>132</v>
      </c>
      <c r="M741" s="5">
        <v>70</v>
      </c>
      <c r="N741" s="6">
        <v>1750</v>
      </c>
      <c r="O741" s="90">
        <v>122500</v>
      </c>
      <c r="P741" s="90"/>
      <c r="Q741" s="79" t="s">
        <v>1243</v>
      </c>
      <c r="R741" s="79"/>
      <c r="S741" s="79" t="s">
        <v>59</v>
      </c>
      <c r="T741" s="79"/>
      <c r="U741" s="4" t="s">
        <v>50</v>
      </c>
      <c r="V741" s="4" t="s">
        <v>38</v>
      </c>
      <c r="W741" s="4" t="s">
        <v>767</v>
      </c>
      <c r="X741" s="4" t="s">
        <v>44</v>
      </c>
      <c r="Y741" s="6">
        <v>8050</v>
      </c>
      <c r="Z741" s="6">
        <v>2254000</v>
      </c>
      <c r="AA741" s="4" t="s">
        <v>52</v>
      </c>
      <c r="AB741" s="80">
        <v>315560</v>
      </c>
      <c r="AC741" s="80"/>
      <c r="AD741" s="6">
        <v>1938440</v>
      </c>
      <c r="AE741" s="80">
        <v>2060940</v>
      </c>
      <c r="AF741" s="80"/>
      <c r="AG741" s="80" t="s">
        <v>46</v>
      </c>
      <c r="AH741" s="80"/>
      <c r="AI741" s="80" t="s">
        <v>46</v>
      </c>
      <c r="AJ741" s="80"/>
      <c r="AK741" s="6">
        <v>2060940</v>
      </c>
      <c r="AL741" s="5">
        <v>0.3</v>
      </c>
    </row>
    <row r="742" spans="3:38" ht="36.75" customHeight="1" x14ac:dyDescent="0.3">
      <c r="C742" s="3" t="s">
        <v>461</v>
      </c>
      <c r="D742" s="4" t="s">
        <v>196</v>
      </c>
      <c r="E742" s="4" t="s">
        <v>1588</v>
      </c>
      <c r="F742" s="4" t="s">
        <v>1589</v>
      </c>
      <c r="G742" s="79" t="s">
        <v>37</v>
      </c>
      <c r="H742" s="79"/>
      <c r="I742" s="4" t="s">
        <v>38</v>
      </c>
      <c r="J742" s="4" t="s">
        <v>39</v>
      </c>
      <c r="K742" s="4" t="s">
        <v>39</v>
      </c>
      <c r="L742" s="4" t="s">
        <v>81</v>
      </c>
      <c r="M742" s="5">
        <v>34</v>
      </c>
      <c r="N742" s="6">
        <v>7500</v>
      </c>
      <c r="O742" s="90">
        <v>255000</v>
      </c>
      <c r="P742" s="90"/>
      <c r="Q742" s="79" t="s">
        <v>1246</v>
      </c>
      <c r="R742" s="79"/>
      <c r="S742" s="79" t="s">
        <v>59</v>
      </c>
      <c r="T742" s="79"/>
      <c r="U742" s="4" t="s">
        <v>42</v>
      </c>
      <c r="V742" s="4" t="s">
        <v>38</v>
      </c>
      <c r="W742" s="4" t="s">
        <v>61</v>
      </c>
      <c r="X742" s="4" t="s">
        <v>44</v>
      </c>
      <c r="Y742" s="6">
        <v>8050</v>
      </c>
      <c r="Z742" s="6">
        <v>772800</v>
      </c>
      <c r="AA742" s="4" t="s">
        <v>69</v>
      </c>
      <c r="AB742" s="80">
        <v>309120</v>
      </c>
      <c r="AC742" s="80"/>
      <c r="AD742" s="6">
        <v>463680</v>
      </c>
      <c r="AE742" s="80">
        <v>718680</v>
      </c>
      <c r="AF742" s="80"/>
      <c r="AG742" s="80" t="s">
        <v>46</v>
      </c>
      <c r="AH742" s="80"/>
      <c r="AI742" s="80" t="s">
        <v>46</v>
      </c>
      <c r="AJ742" s="80"/>
      <c r="AK742" s="6">
        <v>718680</v>
      </c>
      <c r="AL742" s="5">
        <v>0.3</v>
      </c>
    </row>
    <row r="743" spans="3:38" ht="36" customHeight="1" x14ac:dyDescent="0.3">
      <c r="C743" s="3" t="s">
        <v>165</v>
      </c>
      <c r="D743" s="4" t="s">
        <v>196</v>
      </c>
      <c r="E743" s="4" t="s">
        <v>1590</v>
      </c>
      <c r="F743" s="4" t="s">
        <v>1591</v>
      </c>
      <c r="G743" s="79" t="s">
        <v>37</v>
      </c>
      <c r="H743" s="79"/>
      <c r="I743" s="4" t="s">
        <v>35</v>
      </c>
      <c r="J743" s="4" t="s">
        <v>39</v>
      </c>
      <c r="K743" s="4" t="s">
        <v>39</v>
      </c>
      <c r="L743" s="4" t="s">
        <v>52</v>
      </c>
      <c r="M743" s="5">
        <v>12</v>
      </c>
      <c r="N743" s="6">
        <v>1000</v>
      </c>
      <c r="O743" s="90">
        <v>12000</v>
      </c>
      <c r="P743" s="90"/>
      <c r="Q743" s="91"/>
      <c r="R743" s="91"/>
      <c r="S743" s="79" t="s">
        <v>46</v>
      </c>
      <c r="T743" s="79"/>
      <c r="U743" s="4" t="s">
        <v>46</v>
      </c>
      <c r="V743" s="4" t="s">
        <v>46</v>
      </c>
      <c r="W743" s="4" t="s">
        <v>46</v>
      </c>
      <c r="X743" s="4" t="s">
        <v>46</v>
      </c>
      <c r="Y743" s="6" t="s">
        <v>46</v>
      </c>
      <c r="Z743" s="6" t="s">
        <v>46</v>
      </c>
      <c r="AA743" s="4" t="s">
        <v>46</v>
      </c>
      <c r="AB743" s="80" t="s">
        <v>46</v>
      </c>
      <c r="AC743" s="80"/>
      <c r="AD743" s="6" t="s">
        <v>46</v>
      </c>
      <c r="AE743" s="80">
        <v>12000</v>
      </c>
      <c r="AF743" s="80"/>
      <c r="AG743" s="80" t="s">
        <v>46</v>
      </c>
      <c r="AH743" s="80"/>
      <c r="AI743" s="80">
        <v>12000</v>
      </c>
      <c r="AJ743" s="80"/>
      <c r="AK743" s="6" t="s">
        <v>46</v>
      </c>
      <c r="AL743" s="4" t="s">
        <v>46</v>
      </c>
    </row>
    <row r="744" spans="3:38" ht="36.75" customHeight="1" x14ac:dyDescent="0.3">
      <c r="C744" s="3" t="s">
        <v>1592</v>
      </c>
      <c r="D744" s="4" t="s">
        <v>196</v>
      </c>
      <c r="E744" s="4" t="s">
        <v>1593</v>
      </c>
      <c r="F744" s="4" t="s">
        <v>1594</v>
      </c>
      <c r="G744" s="79" t="s">
        <v>37</v>
      </c>
      <c r="H744" s="79"/>
      <c r="I744" s="4" t="s">
        <v>38</v>
      </c>
      <c r="J744" s="4" t="s">
        <v>39</v>
      </c>
      <c r="K744" s="4" t="s">
        <v>35</v>
      </c>
      <c r="L744" s="4" t="s">
        <v>57</v>
      </c>
      <c r="M744" s="5">
        <v>104</v>
      </c>
      <c r="N744" s="6">
        <v>3000</v>
      </c>
      <c r="O744" s="90">
        <v>312000</v>
      </c>
      <c r="P744" s="90"/>
      <c r="Q744" s="79" t="s">
        <v>1249</v>
      </c>
      <c r="R744" s="79"/>
      <c r="S744" s="79" t="s">
        <v>229</v>
      </c>
      <c r="T744" s="79"/>
      <c r="U744" s="4" t="s">
        <v>50</v>
      </c>
      <c r="V744" s="4" t="s">
        <v>38</v>
      </c>
      <c r="W744" s="4" t="s">
        <v>61</v>
      </c>
      <c r="X744" s="4" t="s">
        <v>44</v>
      </c>
      <c r="Y744" s="6">
        <v>5750</v>
      </c>
      <c r="Z744" s="6">
        <v>552000</v>
      </c>
      <c r="AA744" s="4" t="s">
        <v>99</v>
      </c>
      <c r="AB744" s="80">
        <v>132480</v>
      </c>
      <c r="AC744" s="80"/>
      <c r="AD744" s="6">
        <v>419520</v>
      </c>
      <c r="AE744" s="80">
        <v>731520</v>
      </c>
      <c r="AF744" s="80"/>
      <c r="AG744" s="80" t="s">
        <v>46</v>
      </c>
      <c r="AH744" s="80"/>
      <c r="AI744" s="80" t="s">
        <v>46</v>
      </c>
      <c r="AJ744" s="80"/>
      <c r="AK744" s="6">
        <v>731520</v>
      </c>
      <c r="AL744" s="5">
        <v>0.3</v>
      </c>
    </row>
    <row r="745" spans="3:38" ht="36" customHeight="1" x14ac:dyDescent="0.3">
      <c r="C745" s="3" t="s">
        <v>465</v>
      </c>
      <c r="D745" s="4" t="s">
        <v>196</v>
      </c>
      <c r="E745" s="4" t="s">
        <v>1595</v>
      </c>
      <c r="F745" s="4" t="s">
        <v>1596</v>
      </c>
      <c r="G745" s="79" t="s">
        <v>37</v>
      </c>
      <c r="H745" s="79"/>
      <c r="I745" s="4" t="s">
        <v>47</v>
      </c>
      <c r="J745" s="4" t="s">
        <v>39</v>
      </c>
      <c r="K745" s="4" t="s">
        <v>39</v>
      </c>
      <c r="L745" s="4" t="s">
        <v>121</v>
      </c>
      <c r="M745" s="5">
        <v>89</v>
      </c>
      <c r="N745" s="6">
        <v>4000</v>
      </c>
      <c r="O745" s="90">
        <v>356000</v>
      </c>
      <c r="P745" s="90"/>
      <c r="Q745" s="79" t="s">
        <v>1251</v>
      </c>
      <c r="R745" s="79"/>
      <c r="S745" s="79" t="s">
        <v>54</v>
      </c>
      <c r="T745" s="79"/>
      <c r="U745" s="4" t="s">
        <v>55</v>
      </c>
      <c r="V745" s="4" t="s">
        <v>47</v>
      </c>
      <c r="W745" s="4" t="s">
        <v>124</v>
      </c>
      <c r="X745" s="4" t="s">
        <v>44</v>
      </c>
      <c r="Y745" s="6">
        <v>8750</v>
      </c>
      <c r="Z745" s="6">
        <v>1050000</v>
      </c>
      <c r="AA745" s="4" t="s">
        <v>45</v>
      </c>
      <c r="AB745" s="80">
        <v>892500</v>
      </c>
      <c r="AC745" s="80"/>
      <c r="AD745" s="6">
        <v>157500</v>
      </c>
      <c r="AE745" s="80">
        <v>513500</v>
      </c>
      <c r="AF745" s="80"/>
      <c r="AG745" s="80" t="s">
        <v>46</v>
      </c>
      <c r="AH745" s="80"/>
      <c r="AI745" s="80">
        <v>513500</v>
      </c>
      <c r="AJ745" s="80"/>
      <c r="AK745" s="6" t="s">
        <v>46</v>
      </c>
      <c r="AL745" s="4" t="s">
        <v>46</v>
      </c>
    </row>
    <row r="746" spans="3:38" ht="36.75" customHeight="1" x14ac:dyDescent="0.3">
      <c r="C746" s="3" t="s">
        <v>1597</v>
      </c>
      <c r="D746" s="4" t="s">
        <v>196</v>
      </c>
      <c r="E746" s="4" t="s">
        <v>1598</v>
      </c>
      <c r="F746" s="4" t="s">
        <v>1599</v>
      </c>
      <c r="G746" s="79" t="s">
        <v>37</v>
      </c>
      <c r="H746" s="79"/>
      <c r="I746" s="4" t="s">
        <v>47</v>
      </c>
      <c r="J746" s="4" t="s">
        <v>39</v>
      </c>
      <c r="K746" s="4" t="s">
        <v>35</v>
      </c>
      <c r="L746" s="4" t="s">
        <v>98</v>
      </c>
      <c r="M746" s="5">
        <v>165</v>
      </c>
      <c r="N746" s="6">
        <v>2000</v>
      </c>
      <c r="O746" s="90">
        <v>330000</v>
      </c>
      <c r="P746" s="90"/>
      <c r="Q746" s="79" t="s">
        <v>1254</v>
      </c>
      <c r="R746" s="79"/>
      <c r="S746" s="79" t="s">
        <v>135</v>
      </c>
      <c r="T746" s="79"/>
      <c r="U746" s="4" t="s">
        <v>42</v>
      </c>
      <c r="V746" s="4" t="s">
        <v>47</v>
      </c>
      <c r="W746" s="4" t="s">
        <v>43</v>
      </c>
      <c r="X746" s="4" t="s">
        <v>44</v>
      </c>
      <c r="Y746" s="6">
        <v>8650</v>
      </c>
      <c r="Z746" s="6">
        <v>692000</v>
      </c>
      <c r="AA746" s="4" t="s">
        <v>45</v>
      </c>
      <c r="AB746" s="80">
        <v>643560</v>
      </c>
      <c r="AC746" s="80"/>
      <c r="AD746" s="6">
        <v>48440</v>
      </c>
      <c r="AE746" s="80">
        <v>378440</v>
      </c>
      <c r="AF746" s="80"/>
      <c r="AG746" s="80" t="s">
        <v>46</v>
      </c>
      <c r="AH746" s="80"/>
      <c r="AI746" s="80">
        <v>378440</v>
      </c>
      <c r="AJ746" s="80"/>
      <c r="AK746" s="6" t="s">
        <v>46</v>
      </c>
      <c r="AL746" s="4" t="s">
        <v>46</v>
      </c>
    </row>
    <row r="747" spans="3:38" ht="36.75" customHeight="1" x14ac:dyDescent="0.3">
      <c r="C747" s="3" t="s">
        <v>1600</v>
      </c>
      <c r="D747" s="4" t="s">
        <v>196</v>
      </c>
      <c r="E747" s="4" t="s">
        <v>1601</v>
      </c>
      <c r="F747" s="4" t="s">
        <v>1602</v>
      </c>
      <c r="G747" s="79" t="s">
        <v>37</v>
      </c>
      <c r="H747" s="79"/>
      <c r="I747" s="4" t="s">
        <v>47</v>
      </c>
      <c r="J747" s="4" t="s">
        <v>39</v>
      </c>
      <c r="K747" s="4" t="s">
        <v>35</v>
      </c>
      <c r="L747" s="4" t="s">
        <v>39</v>
      </c>
      <c r="M747" s="5">
        <v>100</v>
      </c>
      <c r="N747" s="6">
        <v>2000</v>
      </c>
      <c r="O747" s="90">
        <v>200000</v>
      </c>
      <c r="P747" s="90"/>
      <c r="Q747" s="79" t="s">
        <v>1258</v>
      </c>
      <c r="R747" s="79"/>
      <c r="S747" s="79" t="s">
        <v>1197</v>
      </c>
      <c r="T747" s="79"/>
      <c r="U747" s="4" t="s">
        <v>42</v>
      </c>
      <c r="V747" s="4" t="s">
        <v>47</v>
      </c>
      <c r="W747" s="4" t="s">
        <v>61</v>
      </c>
      <c r="X747" s="4" t="s">
        <v>44</v>
      </c>
      <c r="Y747" s="6">
        <v>8800</v>
      </c>
      <c r="Z747" s="6">
        <v>844800</v>
      </c>
      <c r="AA747" s="4" t="s">
        <v>45</v>
      </c>
      <c r="AB747" s="80">
        <v>785664</v>
      </c>
      <c r="AC747" s="80"/>
      <c r="AD747" s="6">
        <v>59136</v>
      </c>
      <c r="AE747" s="80">
        <v>259136</v>
      </c>
      <c r="AF747" s="80"/>
      <c r="AG747" s="80" t="s">
        <v>46</v>
      </c>
      <c r="AH747" s="80"/>
      <c r="AI747" s="80">
        <v>259136</v>
      </c>
      <c r="AJ747" s="80"/>
      <c r="AK747" s="6" t="s">
        <v>46</v>
      </c>
      <c r="AL747" s="4" t="s">
        <v>46</v>
      </c>
    </row>
    <row r="748" spans="3:38" ht="36" customHeight="1" x14ac:dyDescent="0.3">
      <c r="C748" s="3" t="s">
        <v>1603</v>
      </c>
      <c r="D748" s="4" t="s">
        <v>196</v>
      </c>
      <c r="E748" s="4" t="s">
        <v>1604</v>
      </c>
      <c r="F748" s="4" t="s">
        <v>1605</v>
      </c>
      <c r="G748" s="79" t="s">
        <v>37</v>
      </c>
      <c r="H748" s="79"/>
      <c r="I748" s="4" t="s">
        <v>47</v>
      </c>
      <c r="J748" s="4" t="s">
        <v>39</v>
      </c>
      <c r="K748" s="4" t="s">
        <v>39</v>
      </c>
      <c r="L748" s="4" t="s">
        <v>93</v>
      </c>
      <c r="M748" s="5">
        <v>47</v>
      </c>
      <c r="N748" s="6">
        <v>2000</v>
      </c>
      <c r="O748" s="90">
        <v>94000</v>
      </c>
      <c r="P748" s="90"/>
      <c r="Q748" s="79" t="s">
        <v>1261</v>
      </c>
      <c r="R748" s="79"/>
      <c r="S748" s="79" t="s">
        <v>76</v>
      </c>
      <c r="T748" s="79"/>
      <c r="U748" s="4" t="s">
        <v>42</v>
      </c>
      <c r="V748" s="4" t="s">
        <v>47</v>
      </c>
      <c r="W748" s="4" t="s">
        <v>61</v>
      </c>
      <c r="X748" s="4" t="s">
        <v>44</v>
      </c>
      <c r="Y748" s="6">
        <v>8800</v>
      </c>
      <c r="Z748" s="6">
        <v>844800</v>
      </c>
      <c r="AA748" s="4" t="s">
        <v>45</v>
      </c>
      <c r="AB748" s="80">
        <v>785664</v>
      </c>
      <c r="AC748" s="80"/>
      <c r="AD748" s="6">
        <v>59136</v>
      </c>
      <c r="AE748" s="80">
        <v>153136</v>
      </c>
      <c r="AF748" s="80"/>
      <c r="AG748" s="80" t="s">
        <v>46</v>
      </c>
      <c r="AH748" s="80"/>
      <c r="AI748" s="80">
        <v>153136</v>
      </c>
      <c r="AJ748" s="80"/>
      <c r="AK748" s="6" t="s">
        <v>46</v>
      </c>
      <c r="AL748" s="4" t="s">
        <v>46</v>
      </c>
    </row>
    <row r="749" spans="3:38" ht="36.75" customHeight="1" x14ac:dyDescent="0.3">
      <c r="C749" s="3" t="s">
        <v>1606</v>
      </c>
      <c r="D749" s="4" t="s">
        <v>196</v>
      </c>
      <c r="E749" s="4" t="s">
        <v>1607</v>
      </c>
      <c r="F749" s="4" t="s">
        <v>1608</v>
      </c>
      <c r="G749" s="79" t="s">
        <v>37</v>
      </c>
      <c r="H749" s="79"/>
      <c r="I749" s="4" t="s">
        <v>47</v>
      </c>
      <c r="J749" s="4" t="s">
        <v>39</v>
      </c>
      <c r="K749" s="4" t="s">
        <v>39</v>
      </c>
      <c r="L749" s="4" t="s">
        <v>84</v>
      </c>
      <c r="M749" s="5">
        <v>50</v>
      </c>
      <c r="N749" s="6">
        <v>2000</v>
      </c>
      <c r="O749" s="90">
        <v>100000</v>
      </c>
      <c r="P749" s="90"/>
      <c r="Q749" s="79" t="s">
        <v>792</v>
      </c>
      <c r="R749" s="79"/>
      <c r="S749" s="79" t="s">
        <v>76</v>
      </c>
      <c r="T749" s="79"/>
      <c r="U749" s="4" t="s">
        <v>50</v>
      </c>
      <c r="V749" s="4" t="s">
        <v>47</v>
      </c>
      <c r="W749" s="4" t="s">
        <v>43</v>
      </c>
      <c r="X749" s="4" t="s">
        <v>44</v>
      </c>
      <c r="Y749" s="6">
        <v>8800</v>
      </c>
      <c r="Z749" s="6">
        <v>704000</v>
      </c>
      <c r="AA749" s="4" t="s">
        <v>45</v>
      </c>
      <c r="AB749" s="80">
        <v>239360</v>
      </c>
      <c r="AC749" s="80"/>
      <c r="AD749" s="6">
        <v>464640</v>
      </c>
      <c r="AE749" s="80">
        <v>564640</v>
      </c>
      <c r="AF749" s="80"/>
      <c r="AG749" s="80" t="s">
        <v>46</v>
      </c>
      <c r="AH749" s="80"/>
      <c r="AI749" s="80">
        <v>564640</v>
      </c>
      <c r="AJ749" s="80"/>
      <c r="AK749" s="6" t="s">
        <v>46</v>
      </c>
      <c r="AL749" s="4" t="s">
        <v>46</v>
      </c>
    </row>
    <row r="750" spans="3:38" ht="36" customHeight="1" x14ac:dyDescent="0.3">
      <c r="C750" s="3" t="s">
        <v>1609</v>
      </c>
      <c r="D750" s="4" t="s">
        <v>196</v>
      </c>
      <c r="E750" s="4" t="s">
        <v>1610</v>
      </c>
      <c r="F750" s="4" t="s">
        <v>1611</v>
      </c>
      <c r="G750" s="79" t="s">
        <v>37</v>
      </c>
      <c r="H750" s="79"/>
      <c r="I750" s="4" t="s">
        <v>57</v>
      </c>
      <c r="J750" s="4" t="s">
        <v>62</v>
      </c>
      <c r="K750" s="4" t="s">
        <v>39</v>
      </c>
      <c r="L750" s="4" t="s">
        <v>85</v>
      </c>
      <c r="M750" s="5">
        <v>2413</v>
      </c>
      <c r="N750" s="6">
        <v>1300</v>
      </c>
      <c r="O750" s="90">
        <v>3136900</v>
      </c>
      <c r="P750" s="90"/>
      <c r="Q750" s="91"/>
      <c r="R750" s="91"/>
      <c r="S750" s="79" t="s">
        <v>46</v>
      </c>
      <c r="T750" s="79"/>
      <c r="U750" s="4" t="s">
        <v>46</v>
      </c>
      <c r="V750" s="4" t="s">
        <v>46</v>
      </c>
      <c r="W750" s="4" t="s">
        <v>46</v>
      </c>
      <c r="X750" s="4" t="s">
        <v>46</v>
      </c>
      <c r="Y750" s="6" t="s">
        <v>46</v>
      </c>
      <c r="Z750" s="6" t="s">
        <v>46</v>
      </c>
      <c r="AA750" s="4" t="s">
        <v>46</v>
      </c>
      <c r="AB750" s="80" t="s">
        <v>46</v>
      </c>
      <c r="AC750" s="80"/>
      <c r="AD750" s="6" t="s">
        <v>46</v>
      </c>
      <c r="AE750" s="80">
        <v>3136900</v>
      </c>
      <c r="AF750" s="80"/>
      <c r="AG750" s="80" t="s">
        <v>46</v>
      </c>
      <c r="AH750" s="80"/>
      <c r="AI750" s="80" t="s">
        <v>46</v>
      </c>
      <c r="AJ750" s="80"/>
      <c r="AK750" s="6">
        <v>3136900</v>
      </c>
      <c r="AL750" s="5">
        <v>0.3</v>
      </c>
    </row>
    <row r="751" spans="3:38" ht="36.75" customHeight="1" x14ac:dyDescent="0.3">
      <c r="C751" s="3" t="s">
        <v>1612</v>
      </c>
      <c r="D751" s="4" t="s">
        <v>196</v>
      </c>
      <c r="E751" s="4" t="s">
        <v>1613</v>
      </c>
      <c r="F751" s="4" t="s">
        <v>1614</v>
      </c>
      <c r="G751" s="79" t="s">
        <v>37</v>
      </c>
      <c r="H751" s="79"/>
      <c r="I751" s="4" t="s">
        <v>35</v>
      </c>
      <c r="J751" s="4" t="s">
        <v>39</v>
      </c>
      <c r="K751" s="4" t="s">
        <v>47</v>
      </c>
      <c r="L751" s="4" t="s">
        <v>162</v>
      </c>
      <c r="M751" s="5">
        <v>266</v>
      </c>
      <c r="N751" s="6">
        <v>1900</v>
      </c>
      <c r="O751" s="90">
        <v>505400</v>
      </c>
      <c r="P751" s="90"/>
      <c r="Q751" s="91"/>
      <c r="R751" s="91"/>
      <c r="S751" s="79" t="s">
        <v>46</v>
      </c>
      <c r="T751" s="79"/>
      <c r="U751" s="4" t="s">
        <v>46</v>
      </c>
      <c r="V751" s="4" t="s">
        <v>46</v>
      </c>
      <c r="W751" s="4" t="s">
        <v>46</v>
      </c>
      <c r="X751" s="4" t="s">
        <v>46</v>
      </c>
      <c r="Y751" s="6" t="s">
        <v>46</v>
      </c>
      <c r="Z751" s="6" t="s">
        <v>46</v>
      </c>
      <c r="AA751" s="4" t="s">
        <v>46</v>
      </c>
      <c r="AB751" s="80" t="s">
        <v>46</v>
      </c>
      <c r="AC751" s="80"/>
      <c r="AD751" s="6" t="s">
        <v>46</v>
      </c>
      <c r="AE751" s="80">
        <v>505400</v>
      </c>
      <c r="AF751" s="80"/>
      <c r="AG751" s="80" t="s">
        <v>46</v>
      </c>
      <c r="AH751" s="80"/>
      <c r="AI751" s="80">
        <v>505400</v>
      </c>
      <c r="AJ751" s="80"/>
      <c r="AK751" s="6" t="s">
        <v>46</v>
      </c>
      <c r="AL751" s="4" t="s">
        <v>46</v>
      </c>
    </row>
    <row r="752" spans="3:38" ht="36.75" customHeight="1" x14ac:dyDescent="0.3">
      <c r="C752" s="3" t="s">
        <v>467</v>
      </c>
      <c r="D752" s="4" t="s">
        <v>196</v>
      </c>
      <c r="E752" s="4" t="s">
        <v>1615</v>
      </c>
      <c r="F752" s="4" t="s">
        <v>1616</v>
      </c>
      <c r="G752" s="79" t="s">
        <v>37</v>
      </c>
      <c r="H752" s="79"/>
      <c r="I752" s="4" t="s">
        <v>35</v>
      </c>
      <c r="J752" s="4" t="s">
        <v>39</v>
      </c>
      <c r="K752" s="4" t="s">
        <v>47</v>
      </c>
      <c r="L752" s="4" t="s">
        <v>1617</v>
      </c>
      <c r="M752" s="5">
        <v>281.5</v>
      </c>
      <c r="N752" s="6">
        <v>2000</v>
      </c>
      <c r="O752" s="90">
        <v>563000</v>
      </c>
      <c r="P752" s="90"/>
      <c r="Q752" s="91"/>
      <c r="R752" s="91"/>
      <c r="S752" s="79" t="s">
        <v>46</v>
      </c>
      <c r="T752" s="79"/>
      <c r="U752" s="4" t="s">
        <v>46</v>
      </c>
      <c r="V752" s="4" t="s">
        <v>46</v>
      </c>
      <c r="W752" s="4" t="s">
        <v>46</v>
      </c>
      <c r="X752" s="4" t="s">
        <v>46</v>
      </c>
      <c r="Y752" s="6" t="s">
        <v>46</v>
      </c>
      <c r="Z752" s="6" t="s">
        <v>46</v>
      </c>
      <c r="AA752" s="4" t="s">
        <v>46</v>
      </c>
      <c r="AB752" s="80" t="s">
        <v>46</v>
      </c>
      <c r="AC752" s="80"/>
      <c r="AD752" s="6" t="s">
        <v>46</v>
      </c>
      <c r="AE752" s="80">
        <v>563000</v>
      </c>
      <c r="AF752" s="80"/>
      <c r="AG752" s="80" t="s">
        <v>46</v>
      </c>
      <c r="AH752" s="80"/>
      <c r="AI752" s="80">
        <v>563000</v>
      </c>
      <c r="AJ752" s="80"/>
      <c r="AK752" s="6" t="s">
        <v>46</v>
      </c>
      <c r="AL752" s="4" t="s">
        <v>46</v>
      </c>
    </row>
    <row r="753" spans="3:38" ht="36" customHeight="1" x14ac:dyDescent="0.3">
      <c r="C753" s="3" t="s">
        <v>1618</v>
      </c>
      <c r="D753" s="4" t="s">
        <v>196</v>
      </c>
      <c r="E753" s="4" t="s">
        <v>1619</v>
      </c>
      <c r="F753" s="4" t="s">
        <v>1620</v>
      </c>
      <c r="G753" s="79" t="s">
        <v>37</v>
      </c>
      <c r="H753" s="79"/>
      <c r="I753" s="4" t="s">
        <v>35</v>
      </c>
      <c r="J753" s="4" t="s">
        <v>68</v>
      </c>
      <c r="K753" s="4" t="s">
        <v>38</v>
      </c>
      <c r="L753" s="4" t="s">
        <v>152</v>
      </c>
      <c r="M753" s="5">
        <v>3154</v>
      </c>
      <c r="N753" s="6">
        <v>1000</v>
      </c>
      <c r="O753" s="90">
        <v>3154000</v>
      </c>
      <c r="P753" s="90"/>
      <c r="Q753" s="91"/>
      <c r="R753" s="91"/>
      <c r="S753" s="79" t="s">
        <v>46</v>
      </c>
      <c r="T753" s="79"/>
      <c r="U753" s="4" t="s">
        <v>46</v>
      </c>
      <c r="V753" s="4" t="s">
        <v>46</v>
      </c>
      <c r="W753" s="4" t="s">
        <v>46</v>
      </c>
      <c r="X753" s="4" t="s">
        <v>46</v>
      </c>
      <c r="Y753" s="6" t="s">
        <v>46</v>
      </c>
      <c r="Z753" s="6" t="s">
        <v>46</v>
      </c>
      <c r="AA753" s="4" t="s">
        <v>46</v>
      </c>
      <c r="AB753" s="80" t="s">
        <v>46</v>
      </c>
      <c r="AC753" s="80"/>
      <c r="AD753" s="6" t="s">
        <v>46</v>
      </c>
      <c r="AE753" s="80">
        <v>3154000</v>
      </c>
      <c r="AF753" s="80"/>
      <c r="AG753" s="80" t="s">
        <v>46</v>
      </c>
      <c r="AH753" s="80"/>
      <c r="AI753" s="80">
        <v>3154000</v>
      </c>
      <c r="AJ753" s="80"/>
      <c r="AK753" s="6" t="s">
        <v>46</v>
      </c>
      <c r="AL753" s="4" t="s">
        <v>46</v>
      </c>
    </row>
    <row r="754" spans="3:38" ht="36.75" customHeight="1" x14ac:dyDescent="0.3">
      <c r="C754" s="3" t="s">
        <v>1621</v>
      </c>
      <c r="D754" s="4" t="s">
        <v>196</v>
      </c>
      <c r="E754" s="4" t="s">
        <v>1622</v>
      </c>
      <c r="F754" s="4" t="s">
        <v>1623</v>
      </c>
      <c r="G754" s="79" t="s">
        <v>37</v>
      </c>
      <c r="H754" s="79"/>
      <c r="I754" s="4" t="s">
        <v>57</v>
      </c>
      <c r="J754" s="4" t="s">
        <v>39</v>
      </c>
      <c r="K754" s="4" t="s">
        <v>39</v>
      </c>
      <c r="L754" s="4" t="s">
        <v>140</v>
      </c>
      <c r="M754" s="5">
        <v>44</v>
      </c>
      <c r="N754" s="6">
        <v>3000</v>
      </c>
      <c r="O754" s="90">
        <v>132000</v>
      </c>
      <c r="P754" s="90"/>
      <c r="Q754" s="91"/>
      <c r="R754" s="91"/>
      <c r="S754" s="79" t="s">
        <v>46</v>
      </c>
      <c r="T754" s="79"/>
      <c r="U754" s="4" t="s">
        <v>46</v>
      </c>
      <c r="V754" s="4" t="s">
        <v>46</v>
      </c>
      <c r="W754" s="4" t="s">
        <v>46</v>
      </c>
      <c r="X754" s="4" t="s">
        <v>46</v>
      </c>
      <c r="Y754" s="6" t="s">
        <v>46</v>
      </c>
      <c r="Z754" s="6" t="s">
        <v>46</v>
      </c>
      <c r="AA754" s="4" t="s">
        <v>46</v>
      </c>
      <c r="AB754" s="80" t="s">
        <v>46</v>
      </c>
      <c r="AC754" s="80"/>
      <c r="AD754" s="6" t="s">
        <v>46</v>
      </c>
      <c r="AE754" s="80">
        <v>132000</v>
      </c>
      <c r="AF754" s="80"/>
      <c r="AG754" s="80" t="s">
        <v>46</v>
      </c>
      <c r="AH754" s="80"/>
      <c r="AI754" s="80" t="s">
        <v>46</v>
      </c>
      <c r="AJ754" s="80"/>
      <c r="AK754" s="6">
        <v>132000</v>
      </c>
      <c r="AL754" s="5">
        <v>0.3</v>
      </c>
    </row>
    <row r="755" spans="3:38" ht="36" customHeight="1" x14ac:dyDescent="0.3">
      <c r="C755" s="3" t="s">
        <v>1624</v>
      </c>
      <c r="D755" s="4" t="s">
        <v>196</v>
      </c>
      <c r="E755" s="4" t="s">
        <v>1625</v>
      </c>
      <c r="F755" s="4" t="s">
        <v>1626</v>
      </c>
      <c r="G755" s="79" t="s">
        <v>37</v>
      </c>
      <c r="H755" s="79"/>
      <c r="I755" s="4" t="s">
        <v>57</v>
      </c>
      <c r="J755" s="4" t="s">
        <v>39</v>
      </c>
      <c r="K755" s="4" t="s">
        <v>39</v>
      </c>
      <c r="L755" s="4" t="s">
        <v>43</v>
      </c>
      <c r="M755" s="5">
        <v>80</v>
      </c>
      <c r="N755" s="6">
        <v>3000</v>
      </c>
      <c r="O755" s="90">
        <v>240000</v>
      </c>
      <c r="P755" s="90"/>
      <c r="Q755" s="91"/>
      <c r="R755" s="91"/>
      <c r="S755" s="79" t="s">
        <v>46</v>
      </c>
      <c r="T755" s="79"/>
      <c r="U755" s="4" t="s">
        <v>46</v>
      </c>
      <c r="V755" s="4" t="s">
        <v>46</v>
      </c>
      <c r="W755" s="4" t="s">
        <v>46</v>
      </c>
      <c r="X755" s="4" t="s">
        <v>46</v>
      </c>
      <c r="Y755" s="6" t="s">
        <v>46</v>
      </c>
      <c r="Z755" s="6" t="s">
        <v>46</v>
      </c>
      <c r="AA755" s="4" t="s">
        <v>46</v>
      </c>
      <c r="AB755" s="80" t="s">
        <v>46</v>
      </c>
      <c r="AC755" s="80"/>
      <c r="AD755" s="6" t="s">
        <v>46</v>
      </c>
      <c r="AE755" s="80">
        <v>240000</v>
      </c>
      <c r="AF755" s="80"/>
      <c r="AG755" s="80" t="s">
        <v>46</v>
      </c>
      <c r="AH755" s="80"/>
      <c r="AI755" s="80" t="s">
        <v>46</v>
      </c>
      <c r="AJ755" s="80"/>
      <c r="AK755" s="6">
        <v>240000</v>
      </c>
      <c r="AL755" s="5">
        <v>0.3</v>
      </c>
    </row>
    <row r="756" spans="3:38" ht="36.75" customHeight="1" x14ac:dyDescent="0.3">
      <c r="C756" s="3" t="s">
        <v>1627</v>
      </c>
      <c r="D756" s="4" t="s">
        <v>196</v>
      </c>
      <c r="E756" s="4" t="s">
        <v>1628</v>
      </c>
      <c r="F756" s="4" t="s">
        <v>1629</v>
      </c>
      <c r="G756" s="79" t="s">
        <v>37</v>
      </c>
      <c r="H756" s="79"/>
      <c r="I756" s="4" t="s">
        <v>47</v>
      </c>
      <c r="J756" s="4" t="s">
        <v>39</v>
      </c>
      <c r="K756" s="4" t="s">
        <v>39</v>
      </c>
      <c r="L756" s="4" t="s">
        <v>110</v>
      </c>
      <c r="M756" s="5">
        <v>27</v>
      </c>
      <c r="N756" s="6">
        <v>7500</v>
      </c>
      <c r="O756" s="90">
        <v>202500</v>
      </c>
      <c r="P756" s="90"/>
      <c r="Q756" s="79" t="s">
        <v>1266</v>
      </c>
      <c r="R756" s="79"/>
      <c r="S756" s="79" t="s">
        <v>76</v>
      </c>
      <c r="T756" s="79"/>
      <c r="U756" s="4" t="s">
        <v>50</v>
      </c>
      <c r="V756" s="4" t="s">
        <v>47</v>
      </c>
      <c r="W756" s="4" t="s">
        <v>56</v>
      </c>
      <c r="X756" s="4" t="s">
        <v>44</v>
      </c>
      <c r="Y756" s="6">
        <v>8800</v>
      </c>
      <c r="Z756" s="6">
        <v>528000</v>
      </c>
      <c r="AA756" s="4" t="s">
        <v>45</v>
      </c>
      <c r="AB756" s="80">
        <v>179520</v>
      </c>
      <c r="AC756" s="80"/>
      <c r="AD756" s="6">
        <v>348480</v>
      </c>
      <c r="AE756" s="80">
        <v>550980</v>
      </c>
      <c r="AF756" s="80"/>
      <c r="AG756" s="80" t="s">
        <v>46</v>
      </c>
      <c r="AH756" s="80"/>
      <c r="AI756" s="80">
        <v>550980</v>
      </c>
      <c r="AJ756" s="80"/>
      <c r="AK756" s="6" t="s">
        <v>46</v>
      </c>
      <c r="AL756" s="4" t="s">
        <v>46</v>
      </c>
    </row>
    <row r="757" spans="3:38" ht="36.75" customHeight="1" x14ac:dyDescent="0.3">
      <c r="C757" s="7"/>
      <c r="D757" s="5"/>
      <c r="E757" s="5"/>
      <c r="F757" s="5"/>
      <c r="G757" s="91"/>
      <c r="H757" s="91"/>
      <c r="I757" s="4" t="s">
        <v>38</v>
      </c>
      <c r="J757" s="4" t="s">
        <v>39</v>
      </c>
      <c r="K757" s="4" t="s">
        <v>39</v>
      </c>
      <c r="L757" s="4" t="s">
        <v>116</v>
      </c>
      <c r="M757" s="5">
        <v>30</v>
      </c>
      <c r="N757" s="6">
        <v>7500</v>
      </c>
      <c r="O757" s="90">
        <v>225000</v>
      </c>
      <c r="P757" s="90"/>
      <c r="Q757" s="79" t="s">
        <v>1269</v>
      </c>
      <c r="R757" s="79"/>
      <c r="S757" s="79" t="s">
        <v>76</v>
      </c>
      <c r="T757" s="79"/>
      <c r="U757" s="4" t="s">
        <v>50</v>
      </c>
      <c r="V757" s="4" t="s">
        <v>38</v>
      </c>
      <c r="W757" s="4" t="s">
        <v>82</v>
      </c>
      <c r="X757" s="4" t="s">
        <v>44</v>
      </c>
      <c r="Y757" s="6">
        <v>8800</v>
      </c>
      <c r="Z757" s="6">
        <v>281600</v>
      </c>
      <c r="AA757" s="4" t="s">
        <v>45</v>
      </c>
      <c r="AB757" s="80">
        <v>95744</v>
      </c>
      <c r="AC757" s="80"/>
      <c r="AD757" s="6">
        <v>185856</v>
      </c>
      <c r="AE757" s="80">
        <v>410856</v>
      </c>
      <c r="AF757" s="80"/>
      <c r="AG757" s="80" t="s">
        <v>46</v>
      </c>
      <c r="AH757" s="80"/>
      <c r="AI757" s="80" t="s">
        <v>46</v>
      </c>
      <c r="AJ757" s="80"/>
      <c r="AK757" s="6">
        <v>410856</v>
      </c>
      <c r="AL757" s="5">
        <v>0.3</v>
      </c>
    </row>
    <row r="758" spans="3:38" ht="36" customHeight="1" x14ac:dyDescent="0.3">
      <c r="C758" s="3" t="s">
        <v>1630</v>
      </c>
      <c r="D758" s="4" t="s">
        <v>196</v>
      </c>
      <c r="E758" s="4" t="s">
        <v>1631</v>
      </c>
      <c r="F758" s="4" t="s">
        <v>1632</v>
      </c>
      <c r="G758" s="79" t="s">
        <v>37</v>
      </c>
      <c r="H758" s="79"/>
      <c r="I758" s="4" t="s">
        <v>35</v>
      </c>
      <c r="J758" s="4" t="s">
        <v>39</v>
      </c>
      <c r="K758" s="4" t="s">
        <v>35</v>
      </c>
      <c r="L758" s="4" t="s">
        <v>35</v>
      </c>
      <c r="M758" s="5">
        <v>101</v>
      </c>
      <c r="N758" s="6">
        <v>2000</v>
      </c>
      <c r="O758" s="90">
        <v>202000</v>
      </c>
      <c r="P758" s="90"/>
      <c r="Q758" s="91"/>
      <c r="R758" s="91"/>
      <c r="S758" s="79" t="s">
        <v>46</v>
      </c>
      <c r="T758" s="79"/>
      <c r="U758" s="4" t="s">
        <v>46</v>
      </c>
      <c r="V758" s="4" t="s">
        <v>46</v>
      </c>
      <c r="W758" s="4" t="s">
        <v>46</v>
      </c>
      <c r="X758" s="4" t="s">
        <v>46</v>
      </c>
      <c r="Y758" s="6" t="s">
        <v>46</v>
      </c>
      <c r="Z758" s="6" t="s">
        <v>46</v>
      </c>
      <c r="AA758" s="4" t="s">
        <v>46</v>
      </c>
      <c r="AB758" s="80" t="s">
        <v>46</v>
      </c>
      <c r="AC758" s="80"/>
      <c r="AD758" s="6" t="s">
        <v>46</v>
      </c>
      <c r="AE758" s="80">
        <v>202000</v>
      </c>
      <c r="AF758" s="80"/>
      <c r="AG758" s="80" t="s">
        <v>46</v>
      </c>
      <c r="AH758" s="80"/>
      <c r="AI758" s="80">
        <v>202000</v>
      </c>
      <c r="AJ758" s="80"/>
      <c r="AK758" s="6" t="s">
        <v>46</v>
      </c>
      <c r="AL758" s="4" t="s">
        <v>46</v>
      </c>
    </row>
    <row r="759" spans="3:38" ht="36.75" customHeight="1" x14ac:dyDescent="0.3">
      <c r="C759" s="3" t="s">
        <v>1633</v>
      </c>
      <c r="D759" s="4" t="s">
        <v>196</v>
      </c>
      <c r="E759" s="4" t="s">
        <v>1634</v>
      </c>
      <c r="F759" s="4" t="s">
        <v>1635</v>
      </c>
      <c r="G759" s="79" t="s">
        <v>37</v>
      </c>
      <c r="H759" s="79"/>
      <c r="I759" s="4" t="s">
        <v>47</v>
      </c>
      <c r="J759" s="4" t="s">
        <v>39</v>
      </c>
      <c r="K759" s="4" t="s">
        <v>39</v>
      </c>
      <c r="L759" s="4" t="s">
        <v>171</v>
      </c>
      <c r="M759" s="5">
        <v>73</v>
      </c>
      <c r="N759" s="6">
        <v>4400</v>
      </c>
      <c r="O759" s="90">
        <v>321200</v>
      </c>
      <c r="P759" s="90"/>
      <c r="Q759" s="79" t="s">
        <v>1272</v>
      </c>
      <c r="R759" s="79"/>
      <c r="S759" s="79" t="s">
        <v>1636</v>
      </c>
      <c r="T759" s="79"/>
      <c r="U759" s="4" t="s">
        <v>42</v>
      </c>
      <c r="V759" s="4" t="s">
        <v>47</v>
      </c>
      <c r="W759" s="4" t="s">
        <v>154</v>
      </c>
      <c r="X759" s="4" t="s">
        <v>44</v>
      </c>
      <c r="Y759" s="6">
        <v>9500</v>
      </c>
      <c r="Z759" s="6">
        <v>931000</v>
      </c>
      <c r="AA759" s="4" t="s">
        <v>167</v>
      </c>
      <c r="AB759" s="80">
        <v>865830</v>
      </c>
      <c r="AC759" s="80"/>
      <c r="AD759" s="6">
        <v>65170</v>
      </c>
      <c r="AE759" s="80">
        <v>386370</v>
      </c>
      <c r="AF759" s="80"/>
      <c r="AG759" s="80" t="s">
        <v>46</v>
      </c>
      <c r="AH759" s="80"/>
      <c r="AI759" s="80" t="s">
        <v>46</v>
      </c>
      <c r="AJ759" s="80"/>
      <c r="AK759" s="6">
        <v>386370</v>
      </c>
      <c r="AL759" s="5">
        <v>0.02</v>
      </c>
    </row>
    <row r="760" spans="3:38" ht="36" customHeight="1" x14ac:dyDescent="0.3">
      <c r="C760" s="7"/>
      <c r="D760" s="5"/>
      <c r="E760" s="5"/>
      <c r="F760" s="5"/>
      <c r="G760" s="91"/>
      <c r="H760" s="91"/>
      <c r="I760" s="4" t="s">
        <v>35</v>
      </c>
      <c r="J760" s="4" t="s">
        <v>35</v>
      </c>
      <c r="K760" s="4" t="s">
        <v>39</v>
      </c>
      <c r="L760" s="4" t="s">
        <v>39</v>
      </c>
      <c r="M760" s="5">
        <v>400</v>
      </c>
      <c r="N760" s="6">
        <v>4400</v>
      </c>
      <c r="O760" s="90">
        <v>1760000</v>
      </c>
      <c r="P760" s="90"/>
      <c r="Q760" s="91"/>
      <c r="R760" s="91"/>
      <c r="S760" s="79" t="s">
        <v>46</v>
      </c>
      <c r="T760" s="79"/>
      <c r="U760" s="4" t="s">
        <v>46</v>
      </c>
      <c r="V760" s="4" t="s">
        <v>46</v>
      </c>
      <c r="W760" s="4" t="s">
        <v>46</v>
      </c>
      <c r="X760" s="4" t="s">
        <v>46</v>
      </c>
      <c r="Y760" s="6" t="s">
        <v>46</v>
      </c>
      <c r="Z760" s="6" t="s">
        <v>46</v>
      </c>
      <c r="AA760" s="4" t="s">
        <v>46</v>
      </c>
      <c r="AB760" s="80" t="s">
        <v>46</v>
      </c>
      <c r="AC760" s="80"/>
      <c r="AD760" s="6" t="s">
        <v>46</v>
      </c>
      <c r="AE760" s="80">
        <v>1760000</v>
      </c>
      <c r="AF760" s="80"/>
      <c r="AG760" s="80" t="s">
        <v>46</v>
      </c>
      <c r="AH760" s="80"/>
      <c r="AI760" s="80" t="s">
        <v>46</v>
      </c>
      <c r="AJ760" s="80"/>
      <c r="AK760" s="6">
        <v>1760000</v>
      </c>
      <c r="AL760" s="5">
        <v>0.01</v>
      </c>
    </row>
    <row r="761" spans="3:38" ht="36.75" customHeight="1" x14ac:dyDescent="0.3">
      <c r="C761" s="3" t="s">
        <v>1637</v>
      </c>
      <c r="D761" s="4" t="s">
        <v>196</v>
      </c>
      <c r="E761" s="4" t="s">
        <v>1638</v>
      </c>
      <c r="F761" s="4" t="s">
        <v>1639</v>
      </c>
      <c r="G761" s="79" t="s">
        <v>37</v>
      </c>
      <c r="H761" s="79"/>
      <c r="I761" s="4" t="s">
        <v>47</v>
      </c>
      <c r="J761" s="4" t="s">
        <v>39</v>
      </c>
      <c r="K761" s="4" t="s">
        <v>35</v>
      </c>
      <c r="L761" s="4" t="s">
        <v>107</v>
      </c>
      <c r="M761" s="5">
        <v>125</v>
      </c>
      <c r="N761" s="6">
        <v>2000</v>
      </c>
      <c r="O761" s="90">
        <v>250000</v>
      </c>
      <c r="P761" s="90"/>
      <c r="Q761" s="79" t="s">
        <v>1276</v>
      </c>
      <c r="R761" s="79"/>
      <c r="S761" s="79" t="s">
        <v>54</v>
      </c>
      <c r="T761" s="79"/>
      <c r="U761" s="4" t="s">
        <v>55</v>
      </c>
      <c r="V761" s="4" t="s">
        <v>47</v>
      </c>
      <c r="W761" s="4" t="s">
        <v>169</v>
      </c>
      <c r="X761" s="4" t="s">
        <v>44</v>
      </c>
      <c r="Y761" s="6">
        <v>8750</v>
      </c>
      <c r="Z761" s="6">
        <v>630000</v>
      </c>
      <c r="AA761" s="4" t="s">
        <v>52</v>
      </c>
      <c r="AB761" s="80">
        <v>239400</v>
      </c>
      <c r="AC761" s="80"/>
      <c r="AD761" s="6">
        <v>390600</v>
      </c>
      <c r="AE761" s="80">
        <v>640600</v>
      </c>
      <c r="AF761" s="80"/>
      <c r="AG761" s="80" t="s">
        <v>46</v>
      </c>
      <c r="AH761" s="80"/>
      <c r="AI761" s="80">
        <v>640600</v>
      </c>
      <c r="AJ761" s="80"/>
      <c r="AK761" s="6" t="s">
        <v>46</v>
      </c>
      <c r="AL761" s="4" t="s">
        <v>46</v>
      </c>
    </row>
    <row r="762" spans="3:38" ht="36.75" customHeight="1" x14ac:dyDescent="0.3">
      <c r="C762" s="3" t="s">
        <v>1640</v>
      </c>
      <c r="D762" s="4" t="s">
        <v>196</v>
      </c>
      <c r="E762" s="4" t="s">
        <v>1641</v>
      </c>
      <c r="F762" s="4" t="s">
        <v>1642</v>
      </c>
      <c r="G762" s="79" t="s">
        <v>37</v>
      </c>
      <c r="H762" s="79"/>
      <c r="I762" s="4" t="s">
        <v>38</v>
      </c>
      <c r="J762" s="4" t="s">
        <v>39</v>
      </c>
      <c r="K762" s="4" t="s">
        <v>39</v>
      </c>
      <c r="L762" s="4" t="s">
        <v>103</v>
      </c>
      <c r="M762" s="5">
        <v>21</v>
      </c>
      <c r="N762" s="6">
        <v>7500</v>
      </c>
      <c r="O762" s="90">
        <v>157500</v>
      </c>
      <c r="P762" s="90"/>
      <c r="Q762" s="79" t="s">
        <v>1279</v>
      </c>
      <c r="R762" s="79"/>
      <c r="S762" s="79" t="s">
        <v>65</v>
      </c>
      <c r="T762" s="79"/>
      <c r="U762" s="4" t="s">
        <v>50</v>
      </c>
      <c r="V762" s="4" t="s">
        <v>38</v>
      </c>
      <c r="W762" s="4" t="s">
        <v>73</v>
      </c>
      <c r="X762" s="4" t="s">
        <v>44</v>
      </c>
      <c r="Y762" s="6">
        <v>8650</v>
      </c>
      <c r="Z762" s="6">
        <v>415200</v>
      </c>
      <c r="AA762" s="4" t="s">
        <v>52</v>
      </c>
      <c r="AB762" s="80">
        <v>58128</v>
      </c>
      <c r="AC762" s="80"/>
      <c r="AD762" s="6">
        <v>357072</v>
      </c>
      <c r="AE762" s="80">
        <v>514572</v>
      </c>
      <c r="AF762" s="80"/>
      <c r="AG762" s="80" t="s">
        <v>46</v>
      </c>
      <c r="AH762" s="80"/>
      <c r="AI762" s="80" t="s">
        <v>46</v>
      </c>
      <c r="AJ762" s="80"/>
      <c r="AK762" s="6">
        <v>514572</v>
      </c>
      <c r="AL762" s="5">
        <v>0.3</v>
      </c>
    </row>
    <row r="763" spans="3:38" ht="36" customHeight="1" x14ac:dyDescent="0.3">
      <c r="C763" s="3" t="s">
        <v>1643</v>
      </c>
      <c r="D763" s="4" t="s">
        <v>196</v>
      </c>
      <c r="E763" s="4" t="s">
        <v>1644</v>
      </c>
      <c r="F763" s="4" t="s">
        <v>1645</v>
      </c>
      <c r="G763" s="79" t="s">
        <v>37</v>
      </c>
      <c r="H763" s="79"/>
      <c r="I763" s="4" t="s">
        <v>38</v>
      </c>
      <c r="J763" s="4" t="s">
        <v>39</v>
      </c>
      <c r="K763" s="4" t="s">
        <v>39</v>
      </c>
      <c r="L763" s="4" t="s">
        <v>100</v>
      </c>
      <c r="M763" s="5">
        <v>18</v>
      </c>
      <c r="N763" s="6">
        <v>7500</v>
      </c>
      <c r="O763" s="90">
        <v>135000</v>
      </c>
      <c r="P763" s="90"/>
      <c r="Q763" s="79" t="s">
        <v>1282</v>
      </c>
      <c r="R763" s="79"/>
      <c r="S763" s="79" t="s">
        <v>65</v>
      </c>
      <c r="T763" s="79"/>
      <c r="U763" s="4" t="s">
        <v>50</v>
      </c>
      <c r="V763" s="4" t="s">
        <v>38</v>
      </c>
      <c r="W763" s="4" t="s">
        <v>73</v>
      </c>
      <c r="X763" s="4" t="s">
        <v>44</v>
      </c>
      <c r="Y763" s="6">
        <v>8650</v>
      </c>
      <c r="Z763" s="6">
        <v>415200</v>
      </c>
      <c r="AA763" s="4" t="s">
        <v>52</v>
      </c>
      <c r="AB763" s="80">
        <v>58128</v>
      </c>
      <c r="AC763" s="80"/>
      <c r="AD763" s="6">
        <v>357072</v>
      </c>
      <c r="AE763" s="80">
        <v>492072</v>
      </c>
      <c r="AF763" s="80"/>
      <c r="AG763" s="80" t="s">
        <v>46</v>
      </c>
      <c r="AH763" s="80"/>
      <c r="AI763" s="80" t="s">
        <v>46</v>
      </c>
      <c r="AJ763" s="80"/>
      <c r="AK763" s="6">
        <v>492072</v>
      </c>
      <c r="AL763" s="5">
        <v>0.3</v>
      </c>
    </row>
    <row r="764" spans="3:38" ht="36.75" customHeight="1" x14ac:dyDescent="0.3">
      <c r="C764" s="3" t="s">
        <v>1646</v>
      </c>
      <c r="D764" s="4" t="s">
        <v>196</v>
      </c>
      <c r="E764" s="4" t="s">
        <v>1647</v>
      </c>
      <c r="F764" s="4" t="s">
        <v>1648</v>
      </c>
      <c r="G764" s="79" t="s">
        <v>37</v>
      </c>
      <c r="H764" s="79"/>
      <c r="I764" s="4" t="s">
        <v>38</v>
      </c>
      <c r="J764" s="4" t="s">
        <v>39</v>
      </c>
      <c r="K764" s="4" t="s">
        <v>39</v>
      </c>
      <c r="L764" s="4" t="s">
        <v>100</v>
      </c>
      <c r="M764" s="5">
        <v>18</v>
      </c>
      <c r="N764" s="6">
        <v>7500</v>
      </c>
      <c r="O764" s="90">
        <v>135000</v>
      </c>
      <c r="P764" s="90"/>
      <c r="Q764" s="79" t="s">
        <v>1285</v>
      </c>
      <c r="R764" s="79"/>
      <c r="S764" s="79" t="s">
        <v>65</v>
      </c>
      <c r="T764" s="79"/>
      <c r="U764" s="4" t="s">
        <v>50</v>
      </c>
      <c r="V764" s="4" t="s">
        <v>38</v>
      </c>
      <c r="W764" s="4" t="s">
        <v>73</v>
      </c>
      <c r="X764" s="4" t="s">
        <v>44</v>
      </c>
      <c r="Y764" s="6">
        <v>8650</v>
      </c>
      <c r="Z764" s="6">
        <v>415200</v>
      </c>
      <c r="AA764" s="4" t="s">
        <v>52</v>
      </c>
      <c r="AB764" s="80">
        <v>58128</v>
      </c>
      <c r="AC764" s="80"/>
      <c r="AD764" s="6">
        <v>357072</v>
      </c>
      <c r="AE764" s="80">
        <v>492072</v>
      </c>
      <c r="AF764" s="80"/>
      <c r="AG764" s="80" t="s">
        <v>46</v>
      </c>
      <c r="AH764" s="80"/>
      <c r="AI764" s="80" t="s">
        <v>46</v>
      </c>
      <c r="AJ764" s="80"/>
      <c r="AK764" s="6">
        <v>492072</v>
      </c>
      <c r="AL764" s="5">
        <v>0.3</v>
      </c>
    </row>
    <row r="765" spans="3:38" ht="36" customHeight="1" x14ac:dyDescent="0.3">
      <c r="C765" s="3" t="s">
        <v>1649</v>
      </c>
      <c r="D765" s="4" t="s">
        <v>196</v>
      </c>
      <c r="E765" s="4" t="s">
        <v>1650</v>
      </c>
      <c r="F765" s="4" t="s">
        <v>1651</v>
      </c>
      <c r="G765" s="79" t="s">
        <v>37</v>
      </c>
      <c r="H765" s="79"/>
      <c r="I765" s="4" t="s">
        <v>38</v>
      </c>
      <c r="J765" s="4" t="s">
        <v>39</v>
      </c>
      <c r="K765" s="4" t="s">
        <v>39</v>
      </c>
      <c r="L765" s="4" t="s">
        <v>102</v>
      </c>
      <c r="M765" s="5">
        <v>19</v>
      </c>
      <c r="N765" s="6">
        <v>7500</v>
      </c>
      <c r="O765" s="90">
        <v>142500</v>
      </c>
      <c r="P765" s="90"/>
      <c r="Q765" s="79" t="s">
        <v>1288</v>
      </c>
      <c r="R765" s="79"/>
      <c r="S765" s="79" t="s">
        <v>65</v>
      </c>
      <c r="T765" s="79"/>
      <c r="U765" s="4" t="s">
        <v>50</v>
      </c>
      <c r="V765" s="4" t="s">
        <v>38</v>
      </c>
      <c r="W765" s="4" t="s">
        <v>73</v>
      </c>
      <c r="X765" s="4" t="s">
        <v>44</v>
      </c>
      <c r="Y765" s="6">
        <v>8650</v>
      </c>
      <c r="Z765" s="6">
        <v>415200</v>
      </c>
      <c r="AA765" s="4" t="s">
        <v>52</v>
      </c>
      <c r="AB765" s="80">
        <v>58128</v>
      </c>
      <c r="AC765" s="80"/>
      <c r="AD765" s="6">
        <v>357072</v>
      </c>
      <c r="AE765" s="80">
        <v>499572</v>
      </c>
      <c r="AF765" s="80"/>
      <c r="AG765" s="80" t="s">
        <v>46</v>
      </c>
      <c r="AH765" s="80"/>
      <c r="AI765" s="80" t="s">
        <v>46</v>
      </c>
      <c r="AJ765" s="80"/>
      <c r="AK765" s="6">
        <v>499572</v>
      </c>
      <c r="AL765" s="5">
        <v>0.3</v>
      </c>
    </row>
    <row r="766" spans="3:38" ht="36.75" customHeight="1" x14ac:dyDescent="0.3">
      <c r="C766" s="3" t="s">
        <v>470</v>
      </c>
      <c r="D766" s="4" t="s">
        <v>196</v>
      </c>
      <c r="E766" s="4" t="s">
        <v>1652</v>
      </c>
      <c r="F766" s="4" t="s">
        <v>1653</v>
      </c>
      <c r="G766" s="79" t="s">
        <v>37</v>
      </c>
      <c r="H766" s="79"/>
      <c r="I766" s="4" t="s">
        <v>60</v>
      </c>
      <c r="J766" s="4" t="s">
        <v>39</v>
      </c>
      <c r="K766" s="4" t="s">
        <v>39</v>
      </c>
      <c r="L766" s="4" t="s">
        <v>81</v>
      </c>
      <c r="M766" s="5">
        <v>34</v>
      </c>
      <c r="N766" s="6">
        <v>7500</v>
      </c>
      <c r="O766" s="90">
        <v>255000</v>
      </c>
      <c r="P766" s="90"/>
      <c r="Q766" s="79" t="s">
        <v>1291</v>
      </c>
      <c r="R766" s="79"/>
      <c r="S766" s="79" t="s">
        <v>173</v>
      </c>
      <c r="T766" s="79"/>
      <c r="U766" s="4" t="s">
        <v>55</v>
      </c>
      <c r="V766" s="4" t="s">
        <v>46</v>
      </c>
      <c r="W766" s="4" t="s">
        <v>220</v>
      </c>
      <c r="X766" s="4" t="s">
        <v>44</v>
      </c>
      <c r="Y766" s="6">
        <v>8150</v>
      </c>
      <c r="Z766" s="6">
        <v>1043200</v>
      </c>
      <c r="AA766" s="4" t="s">
        <v>118</v>
      </c>
      <c r="AB766" s="80">
        <v>886720</v>
      </c>
      <c r="AC766" s="80"/>
      <c r="AD766" s="6">
        <v>156480</v>
      </c>
      <c r="AE766" s="80">
        <v>411480</v>
      </c>
      <c r="AF766" s="80"/>
      <c r="AG766" s="80" t="s">
        <v>46</v>
      </c>
      <c r="AH766" s="80"/>
      <c r="AI766" s="80" t="s">
        <v>46</v>
      </c>
      <c r="AJ766" s="80"/>
      <c r="AK766" s="6" t="s">
        <v>46</v>
      </c>
      <c r="AL766" s="4" t="s">
        <v>46</v>
      </c>
    </row>
    <row r="767" spans="3:38" ht="36" customHeight="1" x14ac:dyDescent="0.3">
      <c r="C767" s="7"/>
      <c r="D767" s="5"/>
      <c r="E767" s="5"/>
      <c r="F767" s="5"/>
      <c r="G767" s="91"/>
      <c r="H767" s="91"/>
      <c r="I767" s="4"/>
      <c r="J767" s="5"/>
      <c r="K767" s="5"/>
      <c r="L767" s="5"/>
      <c r="M767" s="5"/>
      <c r="N767" s="6"/>
      <c r="O767" s="90"/>
      <c r="P767" s="90"/>
      <c r="Q767" s="91"/>
      <c r="R767" s="91"/>
      <c r="S767" s="79" t="s">
        <v>91</v>
      </c>
      <c r="T767" s="79"/>
      <c r="U767" s="4" t="s">
        <v>46</v>
      </c>
      <c r="V767" s="4" t="s">
        <v>38</v>
      </c>
      <c r="W767" s="4" t="s">
        <v>46</v>
      </c>
      <c r="X767" s="4" t="s">
        <v>84</v>
      </c>
      <c r="Y767" s="6" t="s">
        <v>46</v>
      </c>
      <c r="Z767" s="6" t="s">
        <v>46</v>
      </c>
      <c r="AA767" s="4" t="s">
        <v>46</v>
      </c>
      <c r="AB767" s="80" t="s">
        <v>46</v>
      </c>
      <c r="AC767" s="80"/>
      <c r="AD767" s="6" t="s">
        <v>46</v>
      </c>
      <c r="AE767" s="80" t="s">
        <v>46</v>
      </c>
      <c r="AF767" s="80"/>
      <c r="AG767" s="80">
        <v>205740</v>
      </c>
      <c r="AH767" s="80"/>
      <c r="AI767" s="80" t="s">
        <v>46</v>
      </c>
      <c r="AJ767" s="80"/>
      <c r="AK767" s="6">
        <v>205740</v>
      </c>
      <c r="AL767" s="5">
        <v>0.3</v>
      </c>
    </row>
    <row r="768" spans="3:38" ht="36.75" customHeight="1" x14ac:dyDescent="0.3">
      <c r="C768" s="7"/>
      <c r="D768" s="5"/>
      <c r="E768" s="5"/>
      <c r="F768" s="5"/>
      <c r="G768" s="91"/>
      <c r="H768" s="91"/>
      <c r="I768" s="4"/>
      <c r="J768" s="5"/>
      <c r="K768" s="5"/>
      <c r="L768" s="5"/>
      <c r="M768" s="5"/>
      <c r="N768" s="6"/>
      <c r="O768" s="90"/>
      <c r="P768" s="90"/>
      <c r="Q768" s="91"/>
      <c r="R768" s="91"/>
      <c r="S768" s="79" t="s">
        <v>92</v>
      </c>
      <c r="T768" s="79"/>
      <c r="U768" s="4" t="s">
        <v>46</v>
      </c>
      <c r="V768" s="4" t="s">
        <v>47</v>
      </c>
      <c r="W768" s="4" t="s">
        <v>46</v>
      </c>
      <c r="X768" s="4" t="s">
        <v>84</v>
      </c>
      <c r="Y768" s="6" t="s">
        <v>46</v>
      </c>
      <c r="Z768" s="6" t="s">
        <v>46</v>
      </c>
      <c r="AA768" s="4" t="s">
        <v>46</v>
      </c>
      <c r="AB768" s="80" t="s">
        <v>46</v>
      </c>
      <c r="AC768" s="80"/>
      <c r="AD768" s="6" t="s">
        <v>46</v>
      </c>
      <c r="AE768" s="80" t="s">
        <v>46</v>
      </c>
      <c r="AF768" s="80"/>
      <c r="AG768" s="80">
        <v>205740</v>
      </c>
      <c r="AH768" s="80"/>
      <c r="AI768" s="80">
        <v>205740</v>
      </c>
      <c r="AJ768" s="80"/>
      <c r="AK768" s="6" t="s">
        <v>46</v>
      </c>
      <c r="AL768" s="4" t="s">
        <v>46</v>
      </c>
    </row>
    <row r="769" spans="3:38" ht="36.75" customHeight="1" x14ac:dyDescent="0.3">
      <c r="C769" s="3" t="s">
        <v>1654</v>
      </c>
      <c r="D769" s="4" t="s">
        <v>196</v>
      </c>
      <c r="E769" s="4" t="s">
        <v>1655</v>
      </c>
      <c r="F769" s="4" t="s">
        <v>1656</v>
      </c>
      <c r="G769" s="79" t="s">
        <v>37</v>
      </c>
      <c r="H769" s="79"/>
      <c r="I769" s="4" t="s">
        <v>47</v>
      </c>
      <c r="J769" s="4" t="s">
        <v>39</v>
      </c>
      <c r="K769" s="4" t="s">
        <v>39</v>
      </c>
      <c r="L769" s="4" t="s">
        <v>107</v>
      </c>
      <c r="M769" s="5">
        <v>25</v>
      </c>
      <c r="N769" s="6">
        <v>7500</v>
      </c>
      <c r="O769" s="90">
        <v>187500</v>
      </c>
      <c r="P769" s="90"/>
      <c r="Q769" s="91"/>
      <c r="R769" s="91"/>
      <c r="S769" s="79" t="s">
        <v>46</v>
      </c>
      <c r="T769" s="79"/>
      <c r="U769" s="4" t="s">
        <v>46</v>
      </c>
      <c r="V769" s="4" t="s">
        <v>46</v>
      </c>
      <c r="W769" s="4" t="s">
        <v>46</v>
      </c>
      <c r="X769" s="4" t="s">
        <v>46</v>
      </c>
      <c r="Y769" s="6" t="s">
        <v>46</v>
      </c>
      <c r="Z769" s="6" t="s">
        <v>46</v>
      </c>
      <c r="AA769" s="4" t="s">
        <v>46</v>
      </c>
      <c r="AB769" s="80" t="s">
        <v>46</v>
      </c>
      <c r="AC769" s="80"/>
      <c r="AD769" s="6" t="s">
        <v>46</v>
      </c>
      <c r="AE769" s="80">
        <v>187500</v>
      </c>
      <c r="AF769" s="80"/>
      <c r="AG769" s="80" t="s">
        <v>46</v>
      </c>
      <c r="AH769" s="80"/>
      <c r="AI769" s="80" t="s">
        <v>46</v>
      </c>
      <c r="AJ769" s="80"/>
      <c r="AK769" s="6">
        <v>187500</v>
      </c>
      <c r="AL769" s="5">
        <v>0.02</v>
      </c>
    </row>
    <row r="770" spans="3:38" ht="36" customHeight="1" x14ac:dyDescent="0.3">
      <c r="C770" s="3" t="s">
        <v>473</v>
      </c>
      <c r="D770" s="4" t="s">
        <v>196</v>
      </c>
      <c r="E770" s="4" t="s">
        <v>1657</v>
      </c>
      <c r="F770" s="4" t="s">
        <v>1658</v>
      </c>
      <c r="G770" s="79" t="s">
        <v>37</v>
      </c>
      <c r="H770" s="79"/>
      <c r="I770" s="4" t="s">
        <v>47</v>
      </c>
      <c r="J770" s="4" t="s">
        <v>39</v>
      </c>
      <c r="K770" s="4" t="s">
        <v>39</v>
      </c>
      <c r="L770" s="4" t="s">
        <v>174</v>
      </c>
      <c r="M770" s="5">
        <v>77</v>
      </c>
      <c r="N770" s="6">
        <v>16500</v>
      </c>
      <c r="O770" s="90">
        <v>1270500</v>
      </c>
      <c r="P770" s="90"/>
      <c r="Q770" s="79" t="s">
        <v>1294</v>
      </c>
      <c r="R770" s="79"/>
      <c r="S770" s="79" t="s">
        <v>76</v>
      </c>
      <c r="T770" s="79"/>
      <c r="U770" s="4" t="s">
        <v>50</v>
      </c>
      <c r="V770" s="4" t="s">
        <v>47</v>
      </c>
      <c r="W770" s="4" t="s">
        <v>160</v>
      </c>
      <c r="X770" s="4" t="s">
        <v>44</v>
      </c>
      <c r="Y770" s="6">
        <v>8800</v>
      </c>
      <c r="Z770" s="6">
        <v>792000</v>
      </c>
      <c r="AA770" s="4" t="s">
        <v>82</v>
      </c>
      <c r="AB770" s="80">
        <v>427680</v>
      </c>
      <c r="AC770" s="80"/>
      <c r="AD770" s="6">
        <v>364320</v>
      </c>
      <c r="AE770" s="80">
        <v>1634820</v>
      </c>
      <c r="AF770" s="80"/>
      <c r="AG770" s="80" t="s">
        <v>46</v>
      </c>
      <c r="AH770" s="80"/>
      <c r="AI770" s="80">
        <v>1634820</v>
      </c>
      <c r="AJ770" s="80"/>
      <c r="AK770" s="6" t="s">
        <v>46</v>
      </c>
      <c r="AL770" s="4" t="s">
        <v>46</v>
      </c>
    </row>
    <row r="771" spans="3:38" ht="36.75" customHeight="1" x14ac:dyDescent="0.3">
      <c r="C771" s="3" t="s">
        <v>1659</v>
      </c>
      <c r="D771" s="4" t="s">
        <v>196</v>
      </c>
      <c r="E771" s="4" t="s">
        <v>1660</v>
      </c>
      <c r="F771" s="4" t="s">
        <v>1661</v>
      </c>
      <c r="G771" s="79" t="s">
        <v>37</v>
      </c>
      <c r="H771" s="79"/>
      <c r="I771" s="4" t="s">
        <v>57</v>
      </c>
      <c r="J771" s="4" t="s">
        <v>39</v>
      </c>
      <c r="K771" s="4" t="s">
        <v>38</v>
      </c>
      <c r="L771" s="4" t="s">
        <v>53</v>
      </c>
      <c r="M771" s="5">
        <v>375</v>
      </c>
      <c r="N771" s="6">
        <v>1000</v>
      </c>
      <c r="O771" s="90">
        <v>375000</v>
      </c>
      <c r="P771" s="90"/>
      <c r="Q771" s="91"/>
      <c r="R771" s="91"/>
      <c r="S771" s="79" t="s">
        <v>46</v>
      </c>
      <c r="T771" s="79"/>
      <c r="U771" s="4" t="s">
        <v>46</v>
      </c>
      <c r="V771" s="4" t="s">
        <v>46</v>
      </c>
      <c r="W771" s="4" t="s">
        <v>46</v>
      </c>
      <c r="X771" s="4" t="s">
        <v>46</v>
      </c>
      <c r="Y771" s="6" t="s">
        <v>46</v>
      </c>
      <c r="Z771" s="6" t="s">
        <v>46</v>
      </c>
      <c r="AA771" s="4" t="s">
        <v>46</v>
      </c>
      <c r="AB771" s="80" t="s">
        <v>46</v>
      </c>
      <c r="AC771" s="80"/>
      <c r="AD771" s="6" t="s">
        <v>46</v>
      </c>
      <c r="AE771" s="80">
        <v>375000</v>
      </c>
      <c r="AF771" s="80"/>
      <c r="AG771" s="80" t="s">
        <v>46</v>
      </c>
      <c r="AH771" s="80"/>
      <c r="AI771" s="80" t="s">
        <v>46</v>
      </c>
      <c r="AJ771" s="80"/>
      <c r="AK771" s="6">
        <v>375000</v>
      </c>
      <c r="AL771" s="5">
        <v>0.3</v>
      </c>
    </row>
    <row r="772" spans="3:38" ht="36" customHeight="1" x14ac:dyDescent="0.3">
      <c r="C772" s="3" t="s">
        <v>1662</v>
      </c>
      <c r="D772" s="4" t="s">
        <v>196</v>
      </c>
      <c r="E772" s="4" t="s">
        <v>279</v>
      </c>
      <c r="F772" s="4" t="s">
        <v>1663</v>
      </c>
      <c r="G772" s="79" t="s">
        <v>37</v>
      </c>
      <c r="H772" s="79"/>
      <c r="I772" s="4" t="s">
        <v>47</v>
      </c>
      <c r="J772" s="4" t="s">
        <v>39</v>
      </c>
      <c r="K772" s="4" t="s">
        <v>38</v>
      </c>
      <c r="L772" s="4" t="s">
        <v>103</v>
      </c>
      <c r="M772" s="5">
        <v>321</v>
      </c>
      <c r="N772" s="6">
        <v>2650</v>
      </c>
      <c r="O772" s="90">
        <v>850650</v>
      </c>
      <c r="P772" s="90"/>
      <c r="Q772" s="79" t="s">
        <v>1297</v>
      </c>
      <c r="R772" s="79"/>
      <c r="S772" s="79" t="s">
        <v>76</v>
      </c>
      <c r="T772" s="79"/>
      <c r="U772" s="4" t="s">
        <v>50</v>
      </c>
      <c r="V772" s="4" t="s">
        <v>47</v>
      </c>
      <c r="W772" s="4" t="s">
        <v>124</v>
      </c>
      <c r="X772" s="4" t="s">
        <v>44</v>
      </c>
      <c r="Y772" s="6">
        <v>8800</v>
      </c>
      <c r="Z772" s="6">
        <v>1056000</v>
      </c>
      <c r="AA772" s="4" t="s">
        <v>45</v>
      </c>
      <c r="AB772" s="80">
        <v>359040</v>
      </c>
      <c r="AC772" s="80"/>
      <c r="AD772" s="6">
        <v>696960</v>
      </c>
      <c r="AE772" s="80">
        <v>1547610</v>
      </c>
      <c r="AF772" s="80"/>
      <c r="AG772" s="80" t="s">
        <v>46</v>
      </c>
      <c r="AH772" s="80"/>
      <c r="AI772" s="80">
        <v>1547610</v>
      </c>
      <c r="AJ772" s="80"/>
      <c r="AK772" s="6" t="s">
        <v>46</v>
      </c>
      <c r="AL772" s="4" t="s">
        <v>46</v>
      </c>
    </row>
    <row r="773" spans="3:38" ht="36.75" customHeight="1" x14ac:dyDescent="0.3">
      <c r="C773" s="3" t="s">
        <v>1664</v>
      </c>
      <c r="D773" s="4" t="s">
        <v>196</v>
      </c>
      <c r="E773" s="4" t="s">
        <v>1665</v>
      </c>
      <c r="F773" s="4" t="s">
        <v>1666</v>
      </c>
      <c r="G773" s="79" t="s">
        <v>37</v>
      </c>
      <c r="H773" s="79"/>
      <c r="I773" s="4" t="s">
        <v>57</v>
      </c>
      <c r="J773" s="4" t="s">
        <v>35</v>
      </c>
      <c r="K773" s="4" t="s">
        <v>39</v>
      </c>
      <c r="L773" s="4" t="s">
        <v>43</v>
      </c>
      <c r="M773" s="5">
        <v>480</v>
      </c>
      <c r="N773" s="6">
        <v>1000</v>
      </c>
      <c r="O773" s="90">
        <v>480000</v>
      </c>
      <c r="P773" s="90"/>
      <c r="Q773" s="91"/>
      <c r="R773" s="91"/>
      <c r="S773" s="79" t="s">
        <v>46</v>
      </c>
      <c r="T773" s="79"/>
      <c r="U773" s="4" t="s">
        <v>46</v>
      </c>
      <c r="V773" s="4" t="s">
        <v>46</v>
      </c>
      <c r="W773" s="4" t="s">
        <v>46</v>
      </c>
      <c r="X773" s="4" t="s">
        <v>46</v>
      </c>
      <c r="Y773" s="6" t="s">
        <v>46</v>
      </c>
      <c r="Z773" s="6" t="s">
        <v>46</v>
      </c>
      <c r="AA773" s="4" t="s">
        <v>46</v>
      </c>
      <c r="AB773" s="80" t="s">
        <v>46</v>
      </c>
      <c r="AC773" s="80"/>
      <c r="AD773" s="6" t="s">
        <v>46</v>
      </c>
      <c r="AE773" s="80">
        <v>480000</v>
      </c>
      <c r="AF773" s="80"/>
      <c r="AG773" s="80" t="s">
        <v>46</v>
      </c>
      <c r="AH773" s="80"/>
      <c r="AI773" s="80" t="s">
        <v>46</v>
      </c>
      <c r="AJ773" s="80"/>
      <c r="AK773" s="6">
        <v>480000</v>
      </c>
      <c r="AL773" s="5">
        <v>0.3</v>
      </c>
    </row>
    <row r="774" spans="3:38" ht="36.75" customHeight="1" x14ac:dyDescent="0.3">
      <c r="C774" s="3" t="s">
        <v>1667</v>
      </c>
      <c r="D774" s="4" t="s">
        <v>196</v>
      </c>
      <c r="E774" s="4" t="s">
        <v>1668</v>
      </c>
      <c r="F774" s="4" t="s">
        <v>1669</v>
      </c>
      <c r="G774" s="79" t="s">
        <v>37</v>
      </c>
      <c r="H774" s="79"/>
      <c r="I774" s="4" t="s">
        <v>38</v>
      </c>
      <c r="J774" s="4" t="s">
        <v>69</v>
      </c>
      <c r="K774" s="4" t="s">
        <v>47</v>
      </c>
      <c r="L774" s="4" t="s">
        <v>126</v>
      </c>
      <c r="M774" s="5">
        <v>4235</v>
      </c>
      <c r="N774" s="6">
        <v>4700</v>
      </c>
      <c r="O774" s="90">
        <v>19904500</v>
      </c>
      <c r="P774" s="90"/>
      <c r="Q774" s="79" t="s">
        <v>1301</v>
      </c>
      <c r="R774" s="79"/>
      <c r="S774" s="79" t="s">
        <v>97</v>
      </c>
      <c r="T774" s="79"/>
      <c r="U774" s="4" t="s">
        <v>50</v>
      </c>
      <c r="V774" s="4" t="s">
        <v>38</v>
      </c>
      <c r="W774" s="4" t="s">
        <v>1670</v>
      </c>
      <c r="X774" s="4" t="s">
        <v>44</v>
      </c>
      <c r="Y774" s="6">
        <v>3600</v>
      </c>
      <c r="Z774" s="6">
        <v>2304000</v>
      </c>
      <c r="AA774" s="4" t="s">
        <v>45</v>
      </c>
      <c r="AB774" s="80">
        <v>783360</v>
      </c>
      <c r="AC774" s="80"/>
      <c r="AD774" s="6">
        <v>1520640</v>
      </c>
      <c r="AE774" s="80">
        <v>21425140</v>
      </c>
      <c r="AF774" s="80"/>
      <c r="AG774" s="80" t="s">
        <v>46</v>
      </c>
      <c r="AH774" s="80"/>
      <c r="AI774" s="80" t="s">
        <v>46</v>
      </c>
      <c r="AJ774" s="80"/>
      <c r="AK774" s="6">
        <v>21425140</v>
      </c>
      <c r="AL774" s="5">
        <v>0.3</v>
      </c>
    </row>
    <row r="775" spans="3:38" ht="36" customHeight="1" x14ac:dyDescent="0.3">
      <c r="C775" s="3" t="s">
        <v>1671</v>
      </c>
      <c r="D775" s="4" t="s">
        <v>196</v>
      </c>
      <c r="E775" s="4" t="s">
        <v>1672</v>
      </c>
      <c r="F775" s="4" t="s">
        <v>1673</v>
      </c>
      <c r="G775" s="79" t="s">
        <v>37</v>
      </c>
      <c r="H775" s="79"/>
      <c r="I775" s="4" t="s">
        <v>57</v>
      </c>
      <c r="J775" s="4" t="s">
        <v>39</v>
      </c>
      <c r="K775" s="4" t="s">
        <v>38</v>
      </c>
      <c r="L775" s="4" t="s">
        <v>169</v>
      </c>
      <c r="M775" s="5">
        <v>372</v>
      </c>
      <c r="N775" s="6">
        <v>1000</v>
      </c>
      <c r="O775" s="90">
        <v>372000</v>
      </c>
      <c r="P775" s="90"/>
      <c r="Q775" s="91"/>
      <c r="R775" s="91"/>
      <c r="S775" s="79" t="s">
        <v>46</v>
      </c>
      <c r="T775" s="79"/>
      <c r="U775" s="4" t="s">
        <v>46</v>
      </c>
      <c r="V775" s="4" t="s">
        <v>46</v>
      </c>
      <c r="W775" s="4" t="s">
        <v>46</v>
      </c>
      <c r="X775" s="4" t="s">
        <v>46</v>
      </c>
      <c r="Y775" s="6" t="s">
        <v>46</v>
      </c>
      <c r="Z775" s="6" t="s">
        <v>46</v>
      </c>
      <c r="AA775" s="4" t="s">
        <v>46</v>
      </c>
      <c r="AB775" s="80" t="s">
        <v>46</v>
      </c>
      <c r="AC775" s="80"/>
      <c r="AD775" s="6" t="s">
        <v>46</v>
      </c>
      <c r="AE775" s="80">
        <v>372000</v>
      </c>
      <c r="AF775" s="80"/>
      <c r="AG775" s="80" t="s">
        <v>46</v>
      </c>
      <c r="AH775" s="80"/>
      <c r="AI775" s="80" t="s">
        <v>46</v>
      </c>
      <c r="AJ775" s="80"/>
      <c r="AK775" s="6">
        <v>372000</v>
      </c>
      <c r="AL775" s="5">
        <v>0.3</v>
      </c>
    </row>
    <row r="776" spans="3:38" ht="36.75" customHeight="1" x14ac:dyDescent="0.3">
      <c r="C776" s="3" t="s">
        <v>1674</v>
      </c>
      <c r="D776" s="4" t="s">
        <v>196</v>
      </c>
      <c r="E776" s="4" t="s">
        <v>1675</v>
      </c>
      <c r="F776" s="4" t="s">
        <v>1676</v>
      </c>
      <c r="G776" s="79" t="s">
        <v>37</v>
      </c>
      <c r="H776" s="79"/>
      <c r="I776" s="4" t="s">
        <v>57</v>
      </c>
      <c r="J776" s="4" t="s">
        <v>39</v>
      </c>
      <c r="K776" s="4" t="s">
        <v>39</v>
      </c>
      <c r="L776" s="4" t="s">
        <v>114</v>
      </c>
      <c r="M776" s="5">
        <v>64</v>
      </c>
      <c r="N776" s="6">
        <v>5000</v>
      </c>
      <c r="O776" s="90">
        <v>320000</v>
      </c>
      <c r="P776" s="90"/>
      <c r="Q776" s="91"/>
      <c r="R776" s="91"/>
      <c r="S776" s="79" t="s">
        <v>46</v>
      </c>
      <c r="T776" s="79"/>
      <c r="U776" s="4" t="s">
        <v>46</v>
      </c>
      <c r="V776" s="4" t="s">
        <v>46</v>
      </c>
      <c r="W776" s="4" t="s">
        <v>46</v>
      </c>
      <c r="X776" s="4" t="s">
        <v>46</v>
      </c>
      <c r="Y776" s="6" t="s">
        <v>46</v>
      </c>
      <c r="Z776" s="6" t="s">
        <v>46</v>
      </c>
      <c r="AA776" s="4" t="s">
        <v>46</v>
      </c>
      <c r="AB776" s="80" t="s">
        <v>46</v>
      </c>
      <c r="AC776" s="80"/>
      <c r="AD776" s="6" t="s">
        <v>46</v>
      </c>
      <c r="AE776" s="80">
        <v>320000</v>
      </c>
      <c r="AF776" s="80"/>
      <c r="AG776" s="80" t="s">
        <v>46</v>
      </c>
      <c r="AH776" s="80"/>
      <c r="AI776" s="80" t="s">
        <v>46</v>
      </c>
      <c r="AJ776" s="80"/>
      <c r="AK776" s="6">
        <v>320000</v>
      </c>
      <c r="AL776" s="5">
        <v>0.3</v>
      </c>
    </row>
    <row r="777" spans="3:38" ht="36" customHeight="1" x14ac:dyDescent="0.3">
      <c r="C777" s="3" t="s">
        <v>1677</v>
      </c>
      <c r="D777" s="4" t="s">
        <v>196</v>
      </c>
      <c r="E777" s="4" t="s">
        <v>1678</v>
      </c>
      <c r="F777" s="4" t="s">
        <v>1679</v>
      </c>
      <c r="G777" s="79" t="s">
        <v>37</v>
      </c>
      <c r="H777" s="79"/>
      <c r="I777" s="4" t="s">
        <v>57</v>
      </c>
      <c r="J777" s="4" t="s">
        <v>39</v>
      </c>
      <c r="K777" s="4" t="s">
        <v>35</v>
      </c>
      <c r="L777" s="4" t="s">
        <v>74</v>
      </c>
      <c r="M777" s="5">
        <v>156</v>
      </c>
      <c r="N777" s="6">
        <v>1500</v>
      </c>
      <c r="O777" s="90">
        <v>234000</v>
      </c>
      <c r="P777" s="90"/>
      <c r="Q777" s="91"/>
      <c r="R777" s="91"/>
      <c r="S777" s="79" t="s">
        <v>46</v>
      </c>
      <c r="T777" s="79"/>
      <c r="U777" s="4" t="s">
        <v>46</v>
      </c>
      <c r="V777" s="4" t="s">
        <v>46</v>
      </c>
      <c r="W777" s="4" t="s">
        <v>46</v>
      </c>
      <c r="X777" s="4" t="s">
        <v>46</v>
      </c>
      <c r="Y777" s="6" t="s">
        <v>46</v>
      </c>
      <c r="Z777" s="6" t="s">
        <v>46</v>
      </c>
      <c r="AA777" s="4" t="s">
        <v>46</v>
      </c>
      <c r="AB777" s="80" t="s">
        <v>46</v>
      </c>
      <c r="AC777" s="80"/>
      <c r="AD777" s="6" t="s">
        <v>46</v>
      </c>
      <c r="AE777" s="80">
        <v>234000</v>
      </c>
      <c r="AF777" s="80"/>
      <c r="AG777" s="80" t="s">
        <v>46</v>
      </c>
      <c r="AH777" s="80"/>
      <c r="AI777" s="80" t="s">
        <v>46</v>
      </c>
      <c r="AJ777" s="80"/>
      <c r="AK777" s="6">
        <v>234000</v>
      </c>
      <c r="AL777" s="5">
        <v>0.3</v>
      </c>
    </row>
    <row r="778" spans="3:38" ht="36.75" customHeight="1" x14ac:dyDescent="0.3">
      <c r="C778" s="3" t="s">
        <v>1680</v>
      </c>
      <c r="D778" s="4" t="s">
        <v>196</v>
      </c>
      <c r="E778" s="4" t="s">
        <v>1681</v>
      </c>
      <c r="F778" s="4" t="s">
        <v>1682</v>
      </c>
      <c r="G778" s="79" t="s">
        <v>37</v>
      </c>
      <c r="H778" s="79"/>
      <c r="I778" s="4" t="s">
        <v>38</v>
      </c>
      <c r="J778" s="4" t="s">
        <v>47</v>
      </c>
      <c r="K778" s="4" t="s">
        <v>39</v>
      </c>
      <c r="L778" s="4" t="s">
        <v>140</v>
      </c>
      <c r="M778" s="5">
        <v>844</v>
      </c>
      <c r="N778" s="6">
        <v>3000</v>
      </c>
      <c r="O778" s="90">
        <v>2532000</v>
      </c>
      <c r="P778" s="90"/>
      <c r="Q778" s="79" t="s">
        <v>1307</v>
      </c>
      <c r="R778" s="79"/>
      <c r="S778" s="79" t="s">
        <v>97</v>
      </c>
      <c r="T778" s="79"/>
      <c r="U778" s="4" t="s">
        <v>42</v>
      </c>
      <c r="V778" s="4" t="s">
        <v>38</v>
      </c>
      <c r="W778" s="4" t="s">
        <v>1683</v>
      </c>
      <c r="X778" s="4" t="s">
        <v>44</v>
      </c>
      <c r="Y778" s="6">
        <v>3600</v>
      </c>
      <c r="Z778" s="6">
        <v>8622000</v>
      </c>
      <c r="AA778" s="4" t="s">
        <v>90</v>
      </c>
      <c r="AB778" s="80">
        <v>5173200</v>
      </c>
      <c r="AC778" s="80"/>
      <c r="AD778" s="6">
        <v>3448800</v>
      </c>
      <c r="AE778" s="80">
        <v>5980800</v>
      </c>
      <c r="AF778" s="80"/>
      <c r="AG778" s="80" t="s">
        <v>46</v>
      </c>
      <c r="AH778" s="80"/>
      <c r="AI778" s="80" t="s">
        <v>46</v>
      </c>
      <c r="AJ778" s="80"/>
      <c r="AK778" s="6">
        <v>5980800</v>
      </c>
      <c r="AL778" s="5">
        <v>0.3</v>
      </c>
    </row>
    <row r="779" spans="3:38" ht="36.75" customHeight="1" x14ac:dyDescent="0.3">
      <c r="C779" s="7"/>
      <c r="D779" s="5"/>
      <c r="E779" s="5"/>
      <c r="F779" s="5"/>
      <c r="G779" s="91"/>
      <c r="H779" s="91"/>
      <c r="I779" s="4"/>
      <c r="J779" s="5"/>
      <c r="K779" s="5"/>
      <c r="L779" s="5"/>
      <c r="M779" s="5"/>
      <c r="N779" s="6"/>
      <c r="O779" s="90">
        <v>0</v>
      </c>
      <c r="P779" s="90"/>
      <c r="Q779" s="79" t="s">
        <v>1310</v>
      </c>
      <c r="R779" s="79"/>
      <c r="S779" s="79" t="s">
        <v>97</v>
      </c>
      <c r="T779" s="79"/>
      <c r="U779" s="4" t="s">
        <v>42</v>
      </c>
      <c r="V779" s="4" t="s">
        <v>38</v>
      </c>
      <c r="W779" s="4" t="s">
        <v>161</v>
      </c>
      <c r="X779" s="4" t="s">
        <v>44</v>
      </c>
      <c r="Y779" s="6">
        <v>3600</v>
      </c>
      <c r="Z779" s="6">
        <v>720000</v>
      </c>
      <c r="AA779" s="4" t="s">
        <v>90</v>
      </c>
      <c r="AB779" s="80">
        <v>432000</v>
      </c>
      <c r="AC779" s="80"/>
      <c r="AD779" s="6">
        <v>288000</v>
      </c>
      <c r="AE779" s="80">
        <v>288000</v>
      </c>
      <c r="AF779" s="80"/>
      <c r="AG779" s="80" t="s">
        <v>46</v>
      </c>
      <c r="AH779" s="80"/>
      <c r="AI779" s="80" t="s">
        <v>46</v>
      </c>
      <c r="AJ779" s="80"/>
      <c r="AK779" s="6">
        <v>288000</v>
      </c>
      <c r="AL779" s="5">
        <v>0.3</v>
      </c>
    </row>
    <row r="780" spans="3:38" ht="36" customHeight="1" x14ac:dyDescent="0.3">
      <c r="C780" s="3" t="s">
        <v>1684</v>
      </c>
      <c r="D780" s="4" t="s">
        <v>196</v>
      </c>
      <c r="E780" s="4" t="s">
        <v>1685</v>
      </c>
      <c r="F780" s="4" t="s">
        <v>1686</v>
      </c>
      <c r="G780" s="79" t="s">
        <v>37</v>
      </c>
      <c r="H780" s="79"/>
      <c r="I780" s="4" t="s">
        <v>38</v>
      </c>
      <c r="J780" s="4" t="s">
        <v>39</v>
      </c>
      <c r="K780" s="4" t="s">
        <v>35</v>
      </c>
      <c r="L780" s="4" t="s">
        <v>81</v>
      </c>
      <c r="M780" s="5">
        <v>134</v>
      </c>
      <c r="N780" s="6">
        <v>16500</v>
      </c>
      <c r="O780" s="90">
        <v>2211000</v>
      </c>
      <c r="P780" s="90"/>
      <c r="Q780" s="79" t="s">
        <v>1313</v>
      </c>
      <c r="R780" s="79"/>
      <c r="S780" s="79" t="s">
        <v>59</v>
      </c>
      <c r="T780" s="79"/>
      <c r="U780" s="4" t="s">
        <v>50</v>
      </c>
      <c r="V780" s="4" t="s">
        <v>38</v>
      </c>
      <c r="W780" s="4" t="s">
        <v>87</v>
      </c>
      <c r="X780" s="4" t="s">
        <v>44</v>
      </c>
      <c r="Y780" s="6">
        <v>8050</v>
      </c>
      <c r="Z780" s="6">
        <v>1159200</v>
      </c>
      <c r="AA780" s="4" t="s">
        <v>57</v>
      </c>
      <c r="AB780" s="80">
        <v>46368</v>
      </c>
      <c r="AC780" s="80"/>
      <c r="AD780" s="6">
        <v>1112832</v>
      </c>
      <c r="AE780" s="80">
        <v>3323832</v>
      </c>
      <c r="AF780" s="80"/>
      <c r="AG780" s="80" t="s">
        <v>46</v>
      </c>
      <c r="AH780" s="80"/>
      <c r="AI780" s="80" t="s">
        <v>46</v>
      </c>
      <c r="AJ780" s="80"/>
      <c r="AK780" s="6">
        <v>3323832</v>
      </c>
      <c r="AL780" s="5">
        <v>0.3</v>
      </c>
    </row>
    <row r="781" spans="3:38" ht="36.75" customHeight="1" x14ac:dyDescent="0.3">
      <c r="C781" s="7"/>
      <c r="D781" s="5"/>
      <c r="E781" s="5"/>
      <c r="F781" s="5"/>
      <c r="G781" s="91"/>
      <c r="H781" s="91"/>
      <c r="I781" s="4"/>
      <c r="J781" s="5"/>
      <c r="K781" s="5"/>
      <c r="L781" s="5"/>
      <c r="M781" s="5"/>
      <c r="N781" s="6"/>
      <c r="O781" s="90">
        <v>0</v>
      </c>
      <c r="P781" s="90"/>
      <c r="Q781" s="79" t="s">
        <v>1316</v>
      </c>
      <c r="R781" s="79"/>
      <c r="S781" s="79" t="s">
        <v>410</v>
      </c>
      <c r="T781" s="79"/>
      <c r="U781" s="4" t="s">
        <v>50</v>
      </c>
      <c r="V781" s="4" t="s">
        <v>38</v>
      </c>
      <c r="W781" s="4" t="s">
        <v>401</v>
      </c>
      <c r="X781" s="4" t="s">
        <v>44</v>
      </c>
      <c r="Y781" s="6">
        <v>10000</v>
      </c>
      <c r="Z781" s="6">
        <v>3900000</v>
      </c>
      <c r="AA781" s="4" t="s">
        <v>60</v>
      </c>
      <c r="AB781" s="80">
        <v>195000</v>
      </c>
      <c r="AC781" s="80"/>
      <c r="AD781" s="6">
        <v>3705000</v>
      </c>
      <c r="AE781" s="80">
        <v>3705000</v>
      </c>
      <c r="AF781" s="80"/>
      <c r="AG781" s="80" t="s">
        <v>46</v>
      </c>
      <c r="AH781" s="80"/>
      <c r="AI781" s="80" t="s">
        <v>46</v>
      </c>
      <c r="AJ781" s="80"/>
      <c r="AK781" s="6">
        <v>3705000</v>
      </c>
      <c r="AL781" s="5">
        <v>0.3</v>
      </c>
    </row>
    <row r="782" spans="3:38" ht="36" customHeight="1" x14ac:dyDescent="0.3">
      <c r="C782" s="7"/>
      <c r="D782" s="5"/>
      <c r="E782" s="5"/>
      <c r="F782" s="5"/>
      <c r="G782" s="91"/>
      <c r="H782" s="91"/>
      <c r="I782" s="4" t="s">
        <v>47</v>
      </c>
      <c r="J782" s="4" t="s">
        <v>35</v>
      </c>
      <c r="K782" s="4" t="s">
        <v>35</v>
      </c>
      <c r="L782" s="4" t="s">
        <v>172</v>
      </c>
      <c r="M782" s="5">
        <v>574</v>
      </c>
      <c r="N782" s="6">
        <v>16500</v>
      </c>
      <c r="O782" s="90">
        <v>9471000</v>
      </c>
      <c r="P782" s="90"/>
      <c r="Q782" s="79" t="s">
        <v>1319</v>
      </c>
      <c r="R782" s="79"/>
      <c r="S782" s="79" t="s">
        <v>123</v>
      </c>
      <c r="T782" s="79"/>
      <c r="U782" s="4" t="s">
        <v>50</v>
      </c>
      <c r="V782" s="4" t="s">
        <v>47</v>
      </c>
      <c r="W782" s="4" t="s">
        <v>129</v>
      </c>
      <c r="X782" s="4" t="s">
        <v>44</v>
      </c>
      <c r="Y782" s="6">
        <v>8600</v>
      </c>
      <c r="Z782" s="6">
        <v>2064000</v>
      </c>
      <c r="AA782" s="4" t="s">
        <v>57</v>
      </c>
      <c r="AB782" s="80">
        <v>82560</v>
      </c>
      <c r="AC782" s="80"/>
      <c r="AD782" s="6">
        <v>1981440</v>
      </c>
      <c r="AE782" s="80">
        <v>11452440</v>
      </c>
      <c r="AF782" s="80"/>
      <c r="AG782" s="80" t="s">
        <v>46</v>
      </c>
      <c r="AH782" s="80"/>
      <c r="AI782" s="80">
        <v>11452440</v>
      </c>
      <c r="AJ782" s="80"/>
      <c r="AK782" s="6" t="s">
        <v>46</v>
      </c>
      <c r="AL782" s="4" t="s">
        <v>46</v>
      </c>
    </row>
    <row r="783" spans="3:38" ht="36.75" customHeight="1" x14ac:dyDescent="0.3">
      <c r="C783" s="3" t="s">
        <v>1687</v>
      </c>
      <c r="D783" s="4" t="s">
        <v>196</v>
      </c>
      <c r="E783" s="4" t="s">
        <v>1688</v>
      </c>
      <c r="F783" s="4" t="s">
        <v>1689</v>
      </c>
      <c r="G783" s="79" t="s">
        <v>37</v>
      </c>
      <c r="H783" s="79"/>
      <c r="I783" s="4" t="s">
        <v>35</v>
      </c>
      <c r="J783" s="4" t="s">
        <v>39</v>
      </c>
      <c r="K783" s="4" t="s">
        <v>35</v>
      </c>
      <c r="L783" s="4" t="s">
        <v>64</v>
      </c>
      <c r="M783" s="5">
        <v>120</v>
      </c>
      <c r="N783" s="6">
        <v>3000</v>
      </c>
      <c r="O783" s="90">
        <v>360000</v>
      </c>
      <c r="P783" s="90"/>
      <c r="Q783" s="91"/>
      <c r="R783" s="91"/>
      <c r="S783" s="79" t="s">
        <v>46</v>
      </c>
      <c r="T783" s="79"/>
      <c r="U783" s="4" t="s">
        <v>46</v>
      </c>
      <c r="V783" s="4" t="s">
        <v>46</v>
      </c>
      <c r="W783" s="4" t="s">
        <v>46</v>
      </c>
      <c r="X783" s="4" t="s">
        <v>46</v>
      </c>
      <c r="Y783" s="6" t="s">
        <v>46</v>
      </c>
      <c r="Z783" s="6" t="s">
        <v>46</v>
      </c>
      <c r="AA783" s="4" t="s">
        <v>46</v>
      </c>
      <c r="AB783" s="80" t="s">
        <v>46</v>
      </c>
      <c r="AC783" s="80"/>
      <c r="AD783" s="6" t="s">
        <v>46</v>
      </c>
      <c r="AE783" s="80">
        <v>360000</v>
      </c>
      <c r="AF783" s="80"/>
      <c r="AG783" s="80" t="s">
        <v>46</v>
      </c>
      <c r="AH783" s="80"/>
      <c r="AI783" s="80">
        <v>360000</v>
      </c>
      <c r="AJ783" s="80"/>
      <c r="AK783" s="6" t="s">
        <v>46</v>
      </c>
      <c r="AL783" s="4" t="s">
        <v>46</v>
      </c>
    </row>
    <row r="784" spans="3:38" ht="36.75" customHeight="1" x14ac:dyDescent="0.3">
      <c r="C784" s="3" t="s">
        <v>1690</v>
      </c>
      <c r="D784" s="4" t="s">
        <v>196</v>
      </c>
      <c r="E784" s="4" t="s">
        <v>1691</v>
      </c>
      <c r="F784" s="4" t="s">
        <v>1692</v>
      </c>
      <c r="G784" s="79" t="s">
        <v>37</v>
      </c>
      <c r="H784" s="79"/>
      <c r="I784" s="4" t="s">
        <v>57</v>
      </c>
      <c r="J784" s="4" t="s">
        <v>39</v>
      </c>
      <c r="K784" s="4" t="s">
        <v>39</v>
      </c>
      <c r="L784" s="4" t="s">
        <v>150</v>
      </c>
      <c r="M784" s="5">
        <v>53</v>
      </c>
      <c r="N784" s="6">
        <v>1000</v>
      </c>
      <c r="O784" s="90">
        <v>53000</v>
      </c>
      <c r="P784" s="90"/>
      <c r="Q784" s="91"/>
      <c r="R784" s="91"/>
      <c r="S784" s="79" t="s">
        <v>46</v>
      </c>
      <c r="T784" s="79"/>
      <c r="U784" s="4" t="s">
        <v>46</v>
      </c>
      <c r="V784" s="4" t="s">
        <v>46</v>
      </c>
      <c r="W784" s="4" t="s">
        <v>46</v>
      </c>
      <c r="X784" s="4" t="s">
        <v>46</v>
      </c>
      <c r="Y784" s="6" t="s">
        <v>46</v>
      </c>
      <c r="Z784" s="6" t="s">
        <v>46</v>
      </c>
      <c r="AA784" s="4" t="s">
        <v>46</v>
      </c>
      <c r="AB784" s="80" t="s">
        <v>46</v>
      </c>
      <c r="AC784" s="80"/>
      <c r="AD784" s="6" t="s">
        <v>46</v>
      </c>
      <c r="AE784" s="80">
        <v>53000</v>
      </c>
      <c r="AF784" s="80"/>
      <c r="AG784" s="80" t="s">
        <v>46</v>
      </c>
      <c r="AH784" s="80"/>
      <c r="AI784" s="80" t="s">
        <v>46</v>
      </c>
      <c r="AJ784" s="80"/>
      <c r="AK784" s="6">
        <v>53000</v>
      </c>
      <c r="AL784" s="5">
        <v>0.3</v>
      </c>
    </row>
    <row r="785" spans="3:38" ht="36" customHeight="1" x14ac:dyDescent="0.3">
      <c r="C785" s="3" t="s">
        <v>1693</v>
      </c>
      <c r="D785" s="4" t="s">
        <v>196</v>
      </c>
      <c r="E785" s="4" t="s">
        <v>1694</v>
      </c>
      <c r="F785" s="4" t="s">
        <v>1695</v>
      </c>
      <c r="G785" s="79" t="s">
        <v>37</v>
      </c>
      <c r="H785" s="79"/>
      <c r="I785" s="4" t="s">
        <v>57</v>
      </c>
      <c r="J785" s="4" t="s">
        <v>39</v>
      </c>
      <c r="K785" s="4" t="s">
        <v>39</v>
      </c>
      <c r="L785" s="4" t="s">
        <v>148</v>
      </c>
      <c r="M785" s="5">
        <v>52</v>
      </c>
      <c r="N785" s="6">
        <v>1000</v>
      </c>
      <c r="O785" s="90">
        <v>52000</v>
      </c>
      <c r="P785" s="90"/>
      <c r="Q785" s="91"/>
      <c r="R785" s="91"/>
      <c r="S785" s="79" t="s">
        <v>46</v>
      </c>
      <c r="T785" s="79"/>
      <c r="U785" s="4" t="s">
        <v>46</v>
      </c>
      <c r="V785" s="4" t="s">
        <v>46</v>
      </c>
      <c r="W785" s="4" t="s">
        <v>46</v>
      </c>
      <c r="X785" s="4" t="s">
        <v>46</v>
      </c>
      <c r="Y785" s="6" t="s">
        <v>46</v>
      </c>
      <c r="Z785" s="6" t="s">
        <v>46</v>
      </c>
      <c r="AA785" s="4" t="s">
        <v>46</v>
      </c>
      <c r="AB785" s="80" t="s">
        <v>46</v>
      </c>
      <c r="AC785" s="80"/>
      <c r="AD785" s="6" t="s">
        <v>46</v>
      </c>
      <c r="AE785" s="80">
        <v>52000</v>
      </c>
      <c r="AF785" s="80"/>
      <c r="AG785" s="80" t="s">
        <v>46</v>
      </c>
      <c r="AH785" s="80"/>
      <c r="AI785" s="80" t="s">
        <v>46</v>
      </c>
      <c r="AJ785" s="80"/>
      <c r="AK785" s="6">
        <v>52000</v>
      </c>
      <c r="AL785" s="5">
        <v>0.3</v>
      </c>
    </row>
    <row r="786" spans="3:38" ht="36.75" customHeight="1" x14ac:dyDescent="0.3">
      <c r="C786" s="3" t="s">
        <v>1696</v>
      </c>
      <c r="D786" s="4" t="s">
        <v>196</v>
      </c>
      <c r="E786" s="4" t="s">
        <v>1697</v>
      </c>
      <c r="F786" s="4" t="s">
        <v>1698</v>
      </c>
      <c r="G786" s="79" t="s">
        <v>37</v>
      </c>
      <c r="H786" s="79"/>
      <c r="I786" s="4" t="s">
        <v>57</v>
      </c>
      <c r="J786" s="4" t="s">
        <v>39</v>
      </c>
      <c r="K786" s="4" t="s">
        <v>39</v>
      </c>
      <c r="L786" s="4" t="s">
        <v>146</v>
      </c>
      <c r="M786" s="5">
        <v>58</v>
      </c>
      <c r="N786" s="6">
        <v>1000</v>
      </c>
      <c r="O786" s="90">
        <v>58000</v>
      </c>
      <c r="P786" s="90"/>
      <c r="Q786" s="91"/>
      <c r="R786" s="91"/>
      <c r="S786" s="79" t="s">
        <v>46</v>
      </c>
      <c r="T786" s="79"/>
      <c r="U786" s="4" t="s">
        <v>46</v>
      </c>
      <c r="V786" s="4" t="s">
        <v>46</v>
      </c>
      <c r="W786" s="4" t="s">
        <v>46</v>
      </c>
      <c r="X786" s="4" t="s">
        <v>46</v>
      </c>
      <c r="Y786" s="6" t="s">
        <v>46</v>
      </c>
      <c r="Z786" s="6" t="s">
        <v>46</v>
      </c>
      <c r="AA786" s="4" t="s">
        <v>46</v>
      </c>
      <c r="AB786" s="80" t="s">
        <v>46</v>
      </c>
      <c r="AC786" s="80"/>
      <c r="AD786" s="6" t="s">
        <v>46</v>
      </c>
      <c r="AE786" s="80">
        <v>58000</v>
      </c>
      <c r="AF786" s="80"/>
      <c r="AG786" s="80" t="s">
        <v>46</v>
      </c>
      <c r="AH786" s="80"/>
      <c r="AI786" s="80" t="s">
        <v>46</v>
      </c>
      <c r="AJ786" s="80"/>
      <c r="AK786" s="6">
        <v>58000</v>
      </c>
      <c r="AL786" s="5">
        <v>0.3</v>
      </c>
    </row>
    <row r="787" spans="3:38" ht="36" customHeight="1" x14ac:dyDescent="0.3">
      <c r="C787" s="3" t="s">
        <v>1699</v>
      </c>
      <c r="D787" s="4" t="s">
        <v>196</v>
      </c>
      <c r="E787" s="4" t="s">
        <v>1700</v>
      </c>
      <c r="F787" s="4" t="s">
        <v>1701</v>
      </c>
      <c r="G787" s="79" t="s">
        <v>37</v>
      </c>
      <c r="H787" s="79"/>
      <c r="I787" s="4" t="s">
        <v>57</v>
      </c>
      <c r="J787" s="4" t="s">
        <v>39</v>
      </c>
      <c r="K787" s="4" t="s">
        <v>39</v>
      </c>
      <c r="L787" s="4" t="s">
        <v>156</v>
      </c>
      <c r="M787" s="5">
        <v>57</v>
      </c>
      <c r="N787" s="6">
        <v>1500</v>
      </c>
      <c r="O787" s="90">
        <v>85500</v>
      </c>
      <c r="P787" s="90"/>
      <c r="Q787" s="91"/>
      <c r="R787" s="91"/>
      <c r="S787" s="79" t="s">
        <v>46</v>
      </c>
      <c r="T787" s="79"/>
      <c r="U787" s="4" t="s">
        <v>46</v>
      </c>
      <c r="V787" s="4" t="s">
        <v>46</v>
      </c>
      <c r="W787" s="4" t="s">
        <v>46</v>
      </c>
      <c r="X787" s="4" t="s">
        <v>46</v>
      </c>
      <c r="Y787" s="6" t="s">
        <v>46</v>
      </c>
      <c r="Z787" s="6" t="s">
        <v>46</v>
      </c>
      <c r="AA787" s="4" t="s">
        <v>46</v>
      </c>
      <c r="AB787" s="80" t="s">
        <v>46</v>
      </c>
      <c r="AC787" s="80"/>
      <c r="AD787" s="6" t="s">
        <v>46</v>
      </c>
      <c r="AE787" s="80">
        <v>85500</v>
      </c>
      <c r="AF787" s="80"/>
      <c r="AG787" s="80" t="s">
        <v>46</v>
      </c>
      <c r="AH787" s="80"/>
      <c r="AI787" s="80" t="s">
        <v>46</v>
      </c>
      <c r="AJ787" s="80"/>
      <c r="AK787" s="6">
        <v>85500</v>
      </c>
      <c r="AL787" s="5">
        <v>0.3</v>
      </c>
    </row>
    <row r="788" spans="3:38" ht="36.75" customHeight="1" x14ac:dyDescent="0.3">
      <c r="C788" s="3" t="s">
        <v>1702</v>
      </c>
      <c r="D788" s="4" t="s">
        <v>196</v>
      </c>
      <c r="E788" s="4" t="s">
        <v>1703</v>
      </c>
      <c r="F788" s="4" t="s">
        <v>1704</v>
      </c>
      <c r="G788" s="79" t="s">
        <v>37</v>
      </c>
      <c r="H788" s="79"/>
      <c r="I788" s="4" t="s">
        <v>57</v>
      </c>
      <c r="J788" s="4" t="s">
        <v>39</v>
      </c>
      <c r="K788" s="4" t="s">
        <v>39</v>
      </c>
      <c r="L788" s="4" t="s">
        <v>74</v>
      </c>
      <c r="M788" s="5">
        <v>56</v>
      </c>
      <c r="N788" s="6">
        <v>1500</v>
      </c>
      <c r="O788" s="90">
        <v>84000</v>
      </c>
      <c r="P788" s="90"/>
      <c r="Q788" s="91"/>
      <c r="R788" s="91"/>
      <c r="S788" s="79" t="s">
        <v>46</v>
      </c>
      <c r="T788" s="79"/>
      <c r="U788" s="4" t="s">
        <v>46</v>
      </c>
      <c r="V788" s="4" t="s">
        <v>46</v>
      </c>
      <c r="W788" s="4" t="s">
        <v>46</v>
      </c>
      <c r="X788" s="4" t="s">
        <v>46</v>
      </c>
      <c r="Y788" s="6" t="s">
        <v>46</v>
      </c>
      <c r="Z788" s="6" t="s">
        <v>46</v>
      </c>
      <c r="AA788" s="4" t="s">
        <v>46</v>
      </c>
      <c r="AB788" s="80" t="s">
        <v>46</v>
      </c>
      <c r="AC788" s="80"/>
      <c r="AD788" s="6" t="s">
        <v>46</v>
      </c>
      <c r="AE788" s="80">
        <v>84000</v>
      </c>
      <c r="AF788" s="80"/>
      <c r="AG788" s="80" t="s">
        <v>46</v>
      </c>
      <c r="AH788" s="80"/>
      <c r="AI788" s="80" t="s">
        <v>46</v>
      </c>
      <c r="AJ788" s="80"/>
      <c r="AK788" s="6">
        <v>84000</v>
      </c>
      <c r="AL788" s="5">
        <v>0.3</v>
      </c>
    </row>
    <row r="789" spans="3:38" ht="36.75" customHeight="1" x14ac:dyDescent="0.3">
      <c r="C789" s="3" t="s">
        <v>1705</v>
      </c>
      <c r="D789" s="4" t="s">
        <v>196</v>
      </c>
      <c r="E789" s="4" t="s">
        <v>1706</v>
      </c>
      <c r="F789" s="4" t="s">
        <v>1707</v>
      </c>
      <c r="G789" s="79" t="s">
        <v>37</v>
      </c>
      <c r="H789" s="79"/>
      <c r="I789" s="4" t="s">
        <v>57</v>
      </c>
      <c r="J789" s="4" t="s">
        <v>39</v>
      </c>
      <c r="K789" s="4" t="s">
        <v>39</v>
      </c>
      <c r="L789" s="4" t="s">
        <v>150</v>
      </c>
      <c r="M789" s="5">
        <v>53</v>
      </c>
      <c r="N789" s="6">
        <v>1500</v>
      </c>
      <c r="O789" s="90">
        <v>79500</v>
      </c>
      <c r="P789" s="90"/>
      <c r="Q789" s="91"/>
      <c r="R789" s="91"/>
      <c r="S789" s="79" t="s">
        <v>46</v>
      </c>
      <c r="T789" s="79"/>
      <c r="U789" s="4" t="s">
        <v>46</v>
      </c>
      <c r="V789" s="4" t="s">
        <v>46</v>
      </c>
      <c r="W789" s="4" t="s">
        <v>46</v>
      </c>
      <c r="X789" s="4" t="s">
        <v>46</v>
      </c>
      <c r="Y789" s="6" t="s">
        <v>46</v>
      </c>
      <c r="Z789" s="6" t="s">
        <v>46</v>
      </c>
      <c r="AA789" s="4" t="s">
        <v>46</v>
      </c>
      <c r="AB789" s="80" t="s">
        <v>46</v>
      </c>
      <c r="AC789" s="80"/>
      <c r="AD789" s="6" t="s">
        <v>46</v>
      </c>
      <c r="AE789" s="80">
        <v>79500</v>
      </c>
      <c r="AF789" s="80"/>
      <c r="AG789" s="80" t="s">
        <v>46</v>
      </c>
      <c r="AH789" s="80"/>
      <c r="AI789" s="80" t="s">
        <v>46</v>
      </c>
      <c r="AJ789" s="80"/>
      <c r="AK789" s="6">
        <v>79500</v>
      </c>
      <c r="AL789" s="5">
        <v>0.3</v>
      </c>
    </row>
    <row r="790" spans="3:38" ht="36" customHeight="1" x14ac:dyDescent="0.3">
      <c r="C790" s="3" t="s">
        <v>520</v>
      </c>
      <c r="D790" s="4" t="s">
        <v>196</v>
      </c>
      <c r="E790" s="4" t="s">
        <v>1708</v>
      </c>
      <c r="F790" s="4" t="s">
        <v>1709</v>
      </c>
      <c r="G790" s="79" t="s">
        <v>37</v>
      </c>
      <c r="H790" s="79"/>
      <c r="I790" s="4" t="s">
        <v>47</v>
      </c>
      <c r="J790" s="4" t="s">
        <v>39</v>
      </c>
      <c r="K790" s="4" t="s">
        <v>39</v>
      </c>
      <c r="L790" s="4" t="s">
        <v>116</v>
      </c>
      <c r="M790" s="5">
        <v>30</v>
      </c>
      <c r="N790" s="6">
        <v>3000</v>
      </c>
      <c r="O790" s="90">
        <v>90000</v>
      </c>
      <c r="P790" s="90"/>
      <c r="Q790" s="79" t="s">
        <v>1322</v>
      </c>
      <c r="R790" s="79"/>
      <c r="S790" s="79" t="s">
        <v>76</v>
      </c>
      <c r="T790" s="79"/>
      <c r="U790" s="4" t="s">
        <v>50</v>
      </c>
      <c r="V790" s="4" t="s">
        <v>47</v>
      </c>
      <c r="W790" s="4" t="s">
        <v>124</v>
      </c>
      <c r="X790" s="4" t="s">
        <v>44</v>
      </c>
      <c r="Y790" s="6">
        <v>8800</v>
      </c>
      <c r="Z790" s="6">
        <v>1056000</v>
      </c>
      <c r="AA790" s="4" t="s">
        <v>62</v>
      </c>
      <c r="AB790" s="80">
        <v>63360</v>
      </c>
      <c r="AC790" s="80"/>
      <c r="AD790" s="6">
        <v>992640</v>
      </c>
      <c r="AE790" s="80">
        <v>1082640</v>
      </c>
      <c r="AF790" s="80"/>
      <c r="AG790" s="80" t="s">
        <v>46</v>
      </c>
      <c r="AH790" s="80"/>
      <c r="AI790" s="80" t="s">
        <v>46</v>
      </c>
      <c r="AJ790" s="80"/>
      <c r="AK790" s="6">
        <v>1082640</v>
      </c>
      <c r="AL790" s="5">
        <v>0.02</v>
      </c>
    </row>
    <row r="791" spans="3:38" ht="36.75" customHeight="1" x14ac:dyDescent="0.3">
      <c r="C791" s="7"/>
      <c r="D791" s="5"/>
      <c r="E791" s="5"/>
      <c r="F791" s="5"/>
      <c r="G791" s="91"/>
      <c r="H791" s="91"/>
      <c r="I791" s="4" t="s">
        <v>35</v>
      </c>
      <c r="J791" s="4" t="s">
        <v>39</v>
      </c>
      <c r="K791" s="4" t="s">
        <v>38</v>
      </c>
      <c r="L791" s="4" t="s">
        <v>1710</v>
      </c>
      <c r="M791" s="5">
        <v>339.8</v>
      </c>
      <c r="N791" s="6">
        <v>3000</v>
      </c>
      <c r="O791" s="90">
        <v>1019400</v>
      </c>
      <c r="P791" s="90"/>
      <c r="Q791" s="91"/>
      <c r="R791" s="91"/>
      <c r="S791" s="79" t="s">
        <v>46</v>
      </c>
      <c r="T791" s="79"/>
      <c r="U791" s="4" t="s">
        <v>46</v>
      </c>
      <c r="V791" s="4" t="s">
        <v>46</v>
      </c>
      <c r="W791" s="4" t="s">
        <v>46</v>
      </c>
      <c r="X791" s="4" t="s">
        <v>46</v>
      </c>
      <c r="Y791" s="6" t="s">
        <v>46</v>
      </c>
      <c r="Z791" s="6" t="s">
        <v>46</v>
      </c>
      <c r="AA791" s="4" t="s">
        <v>46</v>
      </c>
      <c r="AB791" s="80" t="s">
        <v>46</v>
      </c>
      <c r="AC791" s="80"/>
      <c r="AD791" s="6" t="s">
        <v>46</v>
      </c>
      <c r="AE791" s="80">
        <v>1019400</v>
      </c>
      <c r="AF791" s="80"/>
      <c r="AG791" s="80" t="s">
        <v>46</v>
      </c>
      <c r="AH791" s="80"/>
      <c r="AI791" s="80" t="s">
        <v>46</v>
      </c>
      <c r="AJ791" s="80"/>
      <c r="AK791" s="6">
        <v>1019400</v>
      </c>
      <c r="AL791" s="5">
        <v>0.01</v>
      </c>
    </row>
    <row r="792" spans="3:38" ht="36" customHeight="1" x14ac:dyDescent="0.3">
      <c r="C792" s="3" t="s">
        <v>1711</v>
      </c>
      <c r="D792" s="4" t="s">
        <v>196</v>
      </c>
      <c r="E792" s="4" t="s">
        <v>1712</v>
      </c>
      <c r="F792" s="4" t="s">
        <v>1713</v>
      </c>
      <c r="G792" s="79" t="s">
        <v>37</v>
      </c>
      <c r="H792" s="79"/>
      <c r="I792" s="4" t="s">
        <v>47</v>
      </c>
      <c r="J792" s="4" t="s">
        <v>39</v>
      </c>
      <c r="K792" s="4" t="s">
        <v>39</v>
      </c>
      <c r="L792" s="4" t="s">
        <v>89</v>
      </c>
      <c r="M792" s="5">
        <v>26</v>
      </c>
      <c r="N792" s="6">
        <v>3000</v>
      </c>
      <c r="O792" s="90">
        <v>78000</v>
      </c>
      <c r="P792" s="90"/>
      <c r="Q792" s="79" t="s">
        <v>1326</v>
      </c>
      <c r="R792" s="79"/>
      <c r="S792" s="79" t="s">
        <v>76</v>
      </c>
      <c r="T792" s="79"/>
      <c r="U792" s="4" t="s">
        <v>50</v>
      </c>
      <c r="V792" s="4" t="s">
        <v>47</v>
      </c>
      <c r="W792" s="4" t="s">
        <v>56</v>
      </c>
      <c r="X792" s="4" t="s">
        <v>44</v>
      </c>
      <c r="Y792" s="6">
        <v>8800</v>
      </c>
      <c r="Z792" s="6">
        <v>528000</v>
      </c>
      <c r="AA792" s="4" t="s">
        <v>38</v>
      </c>
      <c r="AB792" s="80">
        <v>15840</v>
      </c>
      <c r="AC792" s="80"/>
      <c r="AD792" s="6">
        <v>512160</v>
      </c>
      <c r="AE792" s="80">
        <v>590160</v>
      </c>
      <c r="AF792" s="80"/>
      <c r="AG792" s="80" t="s">
        <v>46</v>
      </c>
      <c r="AH792" s="80"/>
      <c r="AI792" s="80">
        <v>590160</v>
      </c>
      <c r="AJ792" s="80"/>
      <c r="AK792" s="6" t="s">
        <v>46</v>
      </c>
      <c r="AL792" s="4" t="s">
        <v>46</v>
      </c>
    </row>
    <row r="793" spans="3:38" ht="36.75" customHeight="1" x14ac:dyDescent="0.3">
      <c r="C793" s="3" t="s">
        <v>1714</v>
      </c>
      <c r="D793" s="4" t="s">
        <v>196</v>
      </c>
      <c r="E793" s="4" t="s">
        <v>1715</v>
      </c>
      <c r="F793" s="4" t="s">
        <v>1716</v>
      </c>
      <c r="G793" s="79" t="s">
        <v>37</v>
      </c>
      <c r="H793" s="79"/>
      <c r="I793" s="4" t="s">
        <v>47</v>
      </c>
      <c r="J793" s="4" t="s">
        <v>39</v>
      </c>
      <c r="K793" s="4" t="s">
        <v>39</v>
      </c>
      <c r="L793" s="4" t="s">
        <v>1220</v>
      </c>
      <c r="M793" s="5">
        <v>86.7</v>
      </c>
      <c r="N793" s="6">
        <v>2000</v>
      </c>
      <c r="O793" s="90">
        <v>173400</v>
      </c>
      <c r="P793" s="90"/>
      <c r="Q793" s="79" t="s">
        <v>1329</v>
      </c>
      <c r="R793" s="79"/>
      <c r="S793" s="79" t="s">
        <v>76</v>
      </c>
      <c r="T793" s="79"/>
      <c r="U793" s="4" t="s">
        <v>50</v>
      </c>
      <c r="V793" s="4" t="s">
        <v>47</v>
      </c>
      <c r="W793" s="4" t="s">
        <v>220</v>
      </c>
      <c r="X793" s="4" t="s">
        <v>44</v>
      </c>
      <c r="Y793" s="6">
        <v>8800</v>
      </c>
      <c r="Z793" s="6">
        <v>1126400</v>
      </c>
      <c r="AA793" s="4" t="s">
        <v>45</v>
      </c>
      <c r="AB793" s="80">
        <v>382976</v>
      </c>
      <c r="AC793" s="80"/>
      <c r="AD793" s="6">
        <v>743424</v>
      </c>
      <c r="AE793" s="80">
        <v>916824</v>
      </c>
      <c r="AF793" s="80"/>
      <c r="AG793" s="80" t="s">
        <v>46</v>
      </c>
      <c r="AH793" s="80"/>
      <c r="AI793" s="80">
        <v>916824</v>
      </c>
      <c r="AJ793" s="80"/>
      <c r="AK793" s="6" t="s">
        <v>46</v>
      </c>
      <c r="AL793" s="4" t="s">
        <v>46</v>
      </c>
    </row>
    <row r="794" spans="3:38" ht="36" customHeight="1" x14ac:dyDescent="0.3">
      <c r="C794" s="3" t="s">
        <v>1717</v>
      </c>
      <c r="D794" s="4" t="s">
        <v>196</v>
      </c>
      <c r="E794" s="4" t="s">
        <v>1718</v>
      </c>
      <c r="F794" s="4" t="s">
        <v>1719</v>
      </c>
      <c r="G794" s="79" t="s">
        <v>37</v>
      </c>
      <c r="H794" s="79"/>
      <c r="I794" s="4" t="s">
        <v>47</v>
      </c>
      <c r="J794" s="4" t="s">
        <v>39</v>
      </c>
      <c r="K794" s="4" t="s">
        <v>39</v>
      </c>
      <c r="L794" s="4" t="s">
        <v>1220</v>
      </c>
      <c r="M794" s="5">
        <v>86.7</v>
      </c>
      <c r="N794" s="6">
        <v>2000</v>
      </c>
      <c r="O794" s="90">
        <v>173400</v>
      </c>
      <c r="P794" s="90"/>
      <c r="Q794" s="79" t="s">
        <v>1332</v>
      </c>
      <c r="R794" s="79"/>
      <c r="S794" s="79" t="s">
        <v>135</v>
      </c>
      <c r="T794" s="79"/>
      <c r="U794" s="4" t="s">
        <v>42</v>
      </c>
      <c r="V794" s="4" t="s">
        <v>47</v>
      </c>
      <c r="W794" s="4" t="s">
        <v>113</v>
      </c>
      <c r="X794" s="4" t="s">
        <v>44</v>
      </c>
      <c r="Y794" s="6">
        <v>8650</v>
      </c>
      <c r="Z794" s="6">
        <v>1453200</v>
      </c>
      <c r="AA794" s="4" t="s">
        <v>148</v>
      </c>
      <c r="AB794" s="80">
        <v>1351476</v>
      </c>
      <c r="AC794" s="80"/>
      <c r="AD794" s="6">
        <v>101724</v>
      </c>
      <c r="AE794" s="80">
        <v>275124</v>
      </c>
      <c r="AF794" s="80"/>
      <c r="AG794" s="80" t="s">
        <v>46</v>
      </c>
      <c r="AH794" s="80"/>
      <c r="AI794" s="80">
        <v>275124</v>
      </c>
      <c r="AJ794" s="80"/>
      <c r="AK794" s="6" t="s">
        <v>46</v>
      </c>
      <c r="AL794" s="4" t="s">
        <v>46</v>
      </c>
    </row>
    <row r="795" spans="3:38" ht="36.75" customHeight="1" x14ac:dyDescent="0.3">
      <c r="C795" s="7"/>
      <c r="D795" s="5"/>
      <c r="E795" s="5"/>
      <c r="F795" s="5"/>
      <c r="G795" s="91"/>
      <c r="H795" s="91"/>
      <c r="I795" s="4"/>
      <c r="J795" s="5"/>
      <c r="K795" s="5"/>
      <c r="L795" s="5"/>
      <c r="M795" s="5"/>
      <c r="N795" s="6"/>
      <c r="O795" s="90">
        <v>0</v>
      </c>
      <c r="P795" s="90"/>
      <c r="Q795" s="79" t="s">
        <v>1335</v>
      </c>
      <c r="R795" s="79"/>
      <c r="S795" s="79" t="s">
        <v>135</v>
      </c>
      <c r="T795" s="79"/>
      <c r="U795" s="4" t="s">
        <v>42</v>
      </c>
      <c r="V795" s="4" t="s">
        <v>47</v>
      </c>
      <c r="W795" s="4" t="s">
        <v>105</v>
      </c>
      <c r="X795" s="4" t="s">
        <v>44</v>
      </c>
      <c r="Y795" s="6">
        <v>8650</v>
      </c>
      <c r="Z795" s="6">
        <v>207600</v>
      </c>
      <c r="AA795" s="4" t="s">
        <v>148</v>
      </c>
      <c r="AB795" s="80">
        <v>193068</v>
      </c>
      <c r="AC795" s="80"/>
      <c r="AD795" s="6">
        <v>14532</v>
      </c>
      <c r="AE795" s="80">
        <v>14532</v>
      </c>
      <c r="AF795" s="80"/>
      <c r="AG795" s="80" t="s">
        <v>46</v>
      </c>
      <c r="AH795" s="80"/>
      <c r="AI795" s="80">
        <v>14532</v>
      </c>
      <c r="AJ795" s="80"/>
      <c r="AK795" s="6" t="s">
        <v>46</v>
      </c>
      <c r="AL795" s="4" t="s">
        <v>46</v>
      </c>
    </row>
    <row r="796" spans="3:38" ht="36.75" customHeight="1" x14ac:dyDescent="0.3">
      <c r="C796" s="3" t="s">
        <v>1720</v>
      </c>
      <c r="D796" s="4" t="s">
        <v>36</v>
      </c>
      <c r="E796" s="5"/>
      <c r="F796" s="4" t="s">
        <v>1721</v>
      </c>
      <c r="G796" s="79" t="s">
        <v>37</v>
      </c>
      <c r="H796" s="79"/>
      <c r="I796" s="4" t="s">
        <v>47</v>
      </c>
      <c r="J796" s="4" t="s">
        <v>39</v>
      </c>
      <c r="K796" s="4" t="s">
        <v>39</v>
      </c>
      <c r="L796" s="4" t="s">
        <v>130</v>
      </c>
      <c r="M796" s="5">
        <v>37</v>
      </c>
      <c r="N796" s="6">
        <v>16500</v>
      </c>
      <c r="O796" s="90">
        <v>610500</v>
      </c>
      <c r="P796" s="90"/>
      <c r="Q796" s="79" t="s">
        <v>1338</v>
      </c>
      <c r="R796" s="79"/>
      <c r="S796" s="79" t="s">
        <v>76</v>
      </c>
      <c r="T796" s="79"/>
      <c r="U796" s="4" t="s">
        <v>50</v>
      </c>
      <c r="V796" s="4" t="s">
        <v>47</v>
      </c>
      <c r="W796" s="4" t="s">
        <v>43</v>
      </c>
      <c r="X796" s="4" t="s">
        <v>44</v>
      </c>
      <c r="Y796" s="6">
        <v>8800</v>
      </c>
      <c r="Z796" s="6">
        <v>704000</v>
      </c>
      <c r="AA796" s="4" t="s">
        <v>82</v>
      </c>
      <c r="AB796" s="80">
        <v>380160</v>
      </c>
      <c r="AC796" s="80"/>
      <c r="AD796" s="6">
        <v>323840</v>
      </c>
      <c r="AE796" s="80">
        <v>934340</v>
      </c>
      <c r="AF796" s="80"/>
      <c r="AG796" s="80" t="s">
        <v>46</v>
      </c>
      <c r="AH796" s="80"/>
      <c r="AI796" s="80">
        <v>323840</v>
      </c>
      <c r="AJ796" s="80"/>
      <c r="AK796" s="6">
        <v>610500</v>
      </c>
      <c r="AL796" s="5">
        <v>0.02</v>
      </c>
    </row>
    <row r="797" spans="3:38" ht="36" customHeight="1" x14ac:dyDescent="0.3">
      <c r="C797" s="3" t="s">
        <v>1722</v>
      </c>
      <c r="D797" s="4" t="s">
        <v>36</v>
      </c>
      <c r="E797" s="5"/>
      <c r="F797" s="4" t="s">
        <v>1723</v>
      </c>
      <c r="G797" s="79" t="s">
        <v>37</v>
      </c>
      <c r="H797" s="79"/>
      <c r="I797" s="4" t="s">
        <v>47</v>
      </c>
      <c r="J797" s="4" t="s">
        <v>39</v>
      </c>
      <c r="K797" s="4" t="s">
        <v>39</v>
      </c>
      <c r="L797" s="4" t="s">
        <v>209</v>
      </c>
      <c r="M797" s="5">
        <v>94</v>
      </c>
      <c r="N797" s="6">
        <v>3000</v>
      </c>
      <c r="O797" s="90">
        <v>282000</v>
      </c>
      <c r="P797" s="90"/>
      <c r="Q797" s="79" t="s">
        <v>1342</v>
      </c>
      <c r="R797" s="79"/>
      <c r="S797" s="79" t="s">
        <v>76</v>
      </c>
      <c r="T797" s="79"/>
      <c r="U797" s="4" t="s">
        <v>50</v>
      </c>
      <c r="V797" s="4" t="s">
        <v>47</v>
      </c>
      <c r="W797" s="4" t="s">
        <v>124</v>
      </c>
      <c r="X797" s="4" t="s">
        <v>44</v>
      </c>
      <c r="Y797" s="6">
        <v>8800</v>
      </c>
      <c r="Z797" s="6">
        <v>1056000</v>
      </c>
      <c r="AA797" s="4" t="s">
        <v>118</v>
      </c>
      <c r="AB797" s="80">
        <v>549120</v>
      </c>
      <c r="AC797" s="80"/>
      <c r="AD797" s="6">
        <v>506880</v>
      </c>
      <c r="AE797" s="80">
        <v>788880</v>
      </c>
      <c r="AF797" s="80"/>
      <c r="AG797" s="80" t="s">
        <v>46</v>
      </c>
      <c r="AH797" s="80"/>
      <c r="AI797" s="80">
        <v>506880</v>
      </c>
      <c r="AJ797" s="80"/>
      <c r="AK797" s="6">
        <v>282000</v>
      </c>
      <c r="AL797" s="5">
        <v>0.02</v>
      </c>
    </row>
    <row r="798" spans="3:38" ht="36.75" customHeight="1" x14ac:dyDescent="0.3">
      <c r="C798" s="7"/>
      <c r="D798" s="5"/>
      <c r="E798" s="5"/>
      <c r="F798" s="5"/>
      <c r="G798" s="91"/>
      <c r="H798" s="91"/>
      <c r="I798" s="4"/>
      <c r="J798" s="5"/>
      <c r="K798" s="5"/>
      <c r="L798" s="5"/>
      <c r="M798" s="5"/>
      <c r="N798" s="6"/>
      <c r="O798" s="90">
        <v>0</v>
      </c>
      <c r="P798" s="90"/>
      <c r="Q798" s="79" t="s">
        <v>1345</v>
      </c>
      <c r="R798" s="79"/>
      <c r="S798" s="79" t="s">
        <v>119</v>
      </c>
      <c r="T798" s="79"/>
      <c r="U798" s="4" t="s">
        <v>50</v>
      </c>
      <c r="V798" s="4" t="s">
        <v>47</v>
      </c>
      <c r="W798" s="4" t="s">
        <v>285</v>
      </c>
      <c r="X798" s="4" t="s">
        <v>44</v>
      </c>
      <c r="Y798" s="6">
        <v>2650</v>
      </c>
      <c r="Z798" s="6">
        <v>97387.5</v>
      </c>
      <c r="AA798" s="4" t="s">
        <v>118</v>
      </c>
      <c r="AB798" s="80">
        <v>50641.5</v>
      </c>
      <c r="AC798" s="80"/>
      <c r="AD798" s="6">
        <v>46746</v>
      </c>
      <c r="AE798" s="80">
        <v>46746</v>
      </c>
      <c r="AF798" s="80"/>
      <c r="AG798" s="80" t="s">
        <v>46</v>
      </c>
      <c r="AH798" s="80"/>
      <c r="AI798" s="80">
        <v>46746</v>
      </c>
      <c r="AJ798" s="80"/>
      <c r="AK798" s="6" t="s">
        <v>46</v>
      </c>
      <c r="AL798" s="4" t="s">
        <v>46</v>
      </c>
    </row>
    <row r="799" spans="3:38" ht="36" customHeight="1" x14ac:dyDescent="0.3">
      <c r="C799" s="3" t="s">
        <v>1724</v>
      </c>
      <c r="D799" s="4"/>
      <c r="E799" s="5"/>
      <c r="F799" s="4" t="s">
        <v>1725</v>
      </c>
      <c r="G799" s="79" t="s">
        <v>37</v>
      </c>
      <c r="H799" s="79"/>
      <c r="I799" s="4" t="s">
        <v>38</v>
      </c>
      <c r="J799" s="4" t="s">
        <v>39</v>
      </c>
      <c r="K799" s="4" t="s">
        <v>39</v>
      </c>
      <c r="L799" s="4" t="s">
        <v>152</v>
      </c>
      <c r="M799" s="5">
        <v>54</v>
      </c>
      <c r="N799" s="6">
        <v>16500</v>
      </c>
      <c r="O799" s="90">
        <v>891000</v>
      </c>
      <c r="P799" s="90"/>
      <c r="Q799" s="79" t="s">
        <v>1348</v>
      </c>
      <c r="R799" s="79"/>
      <c r="S799" s="79" t="s">
        <v>250</v>
      </c>
      <c r="T799" s="79"/>
      <c r="U799" s="4" t="s">
        <v>50</v>
      </c>
      <c r="V799" s="4" t="s">
        <v>38</v>
      </c>
      <c r="W799" s="4" t="s">
        <v>114</v>
      </c>
      <c r="X799" s="4" t="s">
        <v>44</v>
      </c>
      <c r="Y799" s="6">
        <v>8600</v>
      </c>
      <c r="Z799" s="6">
        <v>550400</v>
      </c>
      <c r="AA799" s="4" t="s">
        <v>45</v>
      </c>
      <c r="AB799" s="80">
        <v>187136</v>
      </c>
      <c r="AC799" s="80"/>
      <c r="AD799" s="6">
        <v>363264</v>
      </c>
      <c r="AE799" s="80">
        <v>1254264</v>
      </c>
      <c r="AF799" s="80"/>
      <c r="AG799" s="80" t="s">
        <v>46</v>
      </c>
      <c r="AH799" s="80"/>
      <c r="AI799" s="80" t="s">
        <v>46</v>
      </c>
      <c r="AJ799" s="80"/>
      <c r="AK799" s="6">
        <v>1254264</v>
      </c>
      <c r="AL799" s="5">
        <v>0.3</v>
      </c>
    </row>
    <row r="800" spans="3:38" ht="36.75" customHeight="1" x14ac:dyDescent="0.3">
      <c r="C800" s="3" t="s">
        <v>1726</v>
      </c>
      <c r="D800" s="4" t="s">
        <v>36</v>
      </c>
      <c r="E800" s="5"/>
      <c r="F800" s="4" t="s">
        <v>1727</v>
      </c>
      <c r="G800" s="79" t="s">
        <v>37</v>
      </c>
      <c r="H800" s="79"/>
      <c r="I800" s="4" t="s">
        <v>38</v>
      </c>
      <c r="J800" s="4" t="s">
        <v>39</v>
      </c>
      <c r="K800" s="4" t="s">
        <v>39</v>
      </c>
      <c r="L800" s="4" t="s">
        <v>52</v>
      </c>
      <c r="M800" s="5">
        <v>12</v>
      </c>
      <c r="N800" s="6">
        <v>3000</v>
      </c>
      <c r="O800" s="90">
        <v>36000</v>
      </c>
      <c r="P800" s="90"/>
      <c r="Q800" s="79" t="s">
        <v>1351</v>
      </c>
      <c r="R800" s="79"/>
      <c r="S800" s="79" t="s">
        <v>54</v>
      </c>
      <c r="T800" s="79"/>
      <c r="U800" s="4" t="s">
        <v>55</v>
      </c>
      <c r="V800" s="4" t="s">
        <v>38</v>
      </c>
      <c r="W800" s="4" t="s">
        <v>73</v>
      </c>
      <c r="X800" s="4" t="s">
        <v>44</v>
      </c>
      <c r="Y800" s="6">
        <v>8750</v>
      </c>
      <c r="Z800" s="6">
        <v>420000</v>
      </c>
      <c r="AA800" s="4" t="s">
        <v>45</v>
      </c>
      <c r="AB800" s="80">
        <v>357000</v>
      </c>
      <c r="AC800" s="80"/>
      <c r="AD800" s="6">
        <v>63000</v>
      </c>
      <c r="AE800" s="80">
        <v>99000</v>
      </c>
      <c r="AF800" s="80"/>
      <c r="AG800" s="80" t="s">
        <v>46</v>
      </c>
      <c r="AH800" s="80"/>
      <c r="AI800" s="80" t="s">
        <v>46</v>
      </c>
      <c r="AJ800" s="80"/>
      <c r="AK800" s="6">
        <v>99000</v>
      </c>
      <c r="AL800" s="5">
        <v>0.3</v>
      </c>
    </row>
    <row r="801" spans="3:38" ht="36.75" customHeight="1" x14ac:dyDescent="0.3">
      <c r="C801" s="7"/>
      <c r="D801" s="5"/>
      <c r="E801" s="5"/>
      <c r="F801" s="5"/>
      <c r="G801" s="91"/>
      <c r="H801" s="91"/>
      <c r="I801" s="4" t="s">
        <v>47</v>
      </c>
      <c r="J801" s="4" t="s">
        <v>39</v>
      </c>
      <c r="K801" s="4" t="s">
        <v>39</v>
      </c>
      <c r="L801" s="4" t="s">
        <v>105</v>
      </c>
      <c r="M801" s="5">
        <v>24</v>
      </c>
      <c r="N801" s="6">
        <v>3000</v>
      </c>
      <c r="O801" s="90">
        <v>72000</v>
      </c>
      <c r="P801" s="90"/>
      <c r="Q801" s="79" t="s">
        <v>1354</v>
      </c>
      <c r="R801" s="79"/>
      <c r="S801" s="79" t="s">
        <v>76</v>
      </c>
      <c r="T801" s="79"/>
      <c r="U801" s="4" t="s">
        <v>50</v>
      </c>
      <c r="V801" s="4" t="s">
        <v>47</v>
      </c>
      <c r="W801" s="4" t="s">
        <v>61</v>
      </c>
      <c r="X801" s="4" t="s">
        <v>44</v>
      </c>
      <c r="Y801" s="6">
        <v>8800</v>
      </c>
      <c r="Z801" s="6">
        <v>844800</v>
      </c>
      <c r="AA801" s="4" t="s">
        <v>45</v>
      </c>
      <c r="AB801" s="80">
        <v>287232</v>
      </c>
      <c r="AC801" s="80"/>
      <c r="AD801" s="6">
        <v>557568</v>
      </c>
      <c r="AE801" s="80">
        <v>629568</v>
      </c>
      <c r="AF801" s="80"/>
      <c r="AG801" s="80" t="s">
        <v>46</v>
      </c>
      <c r="AH801" s="80"/>
      <c r="AI801" s="80">
        <v>557568</v>
      </c>
      <c r="AJ801" s="80"/>
      <c r="AK801" s="6">
        <v>72000</v>
      </c>
      <c r="AL801" s="5">
        <v>0.02</v>
      </c>
    </row>
    <row r="802" spans="3:38" ht="36" customHeight="1" x14ac:dyDescent="0.3">
      <c r="C802" s="3" t="s">
        <v>1728</v>
      </c>
      <c r="D802" s="4" t="s">
        <v>36</v>
      </c>
      <c r="E802" s="5"/>
      <c r="F802" s="4" t="s">
        <v>1729</v>
      </c>
      <c r="G802" s="79" t="s">
        <v>37</v>
      </c>
      <c r="H802" s="79"/>
      <c r="I802" s="4" t="s">
        <v>38</v>
      </c>
      <c r="J802" s="4" t="s">
        <v>39</v>
      </c>
      <c r="K802" s="4" t="s">
        <v>35</v>
      </c>
      <c r="L802" s="4" t="s">
        <v>81</v>
      </c>
      <c r="M802" s="5">
        <v>134</v>
      </c>
      <c r="N802" s="6">
        <v>3000</v>
      </c>
      <c r="O802" s="90">
        <v>402000</v>
      </c>
      <c r="P802" s="90"/>
      <c r="Q802" s="79" t="s">
        <v>1357</v>
      </c>
      <c r="R802" s="79"/>
      <c r="S802" s="79" t="s">
        <v>108</v>
      </c>
      <c r="T802" s="79"/>
      <c r="U802" s="4" t="s">
        <v>42</v>
      </c>
      <c r="V802" s="4" t="s">
        <v>38</v>
      </c>
      <c r="W802" s="4" t="s">
        <v>87</v>
      </c>
      <c r="X802" s="4" t="s">
        <v>44</v>
      </c>
      <c r="Y802" s="6">
        <v>7650</v>
      </c>
      <c r="Z802" s="6">
        <v>1101600</v>
      </c>
      <c r="AA802" s="4" t="s">
        <v>45</v>
      </c>
      <c r="AB802" s="80">
        <v>1024488</v>
      </c>
      <c r="AC802" s="80"/>
      <c r="AD802" s="6">
        <v>77112</v>
      </c>
      <c r="AE802" s="80">
        <v>479112</v>
      </c>
      <c r="AF802" s="80"/>
      <c r="AG802" s="80" t="s">
        <v>46</v>
      </c>
      <c r="AH802" s="80"/>
      <c r="AI802" s="80" t="s">
        <v>46</v>
      </c>
      <c r="AJ802" s="80"/>
      <c r="AK802" s="6">
        <v>479112</v>
      </c>
      <c r="AL802" s="5">
        <v>0.3</v>
      </c>
    </row>
    <row r="803" spans="3:38" ht="36.75" customHeight="1" x14ac:dyDescent="0.3">
      <c r="C803" s="3" t="s">
        <v>1730</v>
      </c>
      <c r="D803" s="4" t="s">
        <v>36</v>
      </c>
      <c r="E803" s="5"/>
      <c r="F803" s="4" t="s">
        <v>1731</v>
      </c>
      <c r="G803" s="79" t="s">
        <v>37</v>
      </c>
      <c r="H803" s="79"/>
      <c r="I803" s="4" t="s">
        <v>38</v>
      </c>
      <c r="J803" s="4" t="s">
        <v>39</v>
      </c>
      <c r="K803" s="4" t="s">
        <v>35</v>
      </c>
      <c r="L803" s="4" t="s">
        <v>1732</v>
      </c>
      <c r="M803" s="5">
        <v>134.30000000000001</v>
      </c>
      <c r="N803" s="6">
        <v>5000</v>
      </c>
      <c r="O803" s="90">
        <v>671500</v>
      </c>
      <c r="P803" s="90"/>
      <c r="Q803" s="79" t="s">
        <v>1360</v>
      </c>
      <c r="R803" s="79"/>
      <c r="S803" s="79" t="s">
        <v>41</v>
      </c>
      <c r="T803" s="79"/>
      <c r="U803" s="4" t="s">
        <v>42</v>
      </c>
      <c r="V803" s="4" t="s">
        <v>38</v>
      </c>
      <c r="W803" s="4" t="s">
        <v>507</v>
      </c>
      <c r="X803" s="4" t="s">
        <v>44</v>
      </c>
      <c r="Y803" s="6">
        <v>8300</v>
      </c>
      <c r="Z803" s="6">
        <v>1743000</v>
      </c>
      <c r="AA803" s="4" t="s">
        <v>45</v>
      </c>
      <c r="AB803" s="80">
        <v>1620990</v>
      </c>
      <c r="AC803" s="80"/>
      <c r="AD803" s="6">
        <v>122010</v>
      </c>
      <c r="AE803" s="80">
        <v>793510</v>
      </c>
      <c r="AF803" s="80"/>
      <c r="AG803" s="80" t="s">
        <v>46</v>
      </c>
      <c r="AH803" s="80"/>
      <c r="AI803" s="80" t="s">
        <v>46</v>
      </c>
      <c r="AJ803" s="80"/>
      <c r="AK803" s="6">
        <v>793510</v>
      </c>
      <c r="AL803" s="5">
        <v>0.3</v>
      </c>
    </row>
    <row r="804" spans="3:38" ht="36" customHeight="1" x14ac:dyDescent="0.3">
      <c r="C804" s="3" t="s">
        <v>1733</v>
      </c>
      <c r="D804" s="4" t="s">
        <v>36</v>
      </c>
      <c r="E804" s="5"/>
      <c r="F804" s="4" t="s">
        <v>1734</v>
      </c>
      <c r="G804" s="79" t="s">
        <v>37</v>
      </c>
      <c r="H804" s="79"/>
      <c r="I804" s="4" t="s">
        <v>57</v>
      </c>
      <c r="J804" s="4" t="s">
        <v>39</v>
      </c>
      <c r="K804" s="4" t="s">
        <v>39</v>
      </c>
      <c r="L804" s="4" t="s">
        <v>53</v>
      </c>
      <c r="M804" s="5">
        <v>75</v>
      </c>
      <c r="N804" s="6">
        <v>3000</v>
      </c>
      <c r="O804" s="90">
        <v>225000</v>
      </c>
      <c r="P804" s="90"/>
      <c r="Q804" s="91"/>
      <c r="R804" s="91"/>
      <c r="S804" s="79" t="s">
        <v>46</v>
      </c>
      <c r="T804" s="79"/>
      <c r="U804" s="4" t="s">
        <v>46</v>
      </c>
      <c r="V804" s="4" t="s">
        <v>46</v>
      </c>
      <c r="W804" s="4" t="s">
        <v>46</v>
      </c>
      <c r="X804" s="4" t="s">
        <v>46</v>
      </c>
      <c r="Y804" s="6" t="s">
        <v>46</v>
      </c>
      <c r="Z804" s="6" t="s">
        <v>46</v>
      </c>
      <c r="AA804" s="4" t="s">
        <v>46</v>
      </c>
      <c r="AB804" s="80" t="s">
        <v>46</v>
      </c>
      <c r="AC804" s="80"/>
      <c r="AD804" s="6" t="s">
        <v>46</v>
      </c>
      <c r="AE804" s="80">
        <v>225000</v>
      </c>
      <c r="AF804" s="80"/>
      <c r="AG804" s="80" t="s">
        <v>46</v>
      </c>
      <c r="AH804" s="80"/>
      <c r="AI804" s="80" t="s">
        <v>46</v>
      </c>
      <c r="AJ804" s="80"/>
      <c r="AK804" s="6">
        <v>225000</v>
      </c>
      <c r="AL804" s="5">
        <v>0.3</v>
      </c>
    </row>
    <row r="805" spans="3:38" ht="36.75" customHeight="1" x14ac:dyDescent="0.3">
      <c r="C805" s="3" t="s">
        <v>1735</v>
      </c>
      <c r="D805" s="4" t="s">
        <v>36</v>
      </c>
      <c r="E805" s="5"/>
      <c r="F805" s="4" t="s">
        <v>1734</v>
      </c>
      <c r="G805" s="79" t="s">
        <v>37</v>
      </c>
      <c r="H805" s="79"/>
      <c r="I805" s="4" t="s">
        <v>38</v>
      </c>
      <c r="J805" s="4" t="s">
        <v>39</v>
      </c>
      <c r="K805" s="4" t="s">
        <v>39</v>
      </c>
      <c r="L805" s="4" t="s">
        <v>1736</v>
      </c>
      <c r="M805" s="5">
        <v>46.7</v>
      </c>
      <c r="N805" s="6">
        <v>16500</v>
      </c>
      <c r="O805" s="90">
        <v>770550</v>
      </c>
      <c r="P805" s="90"/>
      <c r="Q805" s="79" t="s">
        <v>1364</v>
      </c>
      <c r="R805" s="79"/>
      <c r="S805" s="79" t="s">
        <v>59</v>
      </c>
      <c r="T805" s="79"/>
      <c r="U805" s="4" t="s">
        <v>50</v>
      </c>
      <c r="V805" s="4" t="s">
        <v>38</v>
      </c>
      <c r="W805" s="4" t="s">
        <v>56</v>
      </c>
      <c r="X805" s="4" t="s">
        <v>44</v>
      </c>
      <c r="Y805" s="6">
        <v>8050</v>
      </c>
      <c r="Z805" s="6">
        <v>483000</v>
      </c>
      <c r="AA805" s="4" t="s">
        <v>69</v>
      </c>
      <c r="AB805" s="80">
        <v>48300</v>
      </c>
      <c r="AC805" s="80"/>
      <c r="AD805" s="6">
        <v>434700</v>
      </c>
      <c r="AE805" s="80">
        <v>1205250</v>
      </c>
      <c r="AF805" s="80"/>
      <c r="AG805" s="80" t="s">
        <v>46</v>
      </c>
      <c r="AH805" s="80"/>
      <c r="AI805" s="80" t="s">
        <v>46</v>
      </c>
      <c r="AJ805" s="80"/>
      <c r="AK805" s="6">
        <v>1205250</v>
      </c>
      <c r="AL805" s="5">
        <v>0.3</v>
      </c>
    </row>
    <row r="806" spans="3:38" ht="36.75" customHeight="1" x14ac:dyDescent="0.3">
      <c r="C806" s="3" t="s">
        <v>1737</v>
      </c>
      <c r="D806" s="4" t="s">
        <v>88</v>
      </c>
      <c r="E806" s="5"/>
      <c r="F806" s="4" t="s">
        <v>1738</v>
      </c>
      <c r="G806" s="79" t="s">
        <v>37</v>
      </c>
      <c r="H806" s="79"/>
      <c r="I806" s="4" t="s">
        <v>60</v>
      </c>
      <c r="J806" s="4" t="s">
        <v>39</v>
      </c>
      <c r="K806" s="4" t="s">
        <v>39</v>
      </c>
      <c r="L806" s="4" t="s">
        <v>148</v>
      </c>
      <c r="M806" s="5">
        <v>52</v>
      </c>
      <c r="N806" s="6">
        <v>3000</v>
      </c>
      <c r="O806" s="90">
        <v>156000</v>
      </c>
      <c r="P806" s="90"/>
      <c r="Q806" s="79" t="s">
        <v>1367</v>
      </c>
      <c r="R806" s="79"/>
      <c r="S806" s="79" t="s">
        <v>86</v>
      </c>
      <c r="T806" s="79"/>
      <c r="U806" s="4" t="s">
        <v>50</v>
      </c>
      <c r="V806" s="4" t="s">
        <v>46</v>
      </c>
      <c r="W806" s="4" t="s">
        <v>144</v>
      </c>
      <c r="X806" s="4" t="s">
        <v>44</v>
      </c>
      <c r="Y806" s="6">
        <v>8600</v>
      </c>
      <c r="Z806" s="6">
        <v>1651200</v>
      </c>
      <c r="AA806" s="4" t="s">
        <v>103</v>
      </c>
      <c r="AB806" s="80">
        <v>528384</v>
      </c>
      <c r="AC806" s="80"/>
      <c r="AD806" s="6">
        <v>1122816</v>
      </c>
      <c r="AE806" s="80">
        <v>1278816</v>
      </c>
      <c r="AF806" s="80"/>
      <c r="AG806" s="80" t="s">
        <v>46</v>
      </c>
      <c r="AH806" s="80"/>
      <c r="AI806" s="80" t="s">
        <v>46</v>
      </c>
      <c r="AJ806" s="80"/>
      <c r="AK806" s="6" t="s">
        <v>46</v>
      </c>
      <c r="AL806" s="4" t="s">
        <v>46</v>
      </c>
    </row>
    <row r="807" spans="3:38" ht="36" customHeight="1" x14ac:dyDescent="0.3">
      <c r="C807" s="7"/>
      <c r="D807" s="5"/>
      <c r="E807" s="5"/>
      <c r="F807" s="5"/>
      <c r="G807" s="91"/>
      <c r="H807" s="91"/>
      <c r="I807" s="4"/>
      <c r="J807" s="5"/>
      <c r="K807" s="5"/>
      <c r="L807" s="5"/>
      <c r="M807" s="5"/>
      <c r="N807" s="6"/>
      <c r="O807" s="90"/>
      <c r="P807" s="90"/>
      <c r="Q807" s="91"/>
      <c r="R807" s="91"/>
      <c r="S807" s="79" t="s">
        <v>91</v>
      </c>
      <c r="T807" s="79"/>
      <c r="U807" s="4" t="s">
        <v>46</v>
      </c>
      <c r="V807" s="4" t="s">
        <v>38</v>
      </c>
      <c r="W807" s="4" t="s">
        <v>46</v>
      </c>
      <c r="X807" s="4" t="s">
        <v>84</v>
      </c>
      <c r="Y807" s="6" t="s">
        <v>46</v>
      </c>
      <c r="Z807" s="6" t="s">
        <v>46</v>
      </c>
      <c r="AA807" s="4" t="s">
        <v>46</v>
      </c>
      <c r="AB807" s="80" t="s">
        <v>46</v>
      </c>
      <c r="AC807" s="80"/>
      <c r="AD807" s="6" t="s">
        <v>46</v>
      </c>
      <c r="AE807" s="80" t="s">
        <v>46</v>
      </c>
      <c r="AF807" s="80"/>
      <c r="AG807" s="80">
        <v>639408</v>
      </c>
      <c r="AH807" s="80"/>
      <c r="AI807" s="80" t="s">
        <v>46</v>
      </c>
      <c r="AJ807" s="80"/>
      <c r="AK807" s="6">
        <v>639408</v>
      </c>
      <c r="AL807" s="5">
        <v>0.3</v>
      </c>
    </row>
    <row r="808" spans="3:38" ht="36.75" customHeight="1" x14ac:dyDescent="0.3">
      <c r="C808" s="7"/>
      <c r="D808" s="5"/>
      <c r="E808" s="5"/>
      <c r="F808" s="5"/>
      <c r="G808" s="91"/>
      <c r="H808" s="91"/>
      <c r="I808" s="4"/>
      <c r="J808" s="5"/>
      <c r="K808" s="5"/>
      <c r="L808" s="5"/>
      <c r="M808" s="5"/>
      <c r="N808" s="6"/>
      <c r="O808" s="90"/>
      <c r="P808" s="90"/>
      <c r="Q808" s="91"/>
      <c r="R808" s="91"/>
      <c r="S808" s="79" t="s">
        <v>92</v>
      </c>
      <c r="T808" s="79"/>
      <c r="U808" s="4" t="s">
        <v>46</v>
      </c>
      <c r="V808" s="4" t="s">
        <v>47</v>
      </c>
      <c r="W808" s="4" t="s">
        <v>46</v>
      </c>
      <c r="X808" s="4" t="s">
        <v>84</v>
      </c>
      <c r="Y808" s="6" t="s">
        <v>46</v>
      </c>
      <c r="Z808" s="6" t="s">
        <v>46</v>
      </c>
      <c r="AA808" s="4" t="s">
        <v>46</v>
      </c>
      <c r="AB808" s="80" t="s">
        <v>46</v>
      </c>
      <c r="AC808" s="80"/>
      <c r="AD808" s="6" t="s">
        <v>46</v>
      </c>
      <c r="AE808" s="80" t="s">
        <v>46</v>
      </c>
      <c r="AF808" s="80"/>
      <c r="AG808" s="80">
        <v>639408</v>
      </c>
      <c r="AH808" s="80"/>
      <c r="AI808" s="80">
        <v>78000</v>
      </c>
      <c r="AJ808" s="80"/>
      <c r="AK808" s="6">
        <v>561408</v>
      </c>
      <c r="AL808" s="5">
        <v>0.02</v>
      </c>
    </row>
    <row r="809" spans="3:38" ht="36" customHeight="1" x14ac:dyDescent="0.3">
      <c r="C809" s="3" t="s">
        <v>1739</v>
      </c>
      <c r="D809" s="4" t="s">
        <v>36</v>
      </c>
      <c r="E809" s="5"/>
      <c r="F809" s="4" t="s">
        <v>1740</v>
      </c>
      <c r="G809" s="79" t="s">
        <v>37</v>
      </c>
      <c r="H809" s="79"/>
      <c r="I809" s="4" t="s">
        <v>38</v>
      </c>
      <c r="J809" s="4" t="s">
        <v>39</v>
      </c>
      <c r="K809" s="4" t="s">
        <v>39</v>
      </c>
      <c r="L809" s="4" t="s">
        <v>140</v>
      </c>
      <c r="M809" s="5">
        <v>44</v>
      </c>
      <c r="N809" s="6">
        <v>16500</v>
      </c>
      <c r="O809" s="90">
        <v>726000</v>
      </c>
      <c r="P809" s="90"/>
      <c r="Q809" s="79" t="s">
        <v>1370</v>
      </c>
      <c r="R809" s="79"/>
      <c r="S809" s="79" t="s">
        <v>125</v>
      </c>
      <c r="T809" s="79"/>
      <c r="U809" s="4" t="s">
        <v>50</v>
      </c>
      <c r="V809" s="4" t="s">
        <v>38</v>
      </c>
      <c r="W809" s="4" t="s">
        <v>175</v>
      </c>
      <c r="X809" s="4" t="s">
        <v>44</v>
      </c>
      <c r="Y809" s="6">
        <v>8300</v>
      </c>
      <c r="Z809" s="6">
        <v>929600</v>
      </c>
      <c r="AA809" s="4" t="s">
        <v>45</v>
      </c>
      <c r="AB809" s="80">
        <v>297472</v>
      </c>
      <c r="AC809" s="80"/>
      <c r="AD809" s="6">
        <v>632128</v>
      </c>
      <c r="AE809" s="80">
        <v>1358128</v>
      </c>
      <c r="AF809" s="80"/>
      <c r="AG809" s="80" t="s">
        <v>46</v>
      </c>
      <c r="AH809" s="80"/>
      <c r="AI809" s="80" t="s">
        <v>46</v>
      </c>
      <c r="AJ809" s="80"/>
      <c r="AK809" s="6">
        <v>1358128</v>
      </c>
      <c r="AL809" s="5">
        <v>0.3</v>
      </c>
    </row>
    <row r="810" spans="3:38" ht="36.75" customHeight="1" x14ac:dyDescent="0.3">
      <c r="C810" s="3" t="s">
        <v>1741</v>
      </c>
      <c r="D810" s="4" t="s">
        <v>36</v>
      </c>
      <c r="E810" s="5"/>
      <c r="F810" s="4" t="s">
        <v>1742</v>
      </c>
      <c r="G810" s="79" t="s">
        <v>37</v>
      </c>
      <c r="H810" s="79"/>
      <c r="I810" s="4" t="s">
        <v>38</v>
      </c>
      <c r="J810" s="4" t="s">
        <v>39</v>
      </c>
      <c r="K810" s="4" t="s">
        <v>39</v>
      </c>
      <c r="L810" s="4" t="s">
        <v>107</v>
      </c>
      <c r="M810" s="5">
        <v>25</v>
      </c>
      <c r="N810" s="6">
        <v>16500</v>
      </c>
      <c r="O810" s="90">
        <v>412500</v>
      </c>
      <c r="P810" s="90"/>
      <c r="Q810" s="79" t="s">
        <v>1373</v>
      </c>
      <c r="R810" s="79"/>
      <c r="S810" s="79" t="s">
        <v>59</v>
      </c>
      <c r="T810" s="79"/>
      <c r="U810" s="4" t="s">
        <v>50</v>
      </c>
      <c r="V810" s="4" t="s">
        <v>38</v>
      </c>
      <c r="W810" s="4" t="s">
        <v>71</v>
      </c>
      <c r="X810" s="4" t="s">
        <v>44</v>
      </c>
      <c r="Y810" s="6">
        <v>8050</v>
      </c>
      <c r="Z810" s="6">
        <v>322000</v>
      </c>
      <c r="AA810" s="4" t="s">
        <v>45</v>
      </c>
      <c r="AB810" s="80">
        <v>109480</v>
      </c>
      <c r="AC810" s="80"/>
      <c r="AD810" s="6">
        <v>212520</v>
      </c>
      <c r="AE810" s="80">
        <v>625020</v>
      </c>
      <c r="AF810" s="80"/>
      <c r="AG810" s="80" t="s">
        <v>46</v>
      </c>
      <c r="AH810" s="80"/>
      <c r="AI810" s="80" t="s">
        <v>46</v>
      </c>
      <c r="AJ810" s="80"/>
      <c r="AK810" s="6">
        <v>625020</v>
      </c>
      <c r="AL810" s="5">
        <v>0.3</v>
      </c>
    </row>
    <row r="811" spans="3:38" ht="36.75" customHeight="1" x14ac:dyDescent="0.3">
      <c r="C811" s="7"/>
      <c r="D811" s="5"/>
      <c r="E811" s="5"/>
      <c r="F811" s="5"/>
      <c r="G811" s="91"/>
      <c r="H811" s="91"/>
      <c r="I811" s="4" t="s">
        <v>47</v>
      </c>
      <c r="J811" s="4" t="s">
        <v>39</v>
      </c>
      <c r="K811" s="4" t="s">
        <v>39</v>
      </c>
      <c r="L811" s="4" t="s">
        <v>1743</v>
      </c>
      <c r="M811" s="5">
        <v>32.5</v>
      </c>
      <c r="N811" s="6">
        <v>16500</v>
      </c>
      <c r="O811" s="90">
        <v>536250</v>
      </c>
      <c r="P811" s="90"/>
      <c r="Q811" s="79" t="s">
        <v>1376</v>
      </c>
      <c r="R811" s="79"/>
      <c r="S811" s="79" t="s">
        <v>76</v>
      </c>
      <c r="T811" s="79"/>
      <c r="U811" s="4" t="s">
        <v>50</v>
      </c>
      <c r="V811" s="4" t="s">
        <v>47</v>
      </c>
      <c r="W811" s="4" t="s">
        <v>64</v>
      </c>
      <c r="X811" s="4" t="s">
        <v>44</v>
      </c>
      <c r="Y811" s="6">
        <v>8800</v>
      </c>
      <c r="Z811" s="6">
        <v>176000</v>
      </c>
      <c r="AA811" s="4" t="s">
        <v>45</v>
      </c>
      <c r="AB811" s="80">
        <v>59840</v>
      </c>
      <c r="AC811" s="80"/>
      <c r="AD811" s="6">
        <v>116160</v>
      </c>
      <c r="AE811" s="80">
        <v>652410</v>
      </c>
      <c r="AF811" s="80"/>
      <c r="AG811" s="80" t="s">
        <v>46</v>
      </c>
      <c r="AH811" s="80"/>
      <c r="AI811" s="80" t="s">
        <v>46</v>
      </c>
      <c r="AJ811" s="80"/>
      <c r="AK811" s="6">
        <v>652410</v>
      </c>
      <c r="AL811" s="5">
        <v>0.02</v>
      </c>
    </row>
    <row r="812" spans="3:38" ht="36" customHeight="1" x14ac:dyDescent="0.3">
      <c r="C812" s="7"/>
      <c r="D812" s="5"/>
      <c r="E812" s="5"/>
      <c r="F812" s="5"/>
      <c r="G812" s="91"/>
      <c r="H812" s="91"/>
      <c r="I812" s="4" t="s">
        <v>38</v>
      </c>
      <c r="J812" s="4" t="s">
        <v>39</v>
      </c>
      <c r="K812" s="4" t="s">
        <v>39</v>
      </c>
      <c r="L812" s="4" t="s">
        <v>107</v>
      </c>
      <c r="M812" s="5">
        <v>25</v>
      </c>
      <c r="N812" s="6">
        <v>16500</v>
      </c>
      <c r="O812" s="90">
        <v>412500</v>
      </c>
      <c r="P812" s="90"/>
      <c r="Q812" s="79" t="s">
        <v>1380</v>
      </c>
      <c r="R812" s="79"/>
      <c r="S812" s="79" t="s">
        <v>59</v>
      </c>
      <c r="T812" s="79"/>
      <c r="U812" s="4" t="s">
        <v>50</v>
      </c>
      <c r="V812" s="4" t="s">
        <v>38</v>
      </c>
      <c r="W812" s="4" t="s">
        <v>71</v>
      </c>
      <c r="X812" s="4" t="s">
        <v>44</v>
      </c>
      <c r="Y812" s="6">
        <v>8050</v>
      </c>
      <c r="Z812" s="6">
        <v>322000</v>
      </c>
      <c r="AA812" s="4" t="s">
        <v>45</v>
      </c>
      <c r="AB812" s="80">
        <v>109480</v>
      </c>
      <c r="AC812" s="80"/>
      <c r="AD812" s="6">
        <v>212520</v>
      </c>
      <c r="AE812" s="80">
        <v>625020</v>
      </c>
      <c r="AF812" s="80"/>
      <c r="AG812" s="80" t="s">
        <v>46</v>
      </c>
      <c r="AH812" s="80"/>
      <c r="AI812" s="80" t="s">
        <v>46</v>
      </c>
      <c r="AJ812" s="80"/>
      <c r="AK812" s="6">
        <v>625020</v>
      </c>
      <c r="AL812" s="5">
        <v>0.3</v>
      </c>
    </row>
    <row r="813" spans="3:38" ht="36.75" customHeight="1" x14ac:dyDescent="0.3">
      <c r="C813" s="7"/>
      <c r="D813" s="5"/>
      <c r="E813" s="5"/>
      <c r="F813" s="5"/>
      <c r="G813" s="91"/>
      <c r="H813" s="91"/>
      <c r="I813" s="4" t="s">
        <v>47</v>
      </c>
      <c r="J813" s="4" t="s">
        <v>39</v>
      </c>
      <c r="K813" s="4" t="s">
        <v>39</v>
      </c>
      <c r="L813" s="4" t="s">
        <v>1743</v>
      </c>
      <c r="M813" s="5">
        <v>32.5</v>
      </c>
      <c r="N813" s="6">
        <v>16500</v>
      </c>
      <c r="O813" s="90">
        <v>536250</v>
      </c>
      <c r="P813" s="90"/>
      <c r="Q813" s="79" t="s">
        <v>1383</v>
      </c>
      <c r="R813" s="79"/>
      <c r="S813" s="79" t="s">
        <v>59</v>
      </c>
      <c r="T813" s="79"/>
      <c r="U813" s="4" t="s">
        <v>50</v>
      </c>
      <c r="V813" s="4" t="s">
        <v>47</v>
      </c>
      <c r="W813" s="4" t="s">
        <v>64</v>
      </c>
      <c r="X813" s="4" t="s">
        <v>44</v>
      </c>
      <c r="Y813" s="6">
        <v>8050</v>
      </c>
      <c r="Z813" s="6">
        <v>161000</v>
      </c>
      <c r="AA813" s="4" t="s">
        <v>45</v>
      </c>
      <c r="AB813" s="80">
        <v>54740</v>
      </c>
      <c r="AC813" s="80"/>
      <c r="AD813" s="6">
        <v>106260</v>
      </c>
      <c r="AE813" s="80">
        <v>642510</v>
      </c>
      <c r="AF813" s="80"/>
      <c r="AG813" s="80" t="s">
        <v>46</v>
      </c>
      <c r="AH813" s="80"/>
      <c r="AI813" s="80">
        <v>106260</v>
      </c>
      <c r="AJ813" s="80"/>
      <c r="AK813" s="6">
        <v>536250</v>
      </c>
      <c r="AL813" s="5">
        <v>0.02</v>
      </c>
    </row>
    <row r="814" spans="3:38" ht="36" customHeight="1" x14ac:dyDescent="0.3">
      <c r="C814" s="3" t="s">
        <v>1744</v>
      </c>
      <c r="D814" s="4" t="s">
        <v>36</v>
      </c>
      <c r="E814" s="5"/>
      <c r="F814" s="4" t="s">
        <v>1745</v>
      </c>
      <c r="G814" s="79" t="s">
        <v>37</v>
      </c>
      <c r="H814" s="79"/>
      <c r="I814" s="4" t="s">
        <v>38</v>
      </c>
      <c r="J814" s="4" t="s">
        <v>39</v>
      </c>
      <c r="K814" s="4" t="s">
        <v>39</v>
      </c>
      <c r="L814" s="4" t="s">
        <v>112</v>
      </c>
      <c r="M814" s="5">
        <v>42</v>
      </c>
      <c r="N814" s="6">
        <v>16500</v>
      </c>
      <c r="O814" s="90">
        <v>693000</v>
      </c>
      <c r="P814" s="90"/>
      <c r="Q814" s="79" t="s">
        <v>1386</v>
      </c>
      <c r="R814" s="79"/>
      <c r="S814" s="79" t="s">
        <v>250</v>
      </c>
      <c r="T814" s="79"/>
      <c r="U814" s="4" t="s">
        <v>50</v>
      </c>
      <c r="V814" s="4" t="s">
        <v>38</v>
      </c>
      <c r="W814" s="4" t="s">
        <v>137</v>
      </c>
      <c r="X814" s="4" t="s">
        <v>44</v>
      </c>
      <c r="Y814" s="6">
        <v>8600</v>
      </c>
      <c r="Z814" s="6">
        <v>722400</v>
      </c>
      <c r="AA814" s="4" t="s">
        <v>45</v>
      </c>
      <c r="AB814" s="80">
        <v>245616</v>
      </c>
      <c r="AC814" s="80"/>
      <c r="AD814" s="6">
        <v>476784</v>
      </c>
      <c r="AE814" s="80">
        <v>1169784</v>
      </c>
      <c r="AF814" s="80"/>
      <c r="AG814" s="80" t="s">
        <v>46</v>
      </c>
      <c r="AH814" s="80"/>
      <c r="AI814" s="80" t="s">
        <v>46</v>
      </c>
      <c r="AJ814" s="80"/>
      <c r="AK814" s="6">
        <v>1169784</v>
      </c>
      <c r="AL814" s="5">
        <v>0.3</v>
      </c>
    </row>
    <row r="815" spans="3:38" ht="36.75" customHeight="1" x14ac:dyDescent="0.3">
      <c r="C815" s="3" t="s">
        <v>1746</v>
      </c>
      <c r="D815" s="4" t="s">
        <v>36</v>
      </c>
      <c r="E815" s="5"/>
      <c r="F815" s="4" t="s">
        <v>1747</v>
      </c>
      <c r="G815" s="79" t="s">
        <v>37</v>
      </c>
      <c r="H815" s="79"/>
      <c r="I815" s="4" t="s">
        <v>47</v>
      </c>
      <c r="J815" s="4" t="s">
        <v>39</v>
      </c>
      <c r="K815" s="4" t="s">
        <v>39</v>
      </c>
      <c r="L815" s="4" t="s">
        <v>1748</v>
      </c>
      <c r="M815" s="5">
        <v>86.3</v>
      </c>
      <c r="N815" s="6">
        <v>7500</v>
      </c>
      <c r="O815" s="90">
        <v>647250</v>
      </c>
      <c r="P815" s="90"/>
      <c r="Q815" s="79" t="s">
        <v>1389</v>
      </c>
      <c r="R815" s="79"/>
      <c r="S815" s="79" t="s">
        <v>687</v>
      </c>
      <c r="T815" s="79"/>
      <c r="U815" s="4" t="s">
        <v>50</v>
      </c>
      <c r="V815" s="4" t="s">
        <v>47</v>
      </c>
      <c r="W815" s="4" t="s">
        <v>56</v>
      </c>
      <c r="X815" s="4" t="s">
        <v>44</v>
      </c>
      <c r="Y815" s="6">
        <v>8600</v>
      </c>
      <c r="Z815" s="6">
        <v>516000</v>
      </c>
      <c r="AA815" s="4" t="s">
        <v>45</v>
      </c>
      <c r="AB815" s="80">
        <v>175440</v>
      </c>
      <c r="AC815" s="80"/>
      <c r="AD815" s="6">
        <v>340560</v>
      </c>
      <c r="AE815" s="80">
        <v>987810</v>
      </c>
      <c r="AF815" s="80"/>
      <c r="AG815" s="80" t="s">
        <v>46</v>
      </c>
      <c r="AH815" s="80"/>
      <c r="AI815" s="80">
        <v>340560</v>
      </c>
      <c r="AJ815" s="80"/>
      <c r="AK815" s="6">
        <v>647250</v>
      </c>
      <c r="AL815" s="5">
        <v>0.02</v>
      </c>
    </row>
    <row r="816" spans="3:38" ht="36.75" customHeight="1" x14ac:dyDescent="0.3">
      <c r="C816" s="3" t="s">
        <v>1749</v>
      </c>
      <c r="D816" s="4" t="s">
        <v>36</v>
      </c>
      <c r="E816" s="5"/>
      <c r="F816" s="4" t="s">
        <v>1750</v>
      </c>
      <c r="G816" s="79" t="s">
        <v>37</v>
      </c>
      <c r="H816" s="79"/>
      <c r="I816" s="4" t="s">
        <v>47</v>
      </c>
      <c r="J816" s="4" t="s">
        <v>39</v>
      </c>
      <c r="K816" s="4" t="s">
        <v>39</v>
      </c>
      <c r="L816" s="4" t="s">
        <v>147</v>
      </c>
      <c r="M816" s="5">
        <v>51</v>
      </c>
      <c r="N816" s="6">
        <v>100</v>
      </c>
      <c r="O816" s="90">
        <v>5100</v>
      </c>
      <c r="P816" s="90"/>
      <c r="Q816" s="79" t="s">
        <v>1392</v>
      </c>
      <c r="R816" s="79"/>
      <c r="S816" s="79" t="s">
        <v>1751</v>
      </c>
      <c r="T816" s="79"/>
      <c r="U816" s="4" t="s">
        <v>55</v>
      </c>
      <c r="V816" s="4" t="s">
        <v>47</v>
      </c>
      <c r="W816" s="4" t="s">
        <v>82</v>
      </c>
      <c r="X816" s="4" t="s">
        <v>44</v>
      </c>
      <c r="Y816" s="6">
        <v>6550</v>
      </c>
      <c r="Z816" s="6">
        <v>209600</v>
      </c>
      <c r="AA816" s="4" t="s">
        <v>148</v>
      </c>
      <c r="AB816" s="80">
        <v>178160</v>
      </c>
      <c r="AC816" s="80"/>
      <c r="AD816" s="6">
        <v>31440</v>
      </c>
      <c r="AE816" s="80">
        <v>36540</v>
      </c>
      <c r="AF816" s="80"/>
      <c r="AG816" s="80" t="s">
        <v>46</v>
      </c>
      <c r="AH816" s="80"/>
      <c r="AI816" s="80">
        <v>31440</v>
      </c>
      <c r="AJ816" s="80"/>
      <c r="AK816" s="6">
        <v>5100</v>
      </c>
      <c r="AL816" s="5">
        <v>0.02</v>
      </c>
    </row>
    <row r="817" spans="3:38" ht="36" customHeight="1" x14ac:dyDescent="0.3">
      <c r="C817" s="3" t="s">
        <v>1752</v>
      </c>
      <c r="D817" s="4" t="s">
        <v>36</v>
      </c>
      <c r="E817" s="5"/>
      <c r="F817" s="4" t="s">
        <v>1753</v>
      </c>
      <c r="G817" s="79" t="s">
        <v>37</v>
      </c>
      <c r="H817" s="79"/>
      <c r="I817" s="4" t="s">
        <v>47</v>
      </c>
      <c r="J817" s="4" t="s">
        <v>39</v>
      </c>
      <c r="K817" s="4" t="s">
        <v>39</v>
      </c>
      <c r="L817" s="4" t="s">
        <v>71</v>
      </c>
      <c r="M817" s="5">
        <v>40</v>
      </c>
      <c r="N817" s="6">
        <v>3000</v>
      </c>
      <c r="O817" s="90">
        <v>120000</v>
      </c>
      <c r="P817" s="90"/>
      <c r="Q817" s="79" t="s">
        <v>1395</v>
      </c>
      <c r="R817" s="79"/>
      <c r="S817" s="79" t="s">
        <v>76</v>
      </c>
      <c r="T817" s="79"/>
      <c r="U817" s="4" t="s">
        <v>50</v>
      </c>
      <c r="V817" s="4" t="s">
        <v>47</v>
      </c>
      <c r="W817" s="4" t="s">
        <v>43</v>
      </c>
      <c r="X817" s="4" t="s">
        <v>44</v>
      </c>
      <c r="Y817" s="6">
        <v>8800</v>
      </c>
      <c r="Z817" s="6">
        <v>704000</v>
      </c>
      <c r="AA817" s="4" t="s">
        <v>103</v>
      </c>
      <c r="AB817" s="80">
        <v>225280</v>
      </c>
      <c r="AC817" s="80"/>
      <c r="AD817" s="6">
        <v>478720</v>
      </c>
      <c r="AE817" s="80">
        <v>598720</v>
      </c>
      <c r="AF817" s="80"/>
      <c r="AG817" s="80" t="s">
        <v>46</v>
      </c>
      <c r="AH817" s="80"/>
      <c r="AI817" s="80">
        <v>478720</v>
      </c>
      <c r="AJ817" s="80"/>
      <c r="AK817" s="6">
        <v>120000</v>
      </c>
      <c r="AL817" s="5">
        <v>0.02</v>
      </c>
    </row>
    <row r="818" spans="3:38" ht="36.75" customHeight="1" x14ac:dyDescent="0.3">
      <c r="C818" s="3" t="s">
        <v>1754</v>
      </c>
      <c r="D818" s="4" t="s">
        <v>36</v>
      </c>
      <c r="E818" s="5"/>
      <c r="F818" s="4" t="s">
        <v>1755</v>
      </c>
      <c r="G818" s="79" t="s">
        <v>37</v>
      </c>
      <c r="H818" s="79"/>
      <c r="I818" s="4" t="s">
        <v>60</v>
      </c>
      <c r="J818" s="4" t="s">
        <v>39</v>
      </c>
      <c r="K818" s="4" t="s">
        <v>39</v>
      </c>
      <c r="L818" s="4" t="s">
        <v>1756</v>
      </c>
      <c r="M818" s="5">
        <v>46.6</v>
      </c>
      <c r="N818" s="6">
        <v>16500</v>
      </c>
      <c r="O818" s="90">
        <v>768900</v>
      </c>
      <c r="P818" s="90"/>
      <c r="Q818" s="79" t="s">
        <v>1398</v>
      </c>
      <c r="R818" s="79"/>
      <c r="S818" s="79" t="s">
        <v>86</v>
      </c>
      <c r="T818" s="79"/>
      <c r="U818" s="4" t="s">
        <v>50</v>
      </c>
      <c r="V818" s="4" t="s">
        <v>46</v>
      </c>
      <c r="W818" s="4" t="s">
        <v>114</v>
      </c>
      <c r="X818" s="4" t="s">
        <v>44</v>
      </c>
      <c r="Y818" s="6">
        <v>8600</v>
      </c>
      <c r="Z818" s="6">
        <v>550400</v>
      </c>
      <c r="AA818" s="4" t="s">
        <v>79</v>
      </c>
      <c r="AB818" s="80">
        <v>66048</v>
      </c>
      <c r="AC818" s="80"/>
      <c r="AD818" s="6">
        <v>484352</v>
      </c>
      <c r="AE818" s="80">
        <v>1253252</v>
      </c>
      <c r="AF818" s="80"/>
      <c r="AG818" s="80" t="s">
        <v>46</v>
      </c>
      <c r="AH818" s="80"/>
      <c r="AI818" s="80" t="s">
        <v>46</v>
      </c>
      <c r="AJ818" s="80"/>
      <c r="AK818" s="6" t="s">
        <v>46</v>
      </c>
      <c r="AL818" s="4" t="s">
        <v>46</v>
      </c>
    </row>
    <row r="819" spans="3:38" ht="36" customHeight="1" x14ac:dyDescent="0.3">
      <c r="C819" s="7"/>
      <c r="D819" s="5"/>
      <c r="E819" s="5"/>
      <c r="F819" s="5"/>
      <c r="G819" s="91"/>
      <c r="H819" s="91"/>
      <c r="I819" s="4"/>
      <c r="J819" s="5"/>
      <c r="K819" s="5"/>
      <c r="L819" s="5"/>
      <c r="M819" s="5"/>
      <c r="N819" s="6"/>
      <c r="O819" s="90"/>
      <c r="P819" s="90"/>
      <c r="Q819" s="91"/>
      <c r="R819" s="91"/>
      <c r="S819" s="79" t="s">
        <v>91</v>
      </c>
      <c r="T819" s="79"/>
      <c r="U819" s="4" t="s">
        <v>46</v>
      </c>
      <c r="V819" s="4" t="s">
        <v>38</v>
      </c>
      <c r="W819" s="4" t="s">
        <v>46</v>
      </c>
      <c r="X819" s="4" t="s">
        <v>84</v>
      </c>
      <c r="Y819" s="6" t="s">
        <v>46</v>
      </c>
      <c r="Z819" s="6" t="s">
        <v>46</v>
      </c>
      <c r="AA819" s="4" t="s">
        <v>46</v>
      </c>
      <c r="AB819" s="80" t="s">
        <v>46</v>
      </c>
      <c r="AC819" s="80"/>
      <c r="AD819" s="6" t="s">
        <v>46</v>
      </c>
      <c r="AE819" s="80" t="s">
        <v>46</v>
      </c>
      <c r="AF819" s="80"/>
      <c r="AG819" s="80">
        <v>626626</v>
      </c>
      <c r="AH819" s="80"/>
      <c r="AI819" s="80" t="s">
        <v>46</v>
      </c>
      <c r="AJ819" s="80"/>
      <c r="AK819" s="6">
        <v>626626</v>
      </c>
      <c r="AL819" s="5">
        <v>0.3</v>
      </c>
    </row>
    <row r="820" spans="3:38" ht="36.75" customHeight="1" x14ac:dyDescent="0.3">
      <c r="C820" s="7"/>
      <c r="D820" s="5"/>
      <c r="E820" s="5"/>
      <c r="F820" s="5"/>
      <c r="G820" s="91"/>
      <c r="H820" s="91"/>
      <c r="I820" s="4"/>
      <c r="J820" s="5"/>
      <c r="K820" s="5"/>
      <c r="L820" s="5"/>
      <c r="M820" s="5"/>
      <c r="N820" s="6"/>
      <c r="O820" s="90"/>
      <c r="P820" s="90"/>
      <c r="Q820" s="91"/>
      <c r="R820" s="91"/>
      <c r="S820" s="79" t="s">
        <v>92</v>
      </c>
      <c r="T820" s="79"/>
      <c r="U820" s="4" t="s">
        <v>46</v>
      </c>
      <c r="V820" s="4" t="s">
        <v>47</v>
      </c>
      <c r="W820" s="4" t="s">
        <v>46</v>
      </c>
      <c r="X820" s="4" t="s">
        <v>84</v>
      </c>
      <c r="Y820" s="6" t="s">
        <v>46</v>
      </c>
      <c r="Z820" s="6" t="s">
        <v>46</v>
      </c>
      <c r="AA820" s="4" t="s">
        <v>46</v>
      </c>
      <c r="AB820" s="80" t="s">
        <v>46</v>
      </c>
      <c r="AC820" s="80"/>
      <c r="AD820" s="6" t="s">
        <v>46</v>
      </c>
      <c r="AE820" s="80" t="s">
        <v>46</v>
      </c>
      <c r="AF820" s="80"/>
      <c r="AG820" s="80">
        <v>626626</v>
      </c>
      <c r="AH820" s="80"/>
      <c r="AI820" s="80">
        <v>384450</v>
      </c>
      <c r="AJ820" s="80"/>
      <c r="AK820" s="6">
        <v>242176</v>
      </c>
      <c r="AL820" s="5">
        <v>0.02</v>
      </c>
    </row>
    <row r="821" spans="3:38" ht="36" customHeight="1" x14ac:dyDescent="0.3">
      <c r="C821" s="3" t="s">
        <v>1757</v>
      </c>
      <c r="D821" s="4" t="s">
        <v>36</v>
      </c>
      <c r="E821" s="5"/>
      <c r="F821" s="4" t="s">
        <v>1758</v>
      </c>
      <c r="G821" s="79" t="s">
        <v>37</v>
      </c>
      <c r="H821" s="79"/>
      <c r="I821" s="4" t="s">
        <v>38</v>
      </c>
      <c r="J821" s="4" t="s">
        <v>39</v>
      </c>
      <c r="K821" s="4" t="s">
        <v>39</v>
      </c>
      <c r="L821" s="4" t="s">
        <v>71</v>
      </c>
      <c r="M821" s="5">
        <v>40</v>
      </c>
      <c r="N821" s="6">
        <v>7500</v>
      </c>
      <c r="O821" s="90">
        <v>300000</v>
      </c>
      <c r="P821" s="90"/>
      <c r="Q821" s="79" t="s">
        <v>1401</v>
      </c>
      <c r="R821" s="79"/>
      <c r="S821" s="79" t="s">
        <v>135</v>
      </c>
      <c r="T821" s="79"/>
      <c r="U821" s="4" t="s">
        <v>42</v>
      </c>
      <c r="V821" s="4" t="s">
        <v>38</v>
      </c>
      <c r="W821" s="4" t="s">
        <v>61</v>
      </c>
      <c r="X821" s="4" t="s">
        <v>44</v>
      </c>
      <c r="Y821" s="6">
        <v>8650</v>
      </c>
      <c r="Z821" s="6">
        <v>830400</v>
      </c>
      <c r="AA821" s="4" t="s">
        <v>69</v>
      </c>
      <c r="AB821" s="80">
        <v>332160</v>
      </c>
      <c r="AC821" s="80"/>
      <c r="AD821" s="6">
        <v>498240</v>
      </c>
      <c r="AE821" s="80">
        <v>798240</v>
      </c>
      <c r="AF821" s="80"/>
      <c r="AG821" s="80" t="s">
        <v>46</v>
      </c>
      <c r="AH821" s="80"/>
      <c r="AI821" s="80" t="s">
        <v>46</v>
      </c>
      <c r="AJ821" s="80"/>
      <c r="AK821" s="6">
        <v>798240</v>
      </c>
      <c r="AL821" s="5">
        <v>0.3</v>
      </c>
    </row>
    <row r="822" spans="3:38" ht="36.75" customHeight="1" x14ac:dyDescent="0.3">
      <c r="C822" s="3" t="s">
        <v>1759</v>
      </c>
      <c r="D822" s="4" t="s">
        <v>36</v>
      </c>
      <c r="E822" s="5"/>
      <c r="F822" s="4" t="s">
        <v>1760</v>
      </c>
      <c r="G822" s="79" t="s">
        <v>37</v>
      </c>
      <c r="H822" s="79"/>
      <c r="I822" s="4" t="s">
        <v>38</v>
      </c>
      <c r="J822" s="4" t="s">
        <v>39</v>
      </c>
      <c r="K822" s="4" t="s">
        <v>39</v>
      </c>
      <c r="L822" s="4" t="s">
        <v>162</v>
      </c>
      <c r="M822" s="5">
        <v>66</v>
      </c>
      <c r="N822" s="6">
        <v>16500</v>
      </c>
      <c r="O822" s="90">
        <v>1089000</v>
      </c>
      <c r="P822" s="90"/>
      <c r="Q822" s="79" t="s">
        <v>1404</v>
      </c>
      <c r="R822" s="79"/>
      <c r="S822" s="79" t="s">
        <v>108</v>
      </c>
      <c r="T822" s="79"/>
      <c r="U822" s="4" t="s">
        <v>42</v>
      </c>
      <c r="V822" s="4" t="s">
        <v>38</v>
      </c>
      <c r="W822" s="4" t="s">
        <v>132</v>
      </c>
      <c r="X822" s="4" t="s">
        <v>44</v>
      </c>
      <c r="Y822" s="6">
        <v>7650</v>
      </c>
      <c r="Z822" s="6">
        <v>535500</v>
      </c>
      <c r="AA822" s="4" t="s">
        <v>69</v>
      </c>
      <c r="AB822" s="80">
        <v>214200</v>
      </c>
      <c r="AC822" s="80"/>
      <c r="AD822" s="6">
        <v>321300</v>
      </c>
      <c r="AE822" s="80">
        <v>1410300</v>
      </c>
      <c r="AF822" s="80"/>
      <c r="AG822" s="80" t="s">
        <v>46</v>
      </c>
      <c r="AH822" s="80"/>
      <c r="AI822" s="80" t="s">
        <v>46</v>
      </c>
      <c r="AJ822" s="80"/>
      <c r="AK822" s="6">
        <v>1410300</v>
      </c>
      <c r="AL822" s="5">
        <v>0.3</v>
      </c>
    </row>
    <row r="823" spans="3:38" ht="36.75" customHeight="1" x14ac:dyDescent="0.3">
      <c r="C823" s="3" t="s">
        <v>1761</v>
      </c>
      <c r="D823" s="4" t="s">
        <v>36</v>
      </c>
      <c r="E823" s="5"/>
      <c r="F823" s="4" t="s">
        <v>1762</v>
      </c>
      <c r="G823" s="79" t="s">
        <v>37</v>
      </c>
      <c r="H823" s="79"/>
      <c r="I823" s="4" t="s">
        <v>47</v>
      </c>
      <c r="J823" s="4" t="s">
        <v>39</v>
      </c>
      <c r="K823" s="4" t="s">
        <v>39</v>
      </c>
      <c r="L823" s="4" t="s">
        <v>164</v>
      </c>
      <c r="M823" s="5">
        <v>68</v>
      </c>
      <c r="N823" s="6">
        <v>16500</v>
      </c>
      <c r="O823" s="90">
        <v>1122000</v>
      </c>
      <c r="P823" s="90"/>
      <c r="Q823" s="79" t="s">
        <v>1407</v>
      </c>
      <c r="R823" s="79"/>
      <c r="S823" s="79" t="s">
        <v>108</v>
      </c>
      <c r="T823" s="79"/>
      <c r="U823" s="4" t="s">
        <v>42</v>
      </c>
      <c r="V823" s="4" t="s">
        <v>47</v>
      </c>
      <c r="W823" s="4" t="s">
        <v>43</v>
      </c>
      <c r="X823" s="4" t="s">
        <v>44</v>
      </c>
      <c r="Y823" s="6">
        <v>7650</v>
      </c>
      <c r="Z823" s="6">
        <v>612000</v>
      </c>
      <c r="AA823" s="4" t="s">
        <v>69</v>
      </c>
      <c r="AB823" s="80">
        <v>244800</v>
      </c>
      <c r="AC823" s="80"/>
      <c r="AD823" s="6">
        <v>367200</v>
      </c>
      <c r="AE823" s="80">
        <v>1489200</v>
      </c>
      <c r="AF823" s="80"/>
      <c r="AG823" s="80" t="s">
        <v>46</v>
      </c>
      <c r="AH823" s="80"/>
      <c r="AI823" s="80">
        <v>367200</v>
      </c>
      <c r="AJ823" s="80"/>
      <c r="AK823" s="6">
        <v>1122000</v>
      </c>
      <c r="AL823" s="5">
        <v>0.02</v>
      </c>
    </row>
    <row r="824" spans="3:38" ht="36" customHeight="1" x14ac:dyDescent="0.3">
      <c r="C824" s="3" t="s">
        <v>1763</v>
      </c>
      <c r="D824" s="4" t="s">
        <v>36</v>
      </c>
      <c r="E824" s="5"/>
      <c r="F824" s="4" t="s">
        <v>1764</v>
      </c>
      <c r="G824" s="79" t="s">
        <v>37</v>
      </c>
      <c r="H824" s="79"/>
      <c r="I824" s="4" t="s">
        <v>60</v>
      </c>
      <c r="J824" s="4" t="s">
        <v>39</v>
      </c>
      <c r="K824" s="4" t="s">
        <v>39</v>
      </c>
      <c r="L824" s="4" t="s">
        <v>140</v>
      </c>
      <c r="M824" s="5">
        <v>44</v>
      </c>
      <c r="N824" s="6">
        <v>16500</v>
      </c>
      <c r="O824" s="90">
        <v>726000</v>
      </c>
      <c r="P824" s="90"/>
      <c r="Q824" s="79" t="s">
        <v>1410</v>
      </c>
      <c r="R824" s="79"/>
      <c r="S824" s="79" t="s">
        <v>173</v>
      </c>
      <c r="T824" s="79"/>
      <c r="U824" s="4" t="s">
        <v>55</v>
      </c>
      <c r="V824" s="4" t="s">
        <v>46</v>
      </c>
      <c r="W824" s="4" t="s">
        <v>128</v>
      </c>
      <c r="X824" s="4" t="s">
        <v>44</v>
      </c>
      <c r="Y824" s="6">
        <v>8150</v>
      </c>
      <c r="Z824" s="6">
        <v>293400</v>
      </c>
      <c r="AA824" s="4" t="s">
        <v>45</v>
      </c>
      <c r="AB824" s="80">
        <v>249390</v>
      </c>
      <c r="AC824" s="80"/>
      <c r="AD824" s="6">
        <v>44010</v>
      </c>
      <c r="AE824" s="80">
        <v>770010</v>
      </c>
      <c r="AF824" s="80"/>
      <c r="AG824" s="80" t="s">
        <v>46</v>
      </c>
      <c r="AH824" s="80"/>
      <c r="AI824" s="80" t="s">
        <v>46</v>
      </c>
      <c r="AJ824" s="80"/>
      <c r="AK824" s="6" t="s">
        <v>46</v>
      </c>
      <c r="AL824" s="4" t="s">
        <v>46</v>
      </c>
    </row>
    <row r="825" spans="3:38" ht="36.75" customHeight="1" x14ac:dyDescent="0.3">
      <c r="C825" s="7"/>
      <c r="D825" s="5"/>
      <c r="E825" s="5"/>
      <c r="F825" s="5"/>
      <c r="G825" s="91"/>
      <c r="H825" s="91"/>
      <c r="I825" s="4"/>
      <c r="J825" s="5"/>
      <c r="K825" s="5"/>
      <c r="L825" s="5"/>
      <c r="M825" s="5"/>
      <c r="N825" s="6"/>
      <c r="O825" s="90"/>
      <c r="P825" s="90"/>
      <c r="Q825" s="91"/>
      <c r="R825" s="91"/>
      <c r="S825" s="79" t="s">
        <v>91</v>
      </c>
      <c r="T825" s="79"/>
      <c r="U825" s="4" t="s">
        <v>46</v>
      </c>
      <c r="V825" s="4" t="s">
        <v>38</v>
      </c>
      <c r="W825" s="4" t="s">
        <v>46</v>
      </c>
      <c r="X825" s="4" t="s">
        <v>84</v>
      </c>
      <c r="Y825" s="6" t="s">
        <v>46</v>
      </c>
      <c r="Z825" s="6" t="s">
        <v>46</v>
      </c>
      <c r="AA825" s="4" t="s">
        <v>46</v>
      </c>
      <c r="AB825" s="80" t="s">
        <v>46</v>
      </c>
      <c r="AC825" s="80"/>
      <c r="AD825" s="6" t="s">
        <v>46</v>
      </c>
      <c r="AE825" s="80" t="s">
        <v>46</v>
      </c>
      <c r="AF825" s="80"/>
      <c r="AG825" s="80">
        <v>385005</v>
      </c>
      <c r="AH825" s="80"/>
      <c r="AI825" s="80" t="s">
        <v>46</v>
      </c>
      <c r="AJ825" s="80"/>
      <c r="AK825" s="6">
        <v>385005</v>
      </c>
      <c r="AL825" s="5">
        <v>0.3</v>
      </c>
    </row>
    <row r="826" spans="3:38" ht="36" customHeight="1" x14ac:dyDescent="0.3">
      <c r="C826" s="7"/>
      <c r="D826" s="5"/>
      <c r="E826" s="5"/>
      <c r="F826" s="5"/>
      <c r="G826" s="91"/>
      <c r="H826" s="91"/>
      <c r="I826" s="4"/>
      <c r="J826" s="5"/>
      <c r="K826" s="5"/>
      <c r="L826" s="5"/>
      <c r="M826" s="5"/>
      <c r="N826" s="6"/>
      <c r="O826" s="90"/>
      <c r="P826" s="90"/>
      <c r="Q826" s="91"/>
      <c r="R826" s="91"/>
      <c r="S826" s="79" t="s">
        <v>92</v>
      </c>
      <c r="T826" s="79"/>
      <c r="U826" s="4" t="s">
        <v>46</v>
      </c>
      <c r="V826" s="4" t="s">
        <v>47</v>
      </c>
      <c r="W826" s="4" t="s">
        <v>46</v>
      </c>
      <c r="X826" s="4" t="s">
        <v>84</v>
      </c>
      <c r="Y826" s="6" t="s">
        <v>46</v>
      </c>
      <c r="Z826" s="6" t="s">
        <v>46</v>
      </c>
      <c r="AA826" s="4" t="s">
        <v>46</v>
      </c>
      <c r="AB826" s="80" t="s">
        <v>46</v>
      </c>
      <c r="AC826" s="80"/>
      <c r="AD826" s="6" t="s">
        <v>46</v>
      </c>
      <c r="AE826" s="80" t="s">
        <v>46</v>
      </c>
      <c r="AF826" s="80"/>
      <c r="AG826" s="80">
        <v>385005</v>
      </c>
      <c r="AH826" s="80"/>
      <c r="AI826" s="80">
        <v>363000</v>
      </c>
      <c r="AJ826" s="80"/>
      <c r="AK826" s="6">
        <v>22005</v>
      </c>
      <c r="AL826" s="5">
        <v>0.02</v>
      </c>
    </row>
    <row r="827" spans="3:38" ht="36.75" customHeight="1" x14ac:dyDescent="0.3">
      <c r="C827" s="7"/>
      <c r="D827" s="5"/>
      <c r="E827" s="5"/>
      <c r="F827" s="5"/>
      <c r="G827" s="91"/>
      <c r="H827" s="91"/>
      <c r="I827" s="4" t="s">
        <v>60</v>
      </c>
      <c r="J827" s="4" t="s">
        <v>39</v>
      </c>
      <c r="K827" s="4" t="s">
        <v>39</v>
      </c>
      <c r="L827" s="4" t="s">
        <v>140</v>
      </c>
      <c r="M827" s="5">
        <v>44</v>
      </c>
      <c r="N827" s="6">
        <v>16500</v>
      </c>
      <c r="O827" s="90">
        <v>726000</v>
      </c>
      <c r="P827" s="90"/>
      <c r="Q827" s="79" t="s">
        <v>1413</v>
      </c>
      <c r="R827" s="79"/>
      <c r="S827" s="79" t="s">
        <v>173</v>
      </c>
      <c r="T827" s="79"/>
      <c r="U827" s="4" t="s">
        <v>55</v>
      </c>
      <c r="V827" s="4" t="s">
        <v>46</v>
      </c>
      <c r="W827" s="4" t="s">
        <v>128</v>
      </c>
      <c r="X827" s="4" t="s">
        <v>44</v>
      </c>
      <c r="Y827" s="6">
        <v>8150</v>
      </c>
      <c r="Z827" s="6">
        <v>293400</v>
      </c>
      <c r="AA827" s="4" t="s">
        <v>45</v>
      </c>
      <c r="AB827" s="80">
        <v>249390</v>
      </c>
      <c r="AC827" s="80"/>
      <c r="AD827" s="6">
        <v>44010</v>
      </c>
      <c r="AE827" s="80">
        <v>770010</v>
      </c>
      <c r="AF827" s="80"/>
      <c r="AG827" s="80" t="s">
        <v>46</v>
      </c>
      <c r="AH827" s="80"/>
      <c r="AI827" s="80" t="s">
        <v>46</v>
      </c>
      <c r="AJ827" s="80"/>
      <c r="AK827" s="6" t="s">
        <v>46</v>
      </c>
      <c r="AL827" s="4" t="s">
        <v>46</v>
      </c>
    </row>
    <row r="828" spans="3:38" ht="36.75" customHeight="1" x14ac:dyDescent="0.3">
      <c r="C828" s="7"/>
      <c r="D828" s="5"/>
      <c r="E828" s="5"/>
      <c r="F828" s="5"/>
      <c r="G828" s="91"/>
      <c r="H828" s="91"/>
      <c r="I828" s="4"/>
      <c r="J828" s="5"/>
      <c r="K828" s="5"/>
      <c r="L828" s="5"/>
      <c r="M828" s="5"/>
      <c r="N828" s="6"/>
      <c r="O828" s="90"/>
      <c r="P828" s="90"/>
      <c r="Q828" s="91"/>
      <c r="R828" s="91"/>
      <c r="S828" s="79" t="s">
        <v>91</v>
      </c>
      <c r="T828" s="79"/>
      <c r="U828" s="4" t="s">
        <v>46</v>
      </c>
      <c r="V828" s="4" t="s">
        <v>38</v>
      </c>
      <c r="W828" s="4" t="s">
        <v>46</v>
      </c>
      <c r="X828" s="4" t="s">
        <v>84</v>
      </c>
      <c r="Y828" s="6" t="s">
        <v>46</v>
      </c>
      <c r="Z828" s="6" t="s">
        <v>46</v>
      </c>
      <c r="AA828" s="4" t="s">
        <v>46</v>
      </c>
      <c r="AB828" s="80" t="s">
        <v>46</v>
      </c>
      <c r="AC828" s="80"/>
      <c r="AD828" s="6" t="s">
        <v>46</v>
      </c>
      <c r="AE828" s="80" t="s">
        <v>46</v>
      </c>
      <c r="AF828" s="80"/>
      <c r="AG828" s="80">
        <v>385005</v>
      </c>
      <c r="AH828" s="80"/>
      <c r="AI828" s="80" t="s">
        <v>46</v>
      </c>
      <c r="AJ828" s="80"/>
      <c r="AK828" s="6">
        <v>385005</v>
      </c>
      <c r="AL828" s="5">
        <v>0.3</v>
      </c>
    </row>
    <row r="829" spans="3:38" ht="36" customHeight="1" x14ac:dyDescent="0.3">
      <c r="C829" s="7"/>
      <c r="D829" s="5"/>
      <c r="E829" s="5"/>
      <c r="F829" s="5"/>
      <c r="G829" s="91"/>
      <c r="H829" s="91"/>
      <c r="I829" s="4"/>
      <c r="J829" s="5"/>
      <c r="K829" s="5"/>
      <c r="L829" s="5"/>
      <c r="M829" s="5"/>
      <c r="N829" s="6"/>
      <c r="O829" s="90"/>
      <c r="P829" s="90"/>
      <c r="Q829" s="91"/>
      <c r="R829" s="91"/>
      <c r="S829" s="79" t="s">
        <v>92</v>
      </c>
      <c r="T829" s="79"/>
      <c r="U829" s="4" t="s">
        <v>46</v>
      </c>
      <c r="V829" s="4" t="s">
        <v>47</v>
      </c>
      <c r="W829" s="4" t="s">
        <v>46</v>
      </c>
      <c r="X829" s="4" t="s">
        <v>84</v>
      </c>
      <c r="Y829" s="6" t="s">
        <v>46</v>
      </c>
      <c r="Z829" s="6" t="s">
        <v>46</v>
      </c>
      <c r="AA829" s="4" t="s">
        <v>46</v>
      </c>
      <c r="AB829" s="80" t="s">
        <v>46</v>
      </c>
      <c r="AC829" s="80"/>
      <c r="AD829" s="6" t="s">
        <v>46</v>
      </c>
      <c r="AE829" s="80" t="s">
        <v>46</v>
      </c>
      <c r="AF829" s="80"/>
      <c r="AG829" s="80">
        <v>385005</v>
      </c>
      <c r="AH829" s="80"/>
      <c r="AI829" s="80">
        <v>363000</v>
      </c>
      <c r="AJ829" s="80"/>
      <c r="AK829" s="6">
        <v>22005</v>
      </c>
      <c r="AL829" s="5">
        <v>0.02</v>
      </c>
    </row>
    <row r="830" spans="3:38" ht="36.75" customHeight="1" x14ac:dyDescent="0.3">
      <c r="C830" s="3" t="s">
        <v>1765</v>
      </c>
      <c r="D830" s="4" t="s">
        <v>36</v>
      </c>
      <c r="E830" s="5"/>
      <c r="F830" s="4" t="s">
        <v>1766</v>
      </c>
      <c r="G830" s="79" t="s">
        <v>37</v>
      </c>
      <c r="H830" s="79"/>
      <c r="I830" s="4" t="s">
        <v>38</v>
      </c>
      <c r="J830" s="4" t="s">
        <v>39</v>
      </c>
      <c r="K830" s="4" t="s">
        <v>39</v>
      </c>
      <c r="L830" s="4" t="s">
        <v>166</v>
      </c>
      <c r="M830" s="5">
        <v>76</v>
      </c>
      <c r="N830" s="6">
        <v>16500</v>
      </c>
      <c r="O830" s="90">
        <v>1254000</v>
      </c>
      <c r="P830" s="90"/>
      <c r="Q830" s="79" t="s">
        <v>1416</v>
      </c>
      <c r="R830" s="79"/>
      <c r="S830" s="79" t="s">
        <v>108</v>
      </c>
      <c r="T830" s="79"/>
      <c r="U830" s="4" t="s">
        <v>42</v>
      </c>
      <c r="V830" s="4" t="s">
        <v>38</v>
      </c>
      <c r="W830" s="4" t="s">
        <v>61</v>
      </c>
      <c r="X830" s="4" t="s">
        <v>44</v>
      </c>
      <c r="Y830" s="6">
        <v>7650</v>
      </c>
      <c r="Z830" s="6">
        <v>734400</v>
      </c>
      <c r="AA830" s="4" t="s">
        <v>45</v>
      </c>
      <c r="AB830" s="80">
        <v>682992</v>
      </c>
      <c r="AC830" s="80"/>
      <c r="AD830" s="6">
        <v>51408</v>
      </c>
      <c r="AE830" s="80">
        <v>1305408</v>
      </c>
      <c r="AF830" s="80"/>
      <c r="AG830" s="80" t="s">
        <v>46</v>
      </c>
      <c r="AH830" s="80"/>
      <c r="AI830" s="80" t="s">
        <v>46</v>
      </c>
      <c r="AJ830" s="80"/>
      <c r="AK830" s="6">
        <v>1305408</v>
      </c>
      <c r="AL830" s="5">
        <v>0.3</v>
      </c>
    </row>
    <row r="831" spans="3:38" ht="36" customHeight="1" x14ac:dyDescent="0.3">
      <c r="C831" s="3" t="s">
        <v>1767</v>
      </c>
      <c r="D831" s="4" t="s">
        <v>36</v>
      </c>
      <c r="E831" s="5"/>
      <c r="F831" s="4" t="s">
        <v>1768</v>
      </c>
      <c r="G831" s="79" t="s">
        <v>37</v>
      </c>
      <c r="H831" s="79"/>
      <c r="I831" s="4" t="s">
        <v>38</v>
      </c>
      <c r="J831" s="4" t="s">
        <v>39</v>
      </c>
      <c r="K831" s="4" t="s">
        <v>39</v>
      </c>
      <c r="L831" s="4" t="s">
        <v>112</v>
      </c>
      <c r="M831" s="5">
        <v>42</v>
      </c>
      <c r="N831" s="6">
        <v>16500</v>
      </c>
      <c r="O831" s="90">
        <v>693000</v>
      </c>
      <c r="P831" s="90"/>
      <c r="Q831" s="79" t="s">
        <v>1419</v>
      </c>
      <c r="R831" s="79"/>
      <c r="S831" s="79" t="s">
        <v>59</v>
      </c>
      <c r="T831" s="79"/>
      <c r="U831" s="4" t="s">
        <v>50</v>
      </c>
      <c r="V831" s="4" t="s">
        <v>38</v>
      </c>
      <c r="W831" s="4" t="s">
        <v>124</v>
      </c>
      <c r="X831" s="4" t="s">
        <v>44</v>
      </c>
      <c r="Y831" s="6">
        <v>8050</v>
      </c>
      <c r="Z831" s="6">
        <v>966000</v>
      </c>
      <c r="AA831" s="4" t="s">
        <v>103</v>
      </c>
      <c r="AB831" s="80">
        <v>309120</v>
      </c>
      <c r="AC831" s="80"/>
      <c r="AD831" s="6">
        <v>656880</v>
      </c>
      <c r="AE831" s="80">
        <v>1349880</v>
      </c>
      <c r="AF831" s="80"/>
      <c r="AG831" s="80" t="s">
        <v>46</v>
      </c>
      <c r="AH831" s="80"/>
      <c r="AI831" s="80" t="s">
        <v>46</v>
      </c>
      <c r="AJ831" s="80"/>
      <c r="AK831" s="6">
        <v>1349880</v>
      </c>
      <c r="AL831" s="5">
        <v>0.3</v>
      </c>
    </row>
    <row r="832" spans="3:38" ht="36.75" customHeight="1" x14ac:dyDescent="0.3">
      <c r="C832" s="7"/>
      <c r="D832" s="5"/>
      <c r="E832" s="5"/>
      <c r="F832" s="5"/>
      <c r="G832" s="91"/>
      <c r="H832" s="91"/>
      <c r="I832" s="4" t="s">
        <v>47</v>
      </c>
      <c r="J832" s="4" t="s">
        <v>39</v>
      </c>
      <c r="K832" s="4" t="s">
        <v>39</v>
      </c>
      <c r="L832" s="4" t="s">
        <v>116</v>
      </c>
      <c r="M832" s="5">
        <v>30</v>
      </c>
      <c r="N832" s="6">
        <v>16500</v>
      </c>
      <c r="O832" s="90">
        <v>495000</v>
      </c>
      <c r="P832" s="90"/>
      <c r="Q832" s="79" t="s">
        <v>903</v>
      </c>
      <c r="R832" s="79"/>
      <c r="S832" s="79" t="s">
        <v>59</v>
      </c>
      <c r="T832" s="79"/>
      <c r="U832" s="4" t="s">
        <v>50</v>
      </c>
      <c r="V832" s="4" t="s">
        <v>47</v>
      </c>
      <c r="W832" s="4" t="s">
        <v>124</v>
      </c>
      <c r="X832" s="4" t="s">
        <v>44</v>
      </c>
      <c r="Y832" s="6">
        <v>8050</v>
      </c>
      <c r="Z832" s="6">
        <v>966000</v>
      </c>
      <c r="AA832" s="4" t="s">
        <v>103</v>
      </c>
      <c r="AB832" s="80">
        <v>309120</v>
      </c>
      <c r="AC832" s="80"/>
      <c r="AD832" s="6">
        <v>656880</v>
      </c>
      <c r="AE832" s="80">
        <v>1151880</v>
      </c>
      <c r="AF832" s="80"/>
      <c r="AG832" s="80" t="s">
        <v>46</v>
      </c>
      <c r="AH832" s="80"/>
      <c r="AI832" s="80">
        <v>656880</v>
      </c>
      <c r="AJ832" s="80"/>
      <c r="AK832" s="6">
        <v>495000</v>
      </c>
      <c r="AL832" s="5">
        <v>0.02</v>
      </c>
    </row>
    <row r="833" spans="3:38" ht="36.75" customHeight="1" x14ac:dyDescent="0.3">
      <c r="C833" s="3" t="s">
        <v>1769</v>
      </c>
      <c r="D833" s="4" t="s">
        <v>36</v>
      </c>
      <c r="E833" s="5"/>
      <c r="F833" s="4" t="s">
        <v>1770</v>
      </c>
      <c r="G833" s="79" t="s">
        <v>37</v>
      </c>
      <c r="H833" s="79"/>
      <c r="I833" s="4" t="s">
        <v>38</v>
      </c>
      <c r="J833" s="4" t="s">
        <v>39</v>
      </c>
      <c r="K833" s="4" t="s">
        <v>39</v>
      </c>
      <c r="L833" s="4" t="s">
        <v>112</v>
      </c>
      <c r="M833" s="5">
        <v>42</v>
      </c>
      <c r="N833" s="6">
        <v>16500</v>
      </c>
      <c r="O833" s="90">
        <v>693000</v>
      </c>
      <c r="P833" s="90"/>
      <c r="Q833" s="79" t="s">
        <v>1424</v>
      </c>
      <c r="R833" s="79"/>
      <c r="S833" s="79" t="s">
        <v>59</v>
      </c>
      <c r="T833" s="79"/>
      <c r="U833" s="4" t="s">
        <v>50</v>
      </c>
      <c r="V833" s="4" t="s">
        <v>38</v>
      </c>
      <c r="W833" s="4" t="s">
        <v>114</v>
      </c>
      <c r="X833" s="4" t="s">
        <v>44</v>
      </c>
      <c r="Y833" s="6">
        <v>8050</v>
      </c>
      <c r="Z833" s="6">
        <v>515200</v>
      </c>
      <c r="AA833" s="4" t="s">
        <v>45</v>
      </c>
      <c r="AB833" s="80">
        <v>175168</v>
      </c>
      <c r="AC833" s="80"/>
      <c r="AD833" s="6">
        <v>340032</v>
      </c>
      <c r="AE833" s="80">
        <v>1033032</v>
      </c>
      <c r="AF833" s="80"/>
      <c r="AG833" s="80" t="s">
        <v>46</v>
      </c>
      <c r="AH833" s="80"/>
      <c r="AI833" s="80" t="s">
        <v>46</v>
      </c>
      <c r="AJ833" s="80"/>
      <c r="AK833" s="6">
        <v>1033032</v>
      </c>
      <c r="AL833" s="5">
        <v>0.3</v>
      </c>
    </row>
    <row r="834" spans="3:38" ht="36" customHeight="1" x14ac:dyDescent="0.3">
      <c r="C834" s="3" t="s">
        <v>1771</v>
      </c>
      <c r="D834" s="4" t="s">
        <v>36</v>
      </c>
      <c r="E834" s="5"/>
      <c r="F834" s="4" t="s">
        <v>1772</v>
      </c>
      <c r="G834" s="79" t="s">
        <v>37</v>
      </c>
      <c r="H834" s="79"/>
      <c r="I834" s="4" t="s">
        <v>38</v>
      </c>
      <c r="J834" s="4" t="s">
        <v>39</v>
      </c>
      <c r="K834" s="4" t="s">
        <v>39</v>
      </c>
      <c r="L834" s="4" t="s">
        <v>130</v>
      </c>
      <c r="M834" s="5">
        <v>37</v>
      </c>
      <c r="N834" s="6">
        <v>16500</v>
      </c>
      <c r="O834" s="90">
        <v>610500</v>
      </c>
      <c r="P834" s="90"/>
      <c r="Q834" s="79" t="s">
        <v>1428</v>
      </c>
      <c r="R834" s="79"/>
      <c r="S834" s="79" t="s">
        <v>108</v>
      </c>
      <c r="T834" s="79"/>
      <c r="U834" s="4" t="s">
        <v>42</v>
      </c>
      <c r="V834" s="4" t="s">
        <v>38</v>
      </c>
      <c r="W834" s="4" t="s">
        <v>56</v>
      </c>
      <c r="X834" s="4" t="s">
        <v>44</v>
      </c>
      <c r="Y834" s="6">
        <v>7650</v>
      </c>
      <c r="Z834" s="6">
        <v>459000</v>
      </c>
      <c r="AA834" s="4" t="s">
        <v>69</v>
      </c>
      <c r="AB834" s="80">
        <v>183600</v>
      </c>
      <c r="AC834" s="80"/>
      <c r="AD834" s="6">
        <v>275400</v>
      </c>
      <c r="AE834" s="80">
        <v>885900</v>
      </c>
      <c r="AF834" s="80"/>
      <c r="AG834" s="80" t="s">
        <v>46</v>
      </c>
      <c r="AH834" s="80"/>
      <c r="AI834" s="80" t="s">
        <v>46</v>
      </c>
      <c r="AJ834" s="80"/>
      <c r="AK834" s="6">
        <v>885900</v>
      </c>
      <c r="AL834" s="5">
        <v>0.3</v>
      </c>
    </row>
    <row r="835" spans="3:38" ht="36.75" customHeight="1" x14ac:dyDescent="0.3">
      <c r="C835" s="3" t="s">
        <v>1773</v>
      </c>
      <c r="D835" s="4" t="s">
        <v>36</v>
      </c>
      <c r="E835" s="5"/>
      <c r="F835" s="4" t="s">
        <v>1774</v>
      </c>
      <c r="G835" s="79" t="s">
        <v>37</v>
      </c>
      <c r="H835" s="79"/>
      <c r="I835" s="4" t="s">
        <v>38</v>
      </c>
      <c r="J835" s="4" t="s">
        <v>39</v>
      </c>
      <c r="K835" s="4" t="s">
        <v>39</v>
      </c>
      <c r="L835" s="4" t="s">
        <v>130</v>
      </c>
      <c r="M835" s="5">
        <v>37</v>
      </c>
      <c r="N835" s="6">
        <v>16500</v>
      </c>
      <c r="O835" s="90">
        <v>610500</v>
      </c>
      <c r="P835" s="90"/>
      <c r="Q835" s="79" t="s">
        <v>1431</v>
      </c>
      <c r="R835" s="79"/>
      <c r="S835" s="79" t="s">
        <v>108</v>
      </c>
      <c r="T835" s="79"/>
      <c r="U835" s="4" t="s">
        <v>42</v>
      </c>
      <c r="V835" s="4" t="s">
        <v>38</v>
      </c>
      <c r="W835" s="4" t="s">
        <v>126</v>
      </c>
      <c r="X835" s="4" t="s">
        <v>44</v>
      </c>
      <c r="Y835" s="6">
        <v>7650</v>
      </c>
      <c r="Z835" s="6">
        <v>267750</v>
      </c>
      <c r="AA835" s="4" t="s">
        <v>45</v>
      </c>
      <c r="AB835" s="80">
        <v>249007.5</v>
      </c>
      <c r="AC835" s="80"/>
      <c r="AD835" s="6">
        <v>18742.5</v>
      </c>
      <c r="AE835" s="80">
        <v>629242.5</v>
      </c>
      <c r="AF835" s="80"/>
      <c r="AG835" s="80" t="s">
        <v>46</v>
      </c>
      <c r="AH835" s="80"/>
      <c r="AI835" s="80" t="s">
        <v>46</v>
      </c>
      <c r="AJ835" s="80"/>
      <c r="AK835" s="6">
        <v>629242.5</v>
      </c>
      <c r="AL835" s="5">
        <v>0.3</v>
      </c>
    </row>
    <row r="836" spans="3:38" ht="36" customHeight="1" x14ac:dyDescent="0.3">
      <c r="C836" s="3" t="s">
        <v>1775</v>
      </c>
      <c r="D836" s="4" t="s">
        <v>36</v>
      </c>
      <c r="E836" s="5"/>
      <c r="F836" s="4" t="s">
        <v>1776</v>
      </c>
      <c r="G836" s="79" t="s">
        <v>37</v>
      </c>
      <c r="H836" s="79"/>
      <c r="I836" s="4" t="s">
        <v>38</v>
      </c>
      <c r="J836" s="4" t="s">
        <v>39</v>
      </c>
      <c r="K836" s="4" t="s">
        <v>39</v>
      </c>
      <c r="L836" s="4" t="s">
        <v>1777</v>
      </c>
      <c r="M836" s="5">
        <v>3.5</v>
      </c>
      <c r="N836" s="6">
        <v>5000</v>
      </c>
      <c r="O836" s="90">
        <v>17500</v>
      </c>
      <c r="P836" s="90"/>
      <c r="Q836" s="79" t="s">
        <v>1257</v>
      </c>
      <c r="R836" s="79"/>
      <c r="S836" s="79" t="s">
        <v>76</v>
      </c>
      <c r="T836" s="79"/>
      <c r="U836" s="4" t="s">
        <v>50</v>
      </c>
      <c r="V836" s="4" t="s">
        <v>38</v>
      </c>
      <c r="W836" s="4" t="s">
        <v>90</v>
      </c>
      <c r="X836" s="4" t="s">
        <v>44</v>
      </c>
      <c r="Y836" s="6">
        <v>8800</v>
      </c>
      <c r="Z836" s="6">
        <v>123200</v>
      </c>
      <c r="AA836" s="4" t="s">
        <v>45</v>
      </c>
      <c r="AB836" s="80">
        <v>41888</v>
      </c>
      <c r="AC836" s="80"/>
      <c r="AD836" s="6">
        <v>81312</v>
      </c>
      <c r="AE836" s="80">
        <v>98812</v>
      </c>
      <c r="AF836" s="80"/>
      <c r="AG836" s="80" t="s">
        <v>46</v>
      </c>
      <c r="AH836" s="80"/>
      <c r="AI836" s="80" t="s">
        <v>46</v>
      </c>
      <c r="AJ836" s="80"/>
      <c r="AK836" s="6">
        <v>98812</v>
      </c>
      <c r="AL836" s="5">
        <v>0.3</v>
      </c>
    </row>
    <row r="837" spans="3:38" ht="36.75" customHeight="1" x14ac:dyDescent="0.3">
      <c r="C837" s="7"/>
      <c r="D837" s="5"/>
      <c r="E837" s="5"/>
      <c r="F837" s="5"/>
      <c r="G837" s="91"/>
      <c r="H837" s="91"/>
      <c r="I837" s="4" t="s">
        <v>47</v>
      </c>
      <c r="J837" s="4" t="s">
        <v>39</v>
      </c>
      <c r="K837" s="4" t="s">
        <v>39</v>
      </c>
      <c r="L837" s="4" t="s">
        <v>1778</v>
      </c>
      <c r="M837" s="5">
        <v>58.5</v>
      </c>
      <c r="N837" s="6">
        <v>5000</v>
      </c>
      <c r="O837" s="90">
        <v>292500</v>
      </c>
      <c r="P837" s="90"/>
      <c r="Q837" s="79" t="s">
        <v>1436</v>
      </c>
      <c r="R837" s="79"/>
      <c r="S837" s="79" t="s">
        <v>135</v>
      </c>
      <c r="T837" s="79"/>
      <c r="U837" s="4" t="s">
        <v>42</v>
      </c>
      <c r="V837" s="4" t="s">
        <v>47</v>
      </c>
      <c r="W837" s="4" t="s">
        <v>162</v>
      </c>
      <c r="X837" s="4" t="s">
        <v>44</v>
      </c>
      <c r="Y837" s="6">
        <v>8650</v>
      </c>
      <c r="Z837" s="6">
        <v>570900</v>
      </c>
      <c r="AA837" s="4" t="s">
        <v>45</v>
      </c>
      <c r="AB837" s="80">
        <v>530937</v>
      </c>
      <c r="AC837" s="80"/>
      <c r="AD837" s="6">
        <v>39963</v>
      </c>
      <c r="AE837" s="80">
        <v>332463</v>
      </c>
      <c r="AF837" s="80"/>
      <c r="AG837" s="80" t="s">
        <v>46</v>
      </c>
      <c r="AH837" s="80"/>
      <c r="AI837" s="80">
        <v>39963</v>
      </c>
      <c r="AJ837" s="80"/>
      <c r="AK837" s="6">
        <v>292500</v>
      </c>
      <c r="AL837" s="5">
        <v>0.02</v>
      </c>
    </row>
    <row r="838" spans="3:38" ht="36.75" customHeight="1" x14ac:dyDescent="0.3">
      <c r="C838" s="3" t="s">
        <v>1779</v>
      </c>
      <c r="D838" s="4" t="s">
        <v>36</v>
      </c>
      <c r="E838" s="5"/>
      <c r="F838" s="4" t="s">
        <v>1780</v>
      </c>
      <c r="G838" s="79" t="s">
        <v>37</v>
      </c>
      <c r="H838" s="79"/>
      <c r="I838" s="4" t="s">
        <v>57</v>
      </c>
      <c r="J838" s="4" t="s">
        <v>39</v>
      </c>
      <c r="K838" s="4" t="s">
        <v>39</v>
      </c>
      <c r="L838" s="4" t="s">
        <v>127</v>
      </c>
      <c r="M838" s="5">
        <v>88</v>
      </c>
      <c r="N838" s="6">
        <v>7500</v>
      </c>
      <c r="O838" s="90">
        <v>660000</v>
      </c>
      <c r="P838" s="90"/>
      <c r="Q838" s="79" t="s">
        <v>1439</v>
      </c>
      <c r="R838" s="79"/>
      <c r="S838" s="79" t="s">
        <v>123</v>
      </c>
      <c r="T838" s="79"/>
      <c r="U838" s="4" t="s">
        <v>50</v>
      </c>
      <c r="V838" s="4" t="s">
        <v>57</v>
      </c>
      <c r="W838" s="4" t="s">
        <v>129</v>
      </c>
      <c r="X838" s="4" t="s">
        <v>44</v>
      </c>
      <c r="Y838" s="6">
        <v>8600</v>
      </c>
      <c r="Z838" s="6">
        <v>2064000</v>
      </c>
      <c r="AA838" s="4" t="s">
        <v>45</v>
      </c>
      <c r="AB838" s="80">
        <v>701760</v>
      </c>
      <c r="AC838" s="80"/>
      <c r="AD838" s="6">
        <v>1362240</v>
      </c>
      <c r="AE838" s="80">
        <v>2022240</v>
      </c>
      <c r="AF838" s="80"/>
      <c r="AG838" s="80" t="s">
        <v>46</v>
      </c>
      <c r="AH838" s="80"/>
      <c r="AI838" s="80" t="s">
        <v>46</v>
      </c>
      <c r="AJ838" s="80"/>
      <c r="AK838" s="6">
        <v>2022240</v>
      </c>
      <c r="AL838" s="5">
        <v>0.3</v>
      </c>
    </row>
    <row r="839" spans="3:38" ht="36" customHeight="1" x14ac:dyDescent="0.3">
      <c r="C839" s="7"/>
      <c r="D839" s="5"/>
      <c r="E839" s="5"/>
      <c r="F839" s="5"/>
      <c r="G839" s="91"/>
      <c r="H839" s="91"/>
      <c r="I839" s="4"/>
      <c r="J839" s="5"/>
      <c r="K839" s="5"/>
      <c r="L839" s="5"/>
      <c r="M839" s="5"/>
      <c r="N839" s="6"/>
      <c r="O839" s="90">
        <v>0</v>
      </c>
      <c r="P839" s="90"/>
      <c r="Q839" s="79" t="s">
        <v>1442</v>
      </c>
      <c r="R839" s="79"/>
      <c r="S839" s="79" t="s">
        <v>76</v>
      </c>
      <c r="T839" s="79"/>
      <c r="U839" s="4" t="s">
        <v>50</v>
      </c>
      <c r="V839" s="4" t="s">
        <v>57</v>
      </c>
      <c r="W839" s="4" t="s">
        <v>61</v>
      </c>
      <c r="X839" s="4" t="s">
        <v>44</v>
      </c>
      <c r="Y839" s="6">
        <v>8800</v>
      </c>
      <c r="Z839" s="6">
        <v>844800</v>
      </c>
      <c r="AA839" s="4" t="s">
        <v>45</v>
      </c>
      <c r="AB839" s="80">
        <v>287232</v>
      </c>
      <c r="AC839" s="80"/>
      <c r="AD839" s="6">
        <v>557568</v>
      </c>
      <c r="AE839" s="80">
        <v>557568</v>
      </c>
      <c r="AF839" s="80"/>
      <c r="AG839" s="80" t="s">
        <v>46</v>
      </c>
      <c r="AH839" s="80"/>
      <c r="AI839" s="80" t="s">
        <v>46</v>
      </c>
      <c r="AJ839" s="80"/>
      <c r="AK839" s="6">
        <v>557568</v>
      </c>
      <c r="AL839" s="5">
        <v>0.3</v>
      </c>
    </row>
    <row r="840" spans="3:38" ht="36.75" customHeight="1" x14ac:dyDescent="0.3">
      <c r="C840" s="3" t="s">
        <v>1781</v>
      </c>
      <c r="D840" s="4" t="s">
        <v>36</v>
      </c>
      <c r="E840" s="5"/>
      <c r="F840" s="4" t="s">
        <v>1782</v>
      </c>
      <c r="G840" s="79" t="s">
        <v>37</v>
      </c>
      <c r="H840" s="79"/>
      <c r="I840" s="4" t="s">
        <v>47</v>
      </c>
      <c r="J840" s="4" t="s">
        <v>39</v>
      </c>
      <c r="K840" s="4" t="s">
        <v>35</v>
      </c>
      <c r="L840" s="4" t="s">
        <v>115</v>
      </c>
      <c r="M840" s="5">
        <v>129</v>
      </c>
      <c r="N840" s="6">
        <v>3000</v>
      </c>
      <c r="O840" s="90">
        <v>387000</v>
      </c>
      <c r="P840" s="90"/>
      <c r="Q840" s="79" t="s">
        <v>1445</v>
      </c>
      <c r="R840" s="79"/>
      <c r="S840" s="79" t="s">
        <v>76</v>
      </c>
      <c r="T840" s="79"/>
      <c r="U840" s="4" t="s">
        <v>50</v>
      </c>
      <c r="V840" s="4" t="s">
        <v>47</v>
      </c>
      <c r="W840" s="4" t="s">
        <v>43</v>
      </c>
      <c r="X840" s="4" t="s">
        <v>44</v>
      </c>
      <c r="Y840" s="6">
        <v>8800</v>
      </c>
      <c r="Z840" s="6">
        <v>704000</v>
      </c>
      <c r="AA840" s="4" t="s">
        <v>45</v>
      </c>
      <c r="AB840" s="80">
        <v>239360</v>
      </c>
      <c r="AC840" s="80"/>
      <c r="AD840" s="6">
        <v>464640</v>
      </c>
      <c r="AE840" s="80">
        <v>851640</v>
      </c>
      <c r="AF840" s="80"/>
      <c r="AG840" s="80" t="s">
        <v>46</v>
      </c>
      <c r="AH840" s="80"/>
      <c r="AI840" s="80">
        <v>464640</v>
      </c>
      <c r="AJ840" s="80"/>
      <c r="AK840" s="6">
        <v>387000</v>
      </c>
      <c r="AL840" s="5">
        <v>0.02</v>
      </c>
    </row>
    <row r="841" spans="3:38" ht="36" customHeight="1" x14ac:dyDescent="0.3">
      <c r="C841" s="3" t="s">
        <v>1783</v>
      </c>
      <c r="D841" s="4" t="s">
        <v>36</v>
      </c>
      <c r="E841" s="5"/>
      <c r="F841" s="4" t="s">
        <v>1784</v>
      </c>
      <c r="G841" s="79" t="s">
        <v>37</v>
      </c>
      <c r="H841" s="79"/>
      <c r="I841" s="4" t="s">
        <v>38</v>
      </c>
      <c r="J841" s="4" t="s">
        <v>39</v>
      </c>
      <c r="K841" s="4" t="s">
        <v>39</v>
      </c>
      <c r="L841" s="4" t="s">
        <v>154</v>
      </c>
      <c r="M841" s="5">
        <v>98</v>
      </c>
      <c r="N841" s="6">
        <v>7500</v>
      </c>
      <c r="O841" s="90">
        <v>735000</v>
      </c>
      <c r="P841" s="90"/>
      <c r="Q841" s="79" t="s">
        <v>216</v>
      </c>
      <c r="R841" s="79"/>
      <c r="S841" s="79" t="s">
        <v>59</v>
      </c>
      <c r="T841" s="79"/>
      <c r="U841" s="4" t="s">
        <v>50</v>
      </c>
      <c r="V841" s="4" t="s">
        <v>38</v>
      </c>
      <c r="W841" s="4" t="s">
        <v>113</v>
      </c>
      <c r="X841" s="4" t="s">
        <v>44</v>
      </c>
      <c r="Y841" s="6">
        <v>8050</v>
      </c>
      <c r="Z841" s="6">
        <v>1352400</v>
      </c>
      <c r="AA841" s="4" t="s">
        <v>45</v>
      </c>
      <c r="AB841" s="80">
        <v>459816</v>
      </c>
      <c r="AC841" s="80"/>
      <c r="AD841" s="6">
        <v>892584</v>
      </c>
      <c r="AE841" s="80">
        <v>1627584</v>
      </c>
      <c r="AF841" s="80"/>
      <c r="AG841" s="80" t="s">
        <v>46</v>
      </c>
      <c r="AH841" s="80"/>
      <c r="AI841" s="80" t="s">
        <v>46</v>
      </c>
      <c r="AJ841" s="80"/>
      <c r="AK841" s="6">
        <v>1627584</v>
      </c>
      <c r="AL841" s="5">
        <v>0.3</v>
      </c>
    </row>
    <row r="842" spans="3:38" ht="36.75" customHeight="1" x14ac:dyDescent="0.3">
      <c r="C842" s="3" t="s">
        <v>1785</v>
      </c>
      <c r="D842" s="4" t="s">
        <v>36</v>
      </c>
      <c r="E842" s="5"/>
      <c r="F842" s="4" t="s">
        <v>1784</v>
      </c>
      <c r="G842" s="79" t="s">
        <v>37</v>
      </c>
      <c r="H842" s="79"/>
      <c r="I842" s="4" t="s">
        <v>38</v>
      </c>
      <c r="J842" s="4" t="s">
        <v>39</v>
      </c>
      <c r="K842" s="4" t="s">
        <v>47</v>
      </c>
      <c r="L842" s="4" t="s">
        <v>48</v>
      </c>
      <c r="M842" s="5">
        <v>246</v>
      </c>
      <c r="N842" s="6">
        <v>2650</v>
      </c>
      <c r="O842" s="90">
        <v>651900</v>
      </c>
      <c r="P842" s="90"/>
      <c r="Q842" s="79" t="s">
        <v>218</v>
      </c>
      <c r="R842" s="79"/>
      <c r="S842" s="79" t="s">
        <v>108</v>
      </c>
      <c r="T842" s="79"/>
      <c r="U842" s="4" t="s">
        <v>42</v>
      </c>
      <c r="V842" s="4" t="s">
        <v>38</v>
      </c>
      <c r="W842" s="4" t="s">
        <v>114</v>
      </c>
      <c r="X842" s="4" t="s">
        <v>44</v>
      </c>
      <c r="Y842" s="6">
        <v>7650</v>
      </c>
      <c r="Z842" s="6">
        <v>489600</v>
      </c>
      <c r="AA842" s="4" t="s">
        <v>90</v>
      </c>
      <c r="AB842" s="80">
        <v>293760</v>
      </c>
      <c r="AC842" s="80"/>
      <c r="AD842" s="6">
        <v>195840</v>
      </c>
      <c r="AE842" s="80">
        <v>847740</v>
      </c>
      <c r="AF842" s="80"/>
      <c r="AG842" s="80" t="s">
        <v>46</v>
      </c>
      <c r="AH842" s="80"/>
      <c r="AI842" s="80" t="s">
        <v>46</v>
      </c>
      <c r="AJ842" s="80"/>
      <c r="AK842" s="6">
        <v>847740</v>
      </c>
      <c r="AL842" s="5">
        <v>0.3</v>
      </c>
    </row>
    <row r="843" spans="3:38" ht="36.75" customHeight="1" x14ac:dyDescent="0.3">
      <c r="C843" s="3" t="s">
        <v>1786</v>
      </c>
      <c r="D843" s="4" t="s">
        <v>36</v>
      </c>
      <c r="E843" s="5"/>
      <c r="F843" s="4" t="s">
        <v>1787</v>
      </c>
      <c r="G843" s="79" t="s">
        <v>37</v>
      </c>
      <c r="H843" s="79"/>
      <c r="I843" s="4" t="s">
        <v>47</v>
      </c>
      <c r="J843" s="4" t="s">
        <v>39</v>
      </c>
      <c r="K843" s="4" t="s">
        <v>39</v>
      </c>
      <c r="L843" s="4" t="s">
        <v>96</v>
      </c>
      <c r="M843" s="5">
        <v>16</v>
      </c>
      <c r="N843" s="6">
        <v>16500</v>
      </c>
      <c r="O843" s="90">
        <v>264000</v>
      </c>
      <c r="P843" s="90"/>
      <c r="Q843" s="79" t="s">
        <v>1452</v>
      </c>
      <c r="R843" s="79"/>
      <c r="S843" s="79" t="s">
        <v>173</v>
      </c>
      <c r="T843" s="79"/>
      <c r="U843" s="4" t="s">
        <v>55</v>
      </c>
      <c r="V843" s="4" t="s">
        <v>47</v>
      </c>
      <c r="W843" s="4" t="s">
        <v>114</v>
      </c>
      <c r="X843" s="4" t="s">
        <v>44</v>
      </c>
      <c r="Y843" s="6">
        <v>8150</v>
      </c>
      <c r="Z843" s="6">
        <v>521600</v>
      </c>
      <c r="AA843" s="4" t="s">
        <v>99</v>
      </c>
      <c r="AB843" s="80">
        <v>312960</v>
      </c>
      <c r="AC843" s="80"/>
      <c r="AD843" s="6">
        <v>208640</v>
      </c>
      <c r="AE843" s="80">
        <v>472640</v>
      </c>
      <c r="AF843" s="80"/>
      <c r="AG843" s="80" t="s">
        <v>46</v>
      </c>
      <c r="AH843" s="80"/>
      <c r="AI843" s="80">
        <v>208640</v>
      </c>
      <c r="AJ843" s="80"/>
      <c r="AK843" s="6">
        <v>264000</v>
      </c>
      <c r="AL843" s="5">
        <v>0.02</v>
      </c>
    </row>
    <row r="844" spans="3:38" ht="36" customHeight="1" x14ac:dyDescent="0.3">
      <c r="C844" s="3" t="s">
        <v>1788</v>
      </c>
      <c r="D844" s="4" t="s">
        <v>36</v>
      </c>
      <c r="E844" s="5"/>
      <c r="F844" s="4" t="s">
        <v>1789</v>
      </c>
      <c r="G844" s="79" t="s">
        <v>37</v>
      </c>
      <c r="H844" s="79"/>
      <c r="I844" s="4" t="s">
        <v>47</v>
      </c>
      <c r="J844" s="4" t="s">
        <v>39</v>
      </c>
      <c r="K844" s="4" t="s">
        <v>35</v>
      </c>
      <c r="L844" s="4" t="s">
        <v>101</v>
      </c>
      <c r="M844" s="5">
        <v>128</v>
      </c>
      <c r="N844" s="6">
        <v>7500</v>
      </c>
      <c r="O844" s="90">
        <v>960000</v>
      </c>
      <c r="P844" s="90"/>
      <c r="Q844" s="79" t="s">
        <v>191</v>
      </c>
      <c r="R844" s="79"/>
      <c r="S844" s="79" t="s">
        <v>123</v>
      </c>
      <c r="T844" s="79"/>
      <c r="U844" s="4" t="s">
        <v>50</v>
      </c>
      <c r="V844" s="4" t="s">
        <v>47</v>
      </c>
      <c r="W844" s="4" t="s">
        <v>1360</v>
      </c>
      <c r="X844" s="4" t="s">
        <v>44</v>
      </c>
      <c r="Y844" s="6">
        <v>8600</v>
      </c>
      <c r="Z844" s="6">
        <v>4128000</v>
      </c>
      <c r="AA844" s="4" t="s">
        <v>112</v>
      </c>
      <c r="AB844" s="80">
        <v>3054720</v>
      </c>
      <c r="AC844" s="80"/>
      <c r="AD844" s="6">
        <v>1073280</v>
      </c>
      <c r="AE844" s="80">
        <v>2033280</v>
      </c>
      <c r="AF844" s="80"/>
      <c r="AG844" s="80" t="s">
        <v>46</v>
      </c>
      <c r="AH844" s="80"/>
      <c r="AI844" s="80" t="s">
        <v>46</v>
      </c>
      <c r="AJ844" s="80"/>
      <c r="AK844" s="6">
        <v>2033280</v>
      </c>
      <c r="AL844" s="5">
        <v>0.02</v>
      </c>
    </row>
    <row r="845" spans="3:38" ht="36.75" customHeight="1" x14ac:dyDescent="0.3">
      <c r="C845" s="7"/>
      <c r="D845" s="5"/>
      <c r="E845" s="5"/>
      <c r="F845" s="5"/>
      <c r="G845" s="91"/>
      <c r="H845" s="91"/>
      <c r="I845" s="4"/>
      <c r="J845" s="5"/>
      <c r="K845" s="5"/>
      <c r="L845" s="5"/>
      <c r="M845" s="5"/>
      <c r="N845" s="6"/>
      <c r="O845" s="90">
        <v>0</v>
      </c>
      <c r="P845" s="90"/>
      <c r="Q845" s="79" t="s">
        <v>1459</v>
      </c>
      <c r="R845" s="79"/>
      <c r="S845" s="79" t="s">
        <v>119</v>
      </c>
      <c r="T845" s="79"/>
      <c r="U845" s="4" t="s">
        <v>50</v>
      </c>
      <c r="V845" s="4" t="s">
        <v>47</v>
      </c>
      <c r="W845" s="4" t="s">
        <v>87</v>
      </c>
      <c r="X845" s="4" t="s">
        <v>44</v>
      </c>
      <c r="Y845" s="6">
        <v>2550</v>
      </c>
      <c r="Z845" s="6">
        <v>367200</v>
      </c>
      <c r="AA845" s="4" t="s">
        <v>112</v>
      </c>
      <c r="AB845" s="80">
        <v>264384</v>
      </c>
      <c r="AC845" s="80"/>
      <c r="AD845" s="6">
        <v>102816</v>
      </c>
      <c r="AE845" s="80">
        <v>102816</v>
      </c>
      <c r="AF845" s="80"/>
      <c r="AG845" s="80" t="s">
        <v>46</v>
      </c>
      <c r="AH845" s="80"/>
      <c r="AI845" s="80" t="s">
        <v>46</v>
      </c>
      <c r="AJ845" s="80"/>
      <c r="AK845" s="6">
        <v>102816</v>
      </c>
      <c r="AL845" s="5">
        <v>0.02</v>
      </c>
    </row>
    <row r="846" spans="3:38" ht="36" customHeight="1" x14ac:dyDescent="0.3">
      <c r="C846" s="3" t="s">
        <v>1790</v>
      </c>
      <c r="D846" s="4" t="s">
        <v>88</v>
      </c>
      <c r="E846" s="5"/>
      <c r="F846" s="4" t="s">
        <v>1791</v>
      </c>
      <c r="G846" s="79" t="s">
        <v>37</v>
      </c>
      <c r="H846" s="79"/>
      <c r="I846" s="4" t="s">
        <v>60</v>
      </c>
      <c r="J846" s="4" t="s">
        <v>39</v>
      </c>
      <c r="K846" s="4" t="s">
        <v>39</v>
      </c>
      <c r="L846" s="4" t="s">
        <v>148</v>
      </c>
      <c r="M846" s="5">
        <v>52</v>
      </c>
      <c r="N846" s="6">
        <v>3000</v>
      </c>
      <c r="O846" s="90">
        <v>156000</v>
      </c>
      <c r="P846" s="90"/>
      <c r="Q846" s="79" t="s">
        <v>1462</v>
      </c>
      <c r="R846" s="79"/>
      <c r="S846" s="79" t="s">
        <v>41</v>
      </c>
      <c r="T846" s="79"/>
      <c r="U846" s="4" t="s">
        <v>42</v>
      </c>
      <c r="V846" s="4" t="s">
        <v>46</v>
      </c>
      <c r="W846" s="4" t="s">
        <v>213</v>
      </c>
      <c r="X846" s="4" t="s">
        <v>44</v>
      </c>
      <c r="Y846" s="6">
        <v>8300</v>
      </c>
      <c r="Z846" s="6">
        <v>1328000</v>
      </c>
      <c r="AA846" s="4" t="s">
        <v>118</v>
      </c>
      <c r="AB846" s="80">
        <v>1235040</v>
      </c>
      <c r="AC846" s="80"/>
      <c r="AD846" s="6">
        <v>92960</v>
      </c>
      <c r="AE846" s="80">
        <v>248960</v>
      </c>
      <c r="AF846" s="80"/>
      <c r="AG846" s="80" t="s">
        <v>46</v>
      </c>
      <c r="AH846" s="80"/>
      <c r="AI846" s="80" t="s">
        <v>46</v>
      </c>
      <c r="AJ846" s="80"/>
      <c r="AK846" s="6" t="s">
        <v>46</v>
      </c>
      <c r="AL846" s="4" t="s">
        <v>46</v>
      </c>
    </row>
    <row r="847" spans="3:38" ht="36.75" customHeight="1" x14ac:dyDescent="0.3">
      <c r="C847" s="7"/>
      <c r="D847" s="5"/>
      <c r="E847" s="5"/>
      <c r="F847" s="5"/>
      <c r="G847" s="91"/>
      <c r="H847" s="91"/>
      <c r="I847" s="4"/>
      <c r="J847" s="5"/>
      <c r="K847" s="5"/>
      <c r="L847" s="5"/>
      <c r="M847" s="5"/>
      <c r="N847" s="6"/>
      <c r="O847" s="90"/>
      <c r="P847" s="90"/>
      <c r="Q847" s="91"/>
      <c r="R847" s="91"/>
      <c r="S847" s="79" t="s">
        <v>91</v>
      </c>
      <c r="T847" s="79"/>
      <c r="U847" s="4" t="s">
        <v>46</v>
      </c>
      <c r="V847" s="4" t="s">
        <v>38</v>
      </c>
      <c r="W847" s="4" t="s">
        <v>46</v>
      </c>
      <c r="X847" s="4" t="s">
        <v>84</v>
      </c>
      <c r="Y847" s="6" t="s">
        <v>46</v>
      </c>
      <c r="Z847" s="6" t="s">
        <v>46</v>
      </c>
      <c r="AA847" s="4" t="s">
        <v>46</v>
      </c>
      <c r="AB847" s="80" t="s">
        <v>46</v>
      </c>
      <c r="AC847" s="80"/>
      <c r="AD847" s="6" t="s">
        <v>46</v>
      </c>
      <c r="AE847" s="80" t="s">
        <v>46</v>
      </c>
      <c r="AF847" s="80"/>
      <c r="AG847" s="80">
        <v>124480</v>
      </c>
      <c r="AH847" s="80"/>
      <c r="AI847" s="80" t="s">
        <v>46</v>
      </c>
      <c r="AJ847" s="80"/>
      <c r="AK847" s="6">
        <v>124480</v>
      </c>
      <c r="AL847" s="5">
        <v>0.3</v>
      </c>
    </row>
    <row r="848" spans="3:38" ht="36" customHeight="1" x14ac:dyDescent="0.3">
      <c r="C848" s="7"/>
      <c r="D848" s="5"/>
      <c r="E848" s="5"/>
      <c r="F848" s="5"/>
      <c r="G848" s="91"/>
      <c r="H848" s="91"/>
      <c r="I848" s="4"/>
      <c r="J848" s="5"/>
      <c r="K848" s="5"/>
      <c r="L848" s="5"/>
      <c r="M848" s="5"/>
      <c r="N848" s="6"/>
      <c r="O848" s="90"/>
      <c r="P848" s="90"/>
      <c r="Q848" s="91"/>
      <c r="R848" s="91"/>
      <c r="S848" s="79" t="s">
        <v>92</v>
      </c>
      <c r="T848" s="79"/>
      <c r="U848" s="4" t="s">
        <v>46</v>
      </c>
      <c r="V848" s="4" t="s">
        <v>47</v>
      </c>
      <c r="W848" s="4" t="s">
        <v>46</v>
      </c>
      <c r="X848" s="4" t="s">
        <v>84</v>
      </c>
      <c r="Y848" s="6" t="s">
        <v>46</v>
      </c>
      <c r="Z848" s="6" t="s">
        <v>46</v>
      </c>
      <c r="AA848" s="4" t="s">
        <v>46</v>
      </c>
      <c r="AB848" s="80" t="s">
        <v>46</v>
      </c>
      <c r="AC848" s="80"/>
      <c r="AD848" s="6" t="s">
        <v>46</v>
      </c>
      <c r="AE848" s="80" t="s">
        <v>46</v>
      </c>
      <c r="AF848" s="80"/>
      <c r="AG848" s="80">
        <v>124480</v>
      </c>
      <c r="AH848" s="80"/>
      <c r="AI848" s="80">
        <v>78000</v>
      </c>
      <c r="AJ848" s="80"/>
      <c r="AK848" s="6">
        <v>46480</v>
      </c>
      <c r="AL848" s="5">
        <v>0.02</v>
      </c>
    </row>
    <row r="849" spans="3:38" ht="36.75" customHeight="1" x14ac:dyDescent="0.3">
      <c r="C849" s="3" t="s">
        <v>1792</v>
      </c>
      <c r="D849" s="4" t="s">
        <v>36</v>
      </c>
      <c r="E849" s="5"/>
      <c r="F849" s="4" t="s">
        <v>1793</v>
      </c>
      <c r="G849" s="79" t="s">
        <v>37</v>
      </c>
      <c r="H849" s="79"/>
      <c r="I849" s="4" t="s">
        <v>47</v>
      </c>
      <c r="J849" s="4" t="s">
        <v>39</v>
      </c>
      <c r="K849" s="4" t="s">
        <v>39</v>
      </c>
      <c r="L849" s="4" t="s">
        <v>168</v>
      </c>
      <c r="M849" s="5">
        <v>91</v>
      </c>
      <c r="N849" s="6">
        <v>16500</v>
      </c>
      <c r="O849" s="90">
        <v>1501500</v>
      </c>
      <c r="P849" s="90"/>
      <c r="Q849" s="79" t="s">
        <v>1465</v>
      </c>
      <c r="R849" s="79"/>
      <c r="S849" s="79" t="s">
        <v>108</v>
      </c>
      <c r="T849" s="79"/>
      <c r="U849" s="4" t="s">
        <v>42</v>
      </c>
      <c r="V849" s="4" t="s">
        <v>47</v>
      </c>
      <c r="W849" s="4" t="s">
        <v>56</v>
      </c>
      <c r="X849" s="4" t="s">
        <v>44</v>
      </c>
      <c r="Y849" s="6">
        <v>7650</v>
      </c>
      <c r="Z849" s="6">
        <v>459000</v>
      </c>
      <c r="AA849" s="4" t="s">
        <v>75</v>
      </c>
      <c r="AB849" s="80">
        <v>160650</v>
      </c>
      <c r="AC849" s="80"/>
      <c r="AD849" s="6">
        <v>298350</v>
      </c>
      <c r="AE849" s="80">
        <v>1799850</v>
      </c>
      <c r="AF849" s="80"/>
      <c r="AG849" s="80" t="s">
        <v>46</v>
      </c>
      <c r="AH849" s="80"/>
      <c r="AI849" s="80">
        <v>298350</v>
      </c>
      <c r="AJ849" s="80"/>
      <c r="AK849" s="6">
        <v>1501500</v>
      </c>
      <c r="AL849" s="5">
        <v>0.02</v>
      </c>
    </row>
    <row r="850" spans="3:38" ht="36.75" customHeight="1" x14ac:dyDescent="0.3">
      <c r="C850" s="3" t="s">
        <v>1794</v>
      </c>
      <c r="D850" s="4" t="s">
        <v>36</v>
      </c>
      <c r="E850" s="5"/>
      <c r="F850" s="4" t="s">
        <v>1795</v>
      </c>
      <c r="G850" s="79" t="s">
        <v>37</v>
      </c>
      <c r="H850" s="79"/>
      <c r="I850" s="4" t="s">
        <v>47</v>
      </c>
      <c r="J850" s="4" t="s">
        <v>39</v>
      </c>
      <c r="K850" s="4" t="s">
        <v>38</v>
      </c>
      <c r="L850" s="4" t="s">
        <v>1796</v>
      </c>
      <c r="M850" s="5">
        <v>307.60000000000002</v>
      </c>
      <c r="N850" s="6">
        <v>16500</v>
      </c>
      <c r="O850" s="90">
        <v>5075400</v>
      </c>
      <c r="P850" s="90"/>
      <c r="Q850" s="79" t="s">
        <v>434</v>
      </c>
      <c r="R850" s="79"/>
      <c r="S850" s="79" t="s">
        <v>108</v>
      </c>
      <c r="T850" s="79"/>
      <c r="U850" s="4" t="s">
        <v>42</v>
      </c>
      <c r="V850" s="4" t="s">
        <v>47</v>
      </c>
      <c r="W850" s="4" t="s">
        <v>87</v>
      </c>
      <c r="X850" s="4" t="s">
        <v>44</v>
      </c>
      <c r="Y850" s="6">
        <v>7650</v>
      </c>
      <c r="Z850" s="6">
        <v>1101600</v>
      </c>
      <c r="AA850" s="4" t="s">
        <v>147</v>
      </c>
      <c r="AB850" s="80">
        <v>1024488</v>
      </c>
      <c r="AC850" s="80"/>
      <c r="AD850" s="6">
        <v>77112</v>
      </c>
      <c r="AE850" s="80">
        <v>5152512</v>
      </c>
      <c r="AF850" s="80"/>
      <c r="AG850" s="80" t="s">
        <v>46</v>
      </c>
      <c r="AH850" s="80"/>
      <c r="AI850" s="80">
        <v>77112</v>
      </c>
      <c r="AJ850" s="80"/>
      <c r="AK850" s="6">
        <v>5075400</v>
      </c>
      <c r="AL850" s="5">
        <v>0.02</v>
      </c>
    </row>
    <row r="851" spans="3:38" ht="36" customHeight="1" x14ac:dyDescent="0.3">
      <c r="C851" s="3" t="s">
        <v>1797</v>
      </c>
      <c r="D851" s="4" t="s">
        <v>36</v>
      </c>
      <c r="E851" s="5"/>
      <c r="F851" s="4" t="s">
        <v>1798</v>
      </c>
      <c r="G851" s="79" t="s">
        <v>37</v>
      </c>
      <c r="H851" s="79"/>
      <c r="I851" s="4" t="s">
        <v>38</v>
      </c>
      <c r="J851" s="4" t="s">
        <v>39</v>
      </c>
      <c r="K851" s="4" t="s">
        <v>39</v>
      </c>
      <c r="L851" s="4" t="s">
        <v>148</v>
      </c>
      <c r="M851" s="5">
        <v>52</v>
      </c>
      <c r="N851" s="6">
        <v>16500</v>
      </c>
      <c r="O851" s="90">
        <v>858000</v>
      </c>
      <c r="P851" s="90"/>
      <c r="Q851" s="79" t="s">
        <v>437</v>
      </c>
      <c r="R851" s="79"/>
      <c r="S851" s="79" t="s">
        <v>410</v>
      </c>
      <c r="T851" s="79"/>
      <c r="U851" s="4" t="s">
        <v>50</v>
      </c>
      <c r="V851" s="4" t="s">
        <v>38</v>
      </c>
      <c r="W851" s="4" t="s">
        <v>1799</v>
      </c>
      <c r="X851" s="4" t="s">
        <v>44</v>
      </c>
      <c r="Y851" s="6">
        <v>10000</v>
      </c>
      <c r="Z851" s="6">
        <v>642000</v>
      </c>
      <c r="AA851" s="4" t="s">
        <v>79</v>
      </c>
      <c r="AB851" s="80">
        <v>77040</v>
      </c>
      <c r="AC851" s="80"/>
      <c r="AD851" s="6">
        <v>564960</v>
      </c>
      <c r="AE851" s="80">
        <v>1422960</v>
      </c>
      <c r="AF851" s="80"/>
      <c r="AG851" s="80" t="s">
        <v>46</v>
      </c>
      <c r="AH851" s="80"/>
      <c r="AI851" s="80" t="s">
        <v>46</v>
      </c>
      <c r="AJ851" s="80"/>
      <c r="AK851" s="6">
        <v>1422960</v>
      </c>
      <c r="AL851" s="5">
        <v>0.3</v>
      </c>
    </row>
    <row r="852" spans="3:38" ht="36.75" customHeight="1" x14ac:dyDescent="0.3">
      <c r="C852" s="3" t="s">
        <v>1670</v>
      </c>
      <c r="D852" s="4" t="s">
        <v>36</v>
      </c>
      <c r="E852" s="5"/>
      <c r="F852" s="4" t="s">
        <v>1800</v>
      </c>
      <c r="G852" s="79" t="s">
        <v>37</v>
      </c>
      <c r="H852" s="79"/>
      <c r="I852" s="4" t="s">
        <v>47</v>
      </c>
      <c r="J852" s="4" t="s">
        <v>39</v>
      </c>
      <c r="K852" s="4" t="s">
        <v>39</v>
      </c>
      <c r="L852" s="4" t="s">
        <v>150</v>
      </c>
      <c r="M852" s="5">
        <v>53</v>
      </c>
      <c r="N852" s="6">
        <v>16500</v>
      </c>
      <c r="O852" s="90">
        <v>874500</v>
      </c>
      <c r="P852" s="90"/>
      <c r="Q852" s="79" t="s">
        <v>440</v>
      </c>
      <c r="R852" s="79"/>
      <c r="S852" s="79" t="s">
        <v>108</v>
      </c>
      <c r="T852" s="79"/>
      <c r="U852" s="4" t="s">
        <v>42</v>
      </c>
      <c r="V852" s="4" t="s">
        <v>47</v>
      </c>
      <c r="W852" s="4" t="s">
        <v>44</v>
      </c>
      <c r="X852" s="4" t="s">
        <v>44</v>
      </c>
      <c r="Y852" s="6">
        <v>7650</v>
      </c>
      <c r="Z852" s="6">
        <v>765000</v>
      </c>
      <c r="AA852" s="4" t="s">
        <v>82</v>
      </c>
      <c r="AB852" s="80">
        <v>711450</v>
      </c>
      <c r="AC852" s="80"/>
      <c r="AD852" s="6">
        <v>53550</v>
      </c>
      <c r="AE852" s="80">
        <v>928050</v>
      </c>
      <c r="AF852" s="80"/>
      <c r="AG852" s="80" t="s">
        <v>46</v>
      </c>
      <c r="AH852" s="80"/>
      <c r="AI852" s="80">
        <v>53550</v>
      </c>
      <c r="AJ852" s="80"/>
      <c r="AK852" s="6">
        <v>874500</v>
      </c>
      <c r="AL852" s="5">
        <v>0.02</v>
      </c>
    </row>
    <row r="853" spans="3:38" ht="36" customHeight="1" x14ac:dyDescent="0.3">
      <c r="C853" s="3" t="s">
        <v>1801</v>
      </c>
      <c r="D853" s="4" t="s">
        <v>36</v>
      </c>
      <c r="E853" s="5"/>
      <c r="F853" s="4" t="s">
        <v>1802</v>
      </c>
      <c r="G853" s="79" t="s">
        <v>37</v>
      </c>
      <c r="H853" s="79"/>
      <c r="I853" s="4" t="s">
        <v>47</v>
      </c>
      <c r="J853" s="4" t="s">
        <v>39</v>
      </c>
      <c r="K853" s="4" t="s">
        <v>39</v>
      </c>
      <c r="L853" s="4" t="s">
        <v>130</v>
      </c>
      <c r="M853" s="5">
        <v>37</v>
      </c>
      <c r="N853" s="6">
        <v>100</v>
      </c>
      <c r="O853" s="90">
        <v>3700</v>
      </c>
      <c r="P853" s="90"/>
      <c r="Q853" s="79" t="s">
        <v>443</v>
      </c>
      <c r="R853" s="79"/>
      <c r="S853" s="79" t="s">
        <v>59</v>
      </c>
      <c r="T853" s="79"/>
      <c r="U853" s="4" t="s">
        <v>50</v>
      </c>
      <c r="V853" s="4" t="s">
        <v>47</v>
      </c>
      <c r="W853" s="4" t="s">
        <v>73</v>
      </c>
      <c r="X853" s="4" t="s">
        <v>44</v>
      </c>
      <c r="Y853" s="6">
        <v>8050</v>
      </c>
      <c r="Z853" s="6">
        <v>386400</v>
      </c>
      <c r="AA853" s="4" t="s">
        <v>82</v>
      </c>
      <c r="AB853" s="80">
        <v>208656</v>
      </c>
      <c r="AC853" s="80"/>
      <c r="AD853" s="6">
        <v>177744</v>
      </c>
      <c r="AE853" s="80">
        <v>181444</v>
      </c>
      <c r="AF853" s="80"/>
      <c r="AG853" s="80" t="s">
        <v>46</v>
      </c>
      <c r="AH853" s="80"/>
      <c r="AI853" s="80">
        <v>177744</v>
      </c>
      <c r="AJ853" s="80"/>
      <c r="AK853" s="6">
        <v>3700</v>
      </c>
      <c r="AL853" s="5">
        <v>0.02</v>
      </c>
    </row>
    <row r="854" spans="3:38" ht="36.75" customHeight="1" x14ac:dyDescent="0.3">
      <c r="C854" s="7"/>
      <c r="D854" s="5"/>
      <c r="E854" s="5"/>
      <c r="F854" s="5"/>
      <c r="G854" s="91"/>
      <c r="H854" s="91"/>
      <c r="I854" s="4"/>
      <c r="J854" s="5"/>
      <c r="K854" s="5"/>
      <c r="L854" s="5"/>
      <c r="M854" s="5"/>
      <c r="N854" s="6"/>
      <c r="O854" s="90">
        <v>0</v>
      </c>
      <c r="P854" s="90"/>
      <c r="Q854" s="79" t="s">
        <v>1476</v>
      </c>
      <c r="R854" s="79"/>
      <c r="S854" s="79" t="s">
        <v>59</v>
      </c>
      <c r="T854" s="79"/>
      <c r="U854" s="4" t="s">
        <v>50</v>
      </c>
      <c r="V854" s="4" t="s">
        <v>47</v>
      </c>
      <c r="W854" s="4" t="s">
        <v>73</v>
      </c>
      <c r="X854" s="4" t="s">
        <v>44</v>
      </c>
      <c r="Y854" s="6">
        <v>8050</v>
      </c>
      <c r="Z854" s="6">
        <v>386400</v>
      </c>
      <c r="AA854" s="4" t="s">
        <v>82</v>
      </c>
      <c r="AB854" s="80">
        <v>208656</v>
      </c>
      <c r="AC854" s="80"/>
      <c r="AD854" s="6">
        <v>177744</v>
      </c>
      <c r="AE854" s="80">
        <v>177744</v>
      </c>
      <c r="AF854" s="80"/>
      <c r="AG854" s="80" t="s">
        <v>46</v>
      </c>
      <c r="AH854" s="80"/>
      <c r="AI854" s="80">
        <v>177744</v>
      </c>
      <c r="AJ854" s="80"/>
      <c r="AK854" s="6" t="s">
        <v>46</v>
      </c>
      <c r="AL854" s="4" t="s">
        <v>46</v>
      </c>
    </row>
    <row r="855" spans="3:38" ht="36.75" customHeight="1" x14ac:dyDescent="0.3">
      <c r="C855" s="3" t="s">
        <v>1803</v>
      </c>
      <c r="D855" s="4" t="s">
        <v>36</v>
      </c>
      <c r="E855" s="5"/>
      <c r="F855" s="4" t="s">
        <v>1804</v>
      </c>
      <c r="G855" s="79" t="s">
        <v>37</v>
      </c>
      <c r="H855" s="79"/>
      <c r="I855" s="4" t="s">
        <v>60</v>
      </c>
      <c r="J855" s="4" t="s">
        <v>39</v>
      </c>
      <c r="K855" s="4" t="s">
        <v>39</v>
      </c>
      <c r="L855" s="4" t="s">
        <v>172</v>
      </c>
      <c r="M855" s="5">
        <v>74</v>
      </c>
      <c r="N855" s="6">
        <v>16500</v>
      </c>
      <c r="O855" s="90">
        <v>1221000</v>
      </c>
      <c r="P855" s="90"/>
      <c r="Q855" s="79" t="s">
        <v>1479</v>
      </c>
      <c r="R855" s="79"/>
      <c r="S855" s="79" t="s">
        <v>86</v>
      </c>
      <c r="T855" s="79"/>
      <c r="U855" s="4" t="s">
        <v>50</v>
      </c>
      <c r="V855" s="4" t="s">
        <v>46</v>
      </c>
      <c r="W855" s="4" t="s">
        <v>82</v>
      </c>
      <c r="X855" s="4" t="s">
        <v>44</v>
      </c>
      <c r="Y855" s="6">
        <v>8600</v>
      </c>
      <c r="Z855" s="6">
        <v>275200</v>
      </c>
      <c r="AA855" s="4" t="s">
        <v>45</v>
      </c>
      <c r="AB855" s="80">
        <v>93568</v>
      </c>
      <c r="AC855" s="80"/>
      <c r="AD855" s="6">
        <v>181632</v>
      </c>
      <c r="AE855" s="80">
        <v>1402632</v>
      </c>
      <c r="AF855" s="80"/>
      <c r="AG855" s="80" t="s">
        <v>46</v>
      </c>
      <c r="AH855" s="80"/>
      <c r="AI855" s="80" t="s">
        <v>46</v>
      </c>
      <c r="AJ855" s="80"/>
      <c r="AK855" s="6" t="s">
        <v>46</v>
      </c>
      <c r="AL855" s="4" t="s">
        <v>46</v>
      </c>
    </row>
    <row r="856" spans="3:38" ht="36" customHeight="1" x14ac:dyDescent="0.3">
      <c r="C856" s="7"/>
      <c r="D856" s="5"/>
      <c r="E856" s="5"/>
      <c r="F856" s="5"/>
      <c r="G856" s="91"/>
      <c r="H856" s="91"/>
      <c r="I856" s="4"/>
      <c r="J856" s="5"/>
      <c r="K856" s="5"/>
      <c r="L856" s="5"/>
      <c r="M856" s="5"/>
      <c r="N856" s="6"/>
      <c r="O856" s="90"/>
      <c r="P856" s="90"/>
      <c r="Q856" s="91"/>
      <c r="R856" s="91"/>
      <c r="S856" s="79" t="s">
        <v>91</v>
      </c>
      <c r="T856" s="79"/>
      <c r="U856" s="4" t="s">
        <v>46</v>
      </c>
      <c r="V856" s="4" t="s">
        <v>38</v>
      </c>
      <c r="W856" s="4" t="s">
        <v>46</v>
      </c>
      <c r="X856" s="4" t="s">
        <v>84</v>
      </c>
      <c r="Y856" s="6" t="s">
        <v>46</v>
      </c>
      <c r="Z856" s="6" t="s">
        <v>46</v>
      </c>
      <c r="AA856" s="4" t="s">
        <v>46</v>
      </c>
      <c r="AB856" s="80" t="s">
        <v>46</v>
      </c>
      <c r="AC856" s="80"/>
      <c r="AD856" s="6" t="s">
        <v>46</v>
      </c>
      <c r="AE856" s="80" t="s">
        <v>46</v>
      </c>
      <c r="AF856" s="80"/>
      <c r="AG856" s="80">
        <v>701316</v>
      </c>
      <c r="AH856" s="80"/>
      <c r="AI856" s="80" t="s">
        <v>46</v>
      </c>
      <c r="AJ856" s="80"/>
      <c r="AK856" s="6">
        <v>701316</v>
      </c>
      <c r="AL856" s="5">
        <v>0.3</v>
      </c>
    </row>
    <row r="857" spans="3:38" ht="36.75" customHeight="1" x14ac:dyDescent="0.3">
      <c r="C857" s="7"/>
      <c r="D857" s="5"/>
      <c r="E857" s="5"/>
      <c r="F857" s="5"/>
      <c r="G857" s="91"/>
      <c r="H857" s="91"/>
      <c r="I857" s="4"/>
      <c r="J857" s="5"/>
      <c r="K857" s="5"/>
      <c r="L857" s="5"/>
      <c r="M857" s="5"/>
      <c r="N857" s="6"/>
      <c r="O857" s="90"/>
      <c r="P857" s="90"/>
      <c r="Q857" s="91"/>
      <c r="R857" s="91"/>
      <c r="S857" s="79" t="s">
        <v>92</v>
      </c>
      <c r="T857" s="79"/>
      <c r="U857" s="4" t="s">
        <v>46</v>
      </c>
      <c r="V857" s="4" t="s">
        <v>47</v>
      </c>
      <c r="W857" s="4" t="s">
        <v>46</v>
      </c>
      <c r="X857" s="4" t="s">
        <v>84</v>
      </c>
      <c r="Y857" s="6" t="s">
        <v>46</v>
      </c>
      <c r="Z857" s="6" t="s">
        <v>46</v>
      </c>
      <c r="AA857" s="4" t="s">
        <v>46</v>
      </c>
      <c r="AB857" s="80" t="s">
        <v>46</v>
      </c>
      <c r="AC857" s="80"/>
      <c r="AD857" s="6" t="s">
        <v>46</v>
      </c>
      <c r="AE857" s="80" t="s">
        <v>46</v>
      </c>
      <c r="AF857" s="80"/>
      <c r="AG857" s="80">
        <v>701316</v>
      </c>
      <c r="AH857" s="80"/>
      <c r="AI857" s="80">
        <v>610500</v>
      </c>
      <c r="AJ857" s="80"/>
      <c r="AK857" s="6">
        <v>90816</v>
      </c>
      <c r="AL857" s="5">
        <v>0.02</v>
      </c>
    </row>
    <row r="858" spans="3:38" ht="36" customHeight="1" x14ac:dyDescent="0.3">
      <c r="C858" s="3" t="s">
        <v>1805</v>
      </c>
      <c r="D858" s="4" t="s">
        <v>36</v>
      </c>
      <c r="E858" s="5"/>
      <c r="F858" s="4" t="s">
        <v>1806</v>
      </c>
      <c r="G858" s="79" t="s">
        <v>37</v>
      </c>
      <c r="H858" s="79"/>
      <c r="I858" s="4" t="s">
        <v>47</v>
      </c>
      <c r="J858" s="4" t="s">
        <v>39</v>
      </c>
      <c r="K858" s="4" t="s">
        <v>39</v>
      </c>
      <c r="L858" s="4" t="s">
        <v>176</v>
      </c>
      <c r="M858" s="5">
        <v>81</v>
      </c>
      <c r="N858" s="6">
        <v>3000</v>
      </c>
      <c r="O858" s="90">
        <v>243000</v>
      </c>
      <c r="P858" s="90"/>
      <c r="Q858" s="79" t="s">
        <v>1482</v>
      </c>
      <c r="R858" s="79"/>
      <c r="S858" s="79" t="s">
        <v>54</v>
      </c>
      <c r="T858" s="79"/>
      <c r="U858" s="4" t="s">
        <v>55</v>
      </c>
      <c r="V858" s="4" t="s">
        <v>47</v>
      </c>
      <c r="W858" s="4" t="s">
        <v>169</v>
      </c>
      <c r="X858" s="4" t="s">
        <v>44</v>
      </c>
      <c r="Y858" s="6">
        <v>8750</v>
      </c>
      <c r="Z858" s="6">
        <v>630000</v>
      </c>
      <c r="AA858" s="4" t="s">
        <v>45</v>
      </c>
      <c r="AB858" s="80">
        <v>535500</v>
      </c>
      <c r="AC858" s="80"/>
      <c r="AD858" s="6">
        <v>94500</v>
      </c>
      <c r="AE858" s="80">
        <v>337500</v>
      </c>
      <c r="AF858" s="80"/>
      <c r="AG858" s="80" t="s">
        <v>46</v>
      </c>
      <c r="AH858" s="80"/>
      <c r="AI858" s="80">
        <v>94500</v>
      </c>
      <c r="AJ858" s="80"/>
      <c r="AK858" s="6">
        <v>243000</v>
      </c>
      <c r="AL858" s="5">
        <v>0.02</v>
      </c>
    </row>
    <row r="859" spans="3:38" ht="36.75" customHeight="1" x14ac:dyDescent="0.3">
      <c r="C859" s="3" t="s">
        <v>1807</v>
      </c>
      <c r="D859" s="4" t="s">
        <v>36</v>
      </c>
      <c r="E859" s="5"/>
      <c r="F859" s="4" t="s">
        <v>1808</v>
      </c>
      <c r="G859" s="79" t="s">
        <v>37</v>
      </c>
      <c r="H859" s="79"/>
      <c r="I859" s="4" t="s">
        <v>47</v>
      </c>
      <c r="J859" s="4" t="s">
        <v>39</v>
      </c>
      <c r="K859" s="4" t="s">
        <v>47</v>
      </c>
      <c r="L859" s="4" t="s">
        <v>182</v>
      </c>
      <c r="M859" s="5">
        <v>286</v>
      </c>
      <c r="N859" s="6">
        <v>7500</v>
      </c>
      <c r="O859" s="90">
        <v>2145000</v>
      </c>
      <c r="P859" s="90"/>
      <c r="Q859" s="79" t="s">
        <v>1485</v>
      </c>
      <c r="R859" s="79"/>
      <c r="S859" s="79" t="s">
        <v>135</v>
      </c>
      <c r="T859" s="79"/>
      <c r="U859" s="4" t="s">
        <v>42</v>
      </c>
      <c r="V859" s="4" t="s">
        <v>47</v>
      </c>
      <c r="W859" s="4" t="s">
        <v>220</v>
      </c>
      <c r="X859" s="4" t="s">
        <v>44</v>
      </c>
      <c r="Y859" s="6">
        <v>8650</v>
      </c>
      <c r="Z859" s="6">
        <v>1107200</v>
      </c>
      <c r="AA859" s="4" t="s">
        <v>45</v>
      </c>
      <c r="AB859" s="80">
        <v>1029696</v>
      </c>
      <c r="AC859" s="80"/>
      <c r="AD859" s="6">
        <v>77504</v>
      </c>
      <c r="AE859" s="80">
        <v>2222504</v>
      </c>
      <c r="AF859" s="80"/>
      <c r="AG859" s="80" t="s">
        <v>46</v>
      </c>
      <c r="AH859" s="80"/>
      <c r="AI859" s="80">
        <v>77504</v>
      </c>
      <c r="AJ859" s="80"/>
      <c r="AK859" s="6">
        <v>2145000</v>
      </c>
      <c r="AL859" s="5">
        <v>0.02</v>
      </c>
    </row>
    <row r="860" spans="3:38" ht="36.75" customHeight="1" x14ac:dyDescent="0.3">
      <c r="C860" s="7"/>
      <c r="D860" s="5"/>
      <c r="E860" s="5"/>
      <c r="F860" s="5"/>
      <c r="G860" s="91"/>
      <c r="H860" s="91"/>
      <c r="I860" s="4" t="s">
        <v>47</v>
      </c>
      <c r="J860" s="4" t="s">
        <v>39</v>
      </c>
      <c r="K860" s="4" t="s">
        <v>39</v>
      </c>
      <c r="L860" s="4" t="s">
        <v>84</v>
      </c>
      <c r="M860" s="5">
        <v>50</v>
      </c>
      <c r="N860" s="6">
        <v>7500</v>
      </c>
      <c r="O860" s="90">
        <v>375000</v>
      </c>
      <c r="P860" s="90"/>
      <c r="Q860" s="79" t="s">
        <v>1488</v>
      </c>
      <c r="R860" s="79"/>
      <c r="S860" s="79" t="s">
        <v>1809</v>
      </c>
      <c r="T860" s="79"/>
      <c r="U860" s="4" t="s">
        <v>50</v>
      </c>
      <c r="V860" s="4" t="s">
        <v>47</v>
      </c>
      <c r="W860" s="4" t="s">
        <v>114</v>
      </c>
      <c r="X860" s="4" t="s">
        <v>44</v>
      </c>
      <c r="Y860" s="6">
        <v>5900</v>
      </c>
      <c r="Z860" s="6">
        <v>377600</v>
      </c>
      <c r="AA860" s="4" t="s">
        <v>45</v>
      </c>
      <c r="AB860" s="80">
        <v>128384</v>
      </c>
      <c r="AC860" s="80"/>
      <c r="AD860" s="6">
        <v>249216</v>
      </c>
      <c r="AE860" s="80">
        <v>624216</v>
      </c>
      <c r="AF860" s="80"/>
      <c r="AG860" s="80" t="s">
        <v>46</v>
      </c>
      <c r="AH860" s="80"/>
      <c r="AI860" s="80">
        <v>249216</v>
      </c>
      <c r="AJ860" s="80"/>
      <c r="AK860" s="6">
        <v>375000</v>
      </c>
      <c r="AL860" s="5">
        <v>0.02</v>
      </c>
    </row>
    <row r="861" spans="3:38" ht="36" customHeight="1" x14ac:dyDescent="0.3">
      <c r="C861" s="3" t="s">
        <v>1810</v>
      </c>
      <c r="D861" s="4" t="s">
        <v>36</v>
      </c>
      <c r="E861" s="5"/>
      <c r="F861" s="4" t="s">
        <v>1811</v>
      </c>
      <c r="G861" s="79" t="s">
        <v>37</v>
      </c>
      <c r="H861" s="79"/>
      <c r="I861" s="4" t="s">
        <v>60</v>
      </c>
      <c r="J861" s="4" t="s">
        <v>39</v>
      </c>
      <c r="K861" s="4" t="s">
        <v>39</v>
      </c>
      <c r="L861" s="4" t="s">
        <v>1756</v>
      </c>
      <c r="M861" s="5">
        <v>46.6</v>
      </c>
      <c r="N861" s="6">
        <v>16500</v>
      </c>
      <c r="O861" s="90">
        <v>768900</v>
      </c>
      <c r="P861" s="90"/>
      <c r="Q861" s="79" t="s">
        <v>446</v>
      </c>
      <c r="R861" s="79"/>
      <c r="S861" s="79" t="s">
        <v>86</v>
      </c>
      <c r="T861" s="79"/>
      <c r="U861" s="4" t="s">
        <v>50</v>
      </c>
      <c r="V861" s="4" t="s">
        <v>46</v>
      </c>
      <c r="W861" s="4" t="s">
        <v>61</v>
      </c>
      <c r="X861" s="4" t="s">
        <v>44</v>
      </c>
      <c r="Y861" s="6">
        <v>8600</v>
      </c>
      <c r="Z861" s="6">
        <v>825600</v>
      </c>
      <c r="AA861" s="4" t="s">
        <v>79</v>
      </c>
      <c r="AB861" s="80">
        <v>99072</v>
      </c>
      <c r="AC861" s="80"/>
      <c r="AD861" s="6">
        <v>726528</v>
      </c>
      <c r="AE861" s="80">
        <v>1495428</v>
      </c>
      <c r="AF861" s="80"/>
      <c r="AG861" s="80" t="s">
        <v>46</v>
      </c>
      <c r="AH861" s="80"/>
      <c r="AI861" s="80" t="s">
        <v>46</v>
      </c>
      <c r="AJ861" s="80"/>
      <c r="AK861" s="6" t="s">
        <v>46</v>
      </c>
      <c r="AL861" s="4" t="s">
        <v>46</v>
      </c>
    </row>
    <row r="862" spans="3:38" ht="36.75" customHeight="1" x14ac:dyDescent="0.3">
      <c r="C862" s="7"/>
      <c r="D862" s="5"/>
      <c r="E862" s="5"/>
      <c r="F862" s="5"/>
      <c r="G862" s="91"/>
      <c r="H862" s="91"/>
      <c r="I862" s="4"/>
      <c r="J862" s="5"/>
      <c r="K862" s="5"/>
      <c r="L862" s="5"/>
      <c r="M862" s="5"/>
      <c r="N862" s="6"/>
      <c r="O862" s="90"/>
      <c r="P862" s="90"/>
      <c r="Q862" s="91"/>
      <c r="R862" s="91"/>
      <c r="S862" s="79" t="s">
        <v>91</v>
      </c>
      <c r="T862" s="79"/>
      <c r="U862" s="4" t="s">
        <v>46</v>
      </c>
      <c r="V862" s="4" t="s">
        <v>38</v>
      </c>
      <c r="W862" s="4" t="s">
        <v>46</v>
      </c>
      <c r="X862" s="4" t="s">
        <v>201</v>
      </c>
      <c r="Y862" s="6" t="s">
        <v>46</v>
      </c>
      <c r="Z862" s="6" t="s">
        <v>46</v>
      </c>
      <c r="AA862" s="4" t="s">
        <v>46</v>
      </c>
      <c r="AB862" s="80" t="s">
        <v>46</v>
      </c>
      <c r="AC862" s="80"/>
      <c r="AD862" s="6" t="s">
        <v>46</v>
      </c>
      <c r="AE862" s="80" t="s">
        <v>46</v>
      </c>
      <c r="AF862" s="80"/>
      <c r="AG862" s="80">
        <v>498426.15</v>
      </c>
      <c r="AH862" s="80"/>
      <c r="AI862" s="80" t="s">
        <v>46</v>
      </c>
      <c r="AJ862" s="80"/>
      <c r="AK862" s="6">
        <v>498426.15</v>
      </c>
      <c r="AL862" s="5">
        <v>0.3</v>
      </c>
    </row>
    <row r="863" spans="3:38" ht="36" customHeight="1" x14ac:dyDescent="0.3">
      <c r="C863" s="7"/>
      <c r="D863" s="5"/>
      <c r="E863" s="5"/>
      <c r="F863" s="5"/>
      <c r="G863" s="91"/>
      <c r="H863" s="91"/>
      <c r="I863" s="4"/>
      <c r="J863" s="5"/>
      <c r="K863" s="5"/>
      <c r="L863" s="5"/>
      <c r="M863" s="5"/>
      <c r="N863" s="6"/>
      <c r="O863" s="90"/>
      <c r="P863" s="90"/>
      <c r="Q863" s="91"/>
      <c r="R863" s="91"/>
      <c r="S863" s="79" t="s">
        <v>92</v>
      </c>
      <c r="T863" s="79"/>
      <c r="U863" s="4" t="s">
        <v>46</v>
      </c>
      <c r="V863" s="4" t="s">
        <v>47</v>
      </c>
      <c r="W863" s="4" t="s">
        <v>46</v>
      </c>
      <c r="X863" s="4" t="s">
        <v>84</v>
      </c>
      <c r="Y863" s="6" t="s">
        <v>46</v>
      </c>
      <c r="Z863" s="6" t="s">
        <v>46</v>
      </c>
      <c r="AA863" s="4" t="s">
        <v>46</v>
      </c>
      <c r="AB863" s="80" t="s">
        <v>46</v>
      </c>
      <c r="AC863" s="80"/>
      <c r="AD863" s="6" t="s">
        <v>46</v>
      </c>
      <c r="AE863" s="80" t="s">
        <v>46</v>
      </c>
      <c r="AF863" s="80"/>
      <c r="AG863" s="80">
        <v>747714</v>
      </c>
      <c r="AH863" s="80"/>
      <c r="AI863" s="80" t="s">
        <v>46</v>
      </c>
      <c r="AJ863" s="80"/>
      <c r="AK863" s="6">
        <v>747714</v>
      </c>
      <c r="AL863" s="5">
        <v>0.02</v>
      </c>
    </row>
    <row r="864" spans="3:38" ht="36.75" customHeight="1" x14ac:dyDescent="0.3">
      <c r="C864" s="3" t="s">
        <v>1812</v>
      </c>
      <c r="D864" s="4" t="s">
        <v>36</v>
      </c>
      <c r="E864" s="5"/>
      <c r="F864" s="4" t="s">
        <v>1813</v>
      </c>
      <c r="G864" s="79" t="s">
        <v>37</v>
      </c>
      <c r="H864" s="79"/>
      <c r="I864" s="4" t="s">
        <v>47</v>
      </c>
      <c r="J864" s="4" t="s">
        <v>39</v>
      </c>
      <c r="K864" s="4" t="s">
        <v>39</v>
      </c>
      <c r="L864" s="4" t="s">
        <v>153</v>
      </c>
      <c r="M864" s="5">
        <v>55</v>
      </c>
      <c r="N864" s="6">
        <v>16500</v>
      </c>
      <c r="O864" s="90">
        <v>907500</v>
      </c>
      <c r="P864" s="90"/>
      <c r="Q864" s="79" t="s">
        <v>448</v>
      </c>
      <c r="R864" s="79"/>
      <c r="S864" s="79" t="s">
        <v>59</v>
      </c>
      <c r="T864" s="79"/>
      <c r="U864" s="4" t="s">
        <v>50</v>
      </c>
      <c r="V864" s="4" t="s">
        <v>47</v>
      </c>
      <c r="W864" s="4" t="s">
        <v>106</v>
      </c>
      <c r="X864" s="4" t="s">
        <v>44</v>
      </c>
      <c r="Y864" s="6">
        <v>8050</v>
      </c>
      <c r="Z864" s="6">
        <v>422625</v>
      </c>
      <c r="AA864" s="4" t="s">
        <v>45</v>
      </c>
      <c r="AB864" s="80">
        <v>143692.5</v>
      </c>
      <c r="AC864" s="80"/>
      <c r="AD864" s="6">
        <v>278932.5</v>
      </c>
      <c r="AE864" s="80">
        <v>1186432.5</v>
      </c>
      <c r="AF864" s="80"/>
      <c r="AG864" s="80" t="s">
        <v>46</v>
      </c>
      <c r="AH864" s="80"/>
      <c r="AI864" s="80">
        <v>278932.5</v>
      </c>
      <c r="AJ864" s="80"/>
      <c r="AK864" s="6">
        <v>907500</v>
      </c>
      <c r="AL864" s="5">
        <v>0.02</v>
      </c>
    </row>
    <row r="865" spans="3:38" ht="36.75" customHeight="1" x14ac:dyDescent="0.3">
      <c r="C865" s="3" t="s">
        <v>1814</v>
      </c>
      <c r="D865" s="4" t="s">
        <v>36</v>
      </c>
      <c r="E865" s="5"/>
      <c r="F865" s="4" t="s">
        <v>1813</v>
      </c>
      <c r="G865" s="79" t="s">
        <v>37</v>
      </c>
      <c r="H865" s="79"/>
      <c r="I865" s="4" t="s">
        <v>47</v>
      </c>
      <c r="J865" s="4" t="s">
        <v>39</v>
      </c>
      <c r="K865" s="4" t="s">
        <v>39</v>
      </c>
      <c r="L865" s="4" t="s">
        <v>1756</v>
      </c>
      <c r="M865" s="5">
        <v>46.6</v>
      </c>
      <c r="N865" s="6">
        <v>16500</v>
      </c>
      <c r="O865" s="90">
        <v>768900</v>
      </c>
      <c r="P865" s="90"/>
      <c r="Q865" s="79" t="s">
        <v>450</v>
      </c>
      <c r="R865" s="79"/>
      <c r="S865" s="79" t="s">
        <v>250</v>
      </c>
      <c r="T865" s="79"/>
      <c r="U865" s="4" t="s">
        <v>50</v>
      </c>
      <c r="V865" s="4" t="s">
        <v>47</v>
      </c>
      <c r="W865" s="4" t="s">
        <v>82</v>
      </c>
      <c r="X865" s="4" t="s">
        <v>44</v>
      </c>
      <c r="Y865" s="6">
        <v>8600</v>
      </c>
      <c r="Z865" s="6">
        <v>275200</v>
      </c>
      <c r="AA865" s="4" t="s">
        <v>79</v>
      </c>
      <c r="AB865" s="80">
        <v>33024</v>
      </c>
      <c r="AC865" s="80"/>
      <c r="AD865" s="6">
        <v>242176</v>
      </c>
      <c r="AE865" s="80">
        <v>1011076</v>
      </c>
      <c r="AF865" s="80"/>
      <c r="AG865" s="80" t="s">
        <v>46</v>
      </c>
      <c r="AH865" s="80"/>
      <c r="AI865" s="80">
        <v>242176</v>
      </c>
      <c r="AJ865" s="80"/>
      <c r="AK865" s="6">
        <v>768900</v>
      </c>
      <c r="AL865" s="5">
        <v>0.02</v>
      </c>
    </row>
    <row r="866" spans="3:38" ht="36" customHeight="1" x14ac:dyDescent="0.3">
      <c r="C866" s="3" t="s">
        <v>1815</v>
      </c>
      <c r="D866" s="4" t="s">
        <v>36</v>
      </c>
      <c r="E866" s="5"/>
      <c r="F866" s="4" t="s">
        <v>1816</v>
      </c>
      <c r="G866" s="79" t="s">
        <v>37</v>
      </c>
      <c r="H866" s="79"/>
      <c r="I866" s="4" t="s">
        <v>38</v>
      </c>
      <c r="J866" s="4" t="s">
        <v>39</v>
      </c>
      <c r="K866" s="4" t="s">
        <v>39</v>
      </c>
      <c r="L866" s="4" t="s">
        <v>138</v>
      </c>
      <c r="M866" s="5">
        <v>45</v>
      </c>
      <c r="N866" s="6">
        <v>7500</v>
      </c>
      <c r="O866" s="90">
        <v>337500</v>
      </c>
      <c r="P866" s="90"/>
      <c r="Q866" s="79" t="s">
        <v>452</v>
      </c>
      <c r="R866" s="79"/>
      <c r="S866" s="79" t="s">
        <v>76</v>
      </c>
      <c r="T866" s="79"/>
      <c r="U866" s="4" t="s">
        <v>50</v>
      </c>
      <c r="V866" s="4" t="s">
        <v>38</v>
      </c>
      <c r="W866" s="4" t="s">
        <v>73</v>
      </c>
      <c r="X866" s="4" t="s">
        <v>44</v>
      </c>
      <c r="Y866" s="6">
        <v>8800</v>
      </c>
      <c r="Z866" s="6">
        <v>422400</v>
      </c>
      <c r="AA866" s="4" t="s">
        <v>45</v>
      </c>
      <c r="AB866" s="80">
        <v>143616</v>
      </c>
      <c r="AC866" s="80"/>
      <c r="AD866" s="6">
        <v>278784</v>
      </c>
      <c r="AE866" s="80">
        <v>616284</v>
      </c>
      <c r="AF866" s="80"/>
      <c r="AG866" s="80" t="s">
        <v>46</v>
      </c>
      <c r="AH866" s="80"/>
      <c r="AI866" s="80" t="s">
        <v>46</v>
      </c>
      <c r="AJ866" s="80"/>
      <c r="AK866" s="6">
        <v>616284</v>
      </c>
      <c r="AL866" s="5">
        <v>0.3</v>
      </c>
    </row>
    <row r="867" spans="3:38" ht="36.75" customHeight="1" x14ac:dyDescent="0.3">
      <c r="C867" s="3" t="s">
        <v>491</v>
      </c>
      <c r="D867" s="4" t="s">
        <v>88</v>
      </c>
      <c r="E867" s="5"/>
      <c r="F867" s="4" t="s">
        <v>1817</v>
      </c>
      <c r="G867" s="79" t="s">
        <v>37</v>
      </c>
      <c r="H867" s="79"/>
      <c r="I867" s="4" t="s">
        <v>60</v>
      </c>
      <c r="J867" s="4" t="s">
        <v>39</v>
      </c>
      <c r="K867" s="4" t="s">
        <v>39</v>
      </c>
      <c r="L867" s="4" t="s">
        <v>148</v>
      </c>
      <c r="M867" s="5">
        <v>52</v>
      </c>
      <c r="N867" s="6">
        <v>3000</v>
      </c>
      <c r="O867" s="90">
        <v>156000</v>
      </c>
      <c r="P867" s="90"/>
      <c r="Q867" s="79" t="s">
        <v>1499</v>
      </c>
      <c r="R867" s="79"/>
      <c r="S867" s="79" t="s">
        <v>123</v>
      </c>
      <c r="T867" s="79"/>
      <c r="U867" s="4" t="s">
        <v>50</v>
      </c>
      <c r="V867" s="4" t="s">
        <v>46</v>
      </c>
      <c r="W867" s="4" t="s">
        <v>144</v>
      </c>
      <c r="X867" s="4" t="s">
        <v>44</v>
      </c>
      <c r="Y867" s="6">
        <v>8600</v>
      </c>
      <c r="Z867" s="6">
        <v>1651200</v>
      </c>
      <c r="AA867" s="4" t="s">
        <v>45</v>
      </c>
      <c r="AB867" s="80">
        <v>561408</v>
      </c>
      <c r="AC867" s="80"/>
      <c r="AD867" s="6">
        <v>1089792</v>
      </c>
      <c r="AE867" s="80">
        <v>1245792</v>
      </c>
      <c r="AF867" s="80"/>
      <c r="AG867" s="80" t="s">
        <v>46</v>
      </c>
      <c r="AH867" s="80"/>
      <c r="AI867" s="80" t="s">
        <v>46</v>
      </c>
      <c r="AJ867" s="80"/>
      <c r="AK867" s="6" t="s">
        <v>46</v>
      </c>
      <c r="AL867" s="4" t="s">
        <v>46</v>
      </c>
    </row>
    <row r="868" spans="3:38" ht="36" customHeight="1" x14ac:dyDescent="0.3">
      <c r="C868" s="7"/>
      <c r="D868" s="5"/>
      <c r="E868" s="5"/>
      <c r="F868" s="5"/>
      <c r="G868" s="91"/>
      <c r="H868" s="91"/>
      <c r="I868" s="4"/>
      <c r="J868" s="5"/>
      <c r="K868" s="5"/>
      <c r="L868" s="5"/>
      <c r="M868" s="5"/>
      <c r="N868" s="6"/>
      <c r="O868" s="90"/>
      <c r="P868" s="90"/>
      <c r="Q868" s="91"/>
      <c r="R868" s="91"/>
      <c r="S868" s="79" t="s">
        <v>91</v>
      </c>
      <c r="T868" s="79"/>
      <c r="U868" s="4" t="s">
        <v>46</v>
      </c>
      <c r="V868" s="4" t="s">
        <v>38</v>
      </c>
      <c r="W868" s="4" t="s">
        <v>46</v>
      </c>
      <c r="X868" s="4" t="s">
        <v>84</v>
      </c>
      <c r="Y868" s="6" t="s">
        <v>46</v>
      </c>
      <c r="Z868" s="6" t="s">
        <v>46</v>
      </c>
      <c r="AA868" s="4" t="s">
        <v>46</v>
      </c>
      <c r="AB868" s="80" t="s">
        <v>46</v>
      </c>
      <c r="AC868" s="80"/>
      <c r="AD868" s="6" t="s">
        <v>46</v>
      </c>
      <c r="AE868" s="80" t="s">
        <v>46</v>
      </c>
      <c r="AF868" s="80"/>
      <c r="AG868" s="80">
        <v>622896</v>
      </c>
      <c r="AH868" s="80"/>
      <c r="AI868" s="80" t="s">
        <v>46</v>
      </c>
      <c r="AJ868" s="80"/>
      <c r="AK868" s="6">
        <v>622896</v>
      </c>
      <c r="AL868" s="5">
        <v>0.3</v>
      </c>
    </row>
    <row r="869" spans="3:38" ht="36.75" customHeight="1" x14ac:dyDescent="0.3">
      <c r="C869" s="7"/>
      <c r="D869" s="5"/>
      <c r="E869" s="5"/>
      <c r="F869" s="5"/>
      <c r="G869" s="91"/>
      <c r="H869" s="91"/>
      <c r="I869" s="4"/>
      <c r="J869" s="5"/>
      <c r="K869" s="5"/>
      <c r="L869" s="5"/>
      <c r="M869" s="5"/>
      <c r="N869" s="6"/>
      <c r="O869" s="90"/>
      <c r="P869" s="90"/>
      <c r="Q869" s="91"/>
      <c r="R869" s="91"/>
      <c r="S869" s="79" t="s">
        <v>92</v>
      </c>
      <c r="T869" s="79"/>
      <c r="U869" s="4" t="s">
        <v>46</v>
      </c>
      <c r="V869" s="4" t="s">
        <v>47</v>
      </c>
      <c r="W869" s="4" t="s">
        <v>46</v>
      </c>
      <c r="X869" s="4" t="s">
        <v>84</v>
      </c>
      <c r="Y869" s="6" t="s">
        <v>46</v>
      </c>
      <c r="Z869" s="6" t="s">
        <v>46</v>
      </c>
      <c r="AA869" s="4" t="s">
        <v>46</v>
      </c>
      <c r="AB869" s="80" t="s">
        <v>46</v>
      </c>
      <c r="AC869" s="80"/>
      <c r="AD869" s="6" t="s">
        <v>46</v>
      </c>
      <c r="AE869" s="80" t="s">
        <v>46</v>
      </c>
      <c r="AF869" s="80"/>
      <c r="AG869" s="80">
        <v>622896</v>
      </c>
      <c r="AH869" s="80"/>
      <c r="AI869" s="80">
        <v>78000</v>
      </c>
      <c r="AJ869" s="80"/>
      <c r="AK869" s="6">
        <v>544896</v>
      </c>
      <c r="AL869" s="5">
        <v>0.02</v>
      </c>
    </row>
    <row r="870" spans="3:38" ht="36.75" customHeight="1" x14ac:dyDescent="0.3">
      <c r="C870" s="3" t="s">
        <v>1818</v>
      </c>
      <c r="D870" s="4" t="s">
        <v>36</v>
      </c>
      <c r="E870" s="5"/>
      <c r="F870" s="4" t="s">
        <v>1819</v>
      </c>
      <c r="G870" s="79" t="s">
        <v>37</v>
      </c>
      <c r="H870" s="79"/>
      <c r="I870" s="4" t="s">
        <v>47</v>
      </c>
      <c r="J870" s="4" t="s">
        <v>39</v>
      </c>
      <c r="K870" s="4" t="s">
        <v>39</v>
      </c>
      <c r="L870" s="4" t="s">
        <v>147</v>
      </c>
      <c r="M870" s="5">
        <v>51</v>
      </c>
      <c r="N870" s="6">
        <v>3000</v>
      </c>
      <c r="O870" s="90">
        <v>153000</v>
      </c>
      <c r="P870" s="90"/>
      <c r="Q870" s="79" t="s">
        <v>1502</v>
      </c>
      <c r="R870" s="79"/>
      <c r="S870" s="79" t="s">
        <v>108</v>
      </c>
      <c r="T870" s="79"/>
      <c r="U870" s="4" t="s">
        <v>42</v>
      </c>
      <c r="V870" s="4" t="s">
        <v>47</v>
      </c>
      <c r="W870" s="4" t="s">
        <v>82</v>
      </c>
      <c r="X870" s="4" t="s">
        <v>44</v>
      </c>
      <c r="Y870" s="6">
        <v>7650</v>
      </c>
      <c r="Z870" s="6">
        <v>244800</v>
      </c>
      <c r="AA870" s="4" t="s">
        <v>147</v>
      </c>
      <c r="AB870" s="80">
        <v>227664</v>
      </c>
      <c r="AC870" s="80"/>
      <c r="AD870" s="6">
        <v>17136</v>
      </c>
      <c r="AE870" s="80">
        <v>170136</v>
      </c>
      <c r="AF870" s="80"/>
      <c r="AG870" s="80" t="s">
        <v>46</v>
      </c>
      <c r="AH870" s="80"/>
      <c r="AI870" s="80">
        <v>17136</v>
      </c>
      <c r="AJ870" s="80"/>
      <c r="AK870" s="6">
        <v>153000</v>
      </c>
      <c r="AL870" s="5">
        <v>0.02</v>
      </c>
    </row>
    <row r="871" spans="3:38" ht="36" customHeight="1" x14ac:dyDescent="0.3">
      <c r="C871" s="3" t="s">
        <v>1820</v>
      </c>
      <c r="D871" s="4" t="s">
        <v>36</v>
      </c>
      <c r="E871" s="5"/>
      <c r="F871" s="4" t="s">
        <v>1821</v>
      </c>
      <c r="G871" s="79" t="s">
        <v>37</v>
      </c>
      <c r="H871" s="79"/>
      <c r="I871" s="4" t="s">
        <v>47</v>
      </c>
      <c r="J871" s="4" t="s">
        <v>39</v>
      </c>
      <c r="K871" s="4" t="s">
        <v>39</v>
      </c>
      <c r="L871" s="4" t="s">
        <v>71</v>
      </c>
      <c r="M871" s="5">
        <v>40</v>
      </c>
      <c r="N871" s="6">
        <v>100</v>
      </c>
      <c r="O871" s="90">
        <v>4000</v>
      </c>
      <c r="P871" s="90"/>
      <c r="Q871" s="79" t="s">
        <v>1505</v>
      </c>
      <c r="R871" s="79"/>
      <c r="S871" s="79" t="s">
        <v>1822</v>
      </c>
      <c r="T871" s="79"/>
      <c r="U871" s="4" t="s">
        <v>50</v>
      </c>
      <c r="V871" s="4" t="s">
        <v>47</v>
      </c>
      <c r="W871" s="4" t="s">
        <v>43</v>
      </c>
      <c r="X871" s="4" t="s">
        <v>44</v>
      </c>
      <c r="Y871" s="6">
        <v>7700</v>
      </c>
      <c r="Z871" s="6">
        <v>616000</v>
      </c>
      <c r="AA871" s="4" t="s">
        <v>45</v>
      </c>
      <c r="AB871" s="80">
        <v>197120</v>
      </c>
      <c r="AC871" s="80"/>
      <c r="AD871" s="6">
        <v>418880</v>
      </c>
      <c r="AE871" s="80">
        <v>422880</v>
      </c>
      <c r="AF871" s="80"/>
      <c r="AG871" s="80" t="s">
        <v>46</v>
      </c>
      <c r="AH871" s="80"/>
      <c r="AI871" s="80">
        <v>418880</v>
      </c>
      <c r="AJ871" s="80"/>
      <c r="AK871" s="6">
        <v>4000</v>
      </c>
      <c r="AL871" s="5">
        <v>0.02</v>
      </c>
    </row>
    <row r="872" spans="3:38" ht="36.75" customHeight="1" x14ac:dyDescent="0.3">
      <c r="C872" s="3" t="s">
        <v>1823</v>
      </c>
      <c r="D872" s="4" t="s">
        <v>36</v>
      </c>
      <c r="E872" s="5"/>
      <c r="F872" s="4" t="s">
        <v>1824</v>
      </c>
      <c r="G872" s="79" t="s">
        <v>37</v>
      </c>
      <c r="H872" s="79"/>
      <c r="I872" s="4" t="s">
        <v>47</v>
      </c>
      <c r="J872" s="4" t="s">
        <v>39</v>
      </c>
      <c r="K872" s="4" t="s">
        <v>39</v>
      </c>
      <c r="L872" s="4" t="s">
        <v>200</v>
      </c>
      <c r="M872" s="5">
        <v>92</v>
      </c>
      <c r="N872" s="6">
        <v>16500</v>
      </c>
      <c r="O872" s="90">
        <v>1518000</v>
      </c>
      <c r="P872" s="90"/>
      <c r="Q872" s="79" t="s">
        <v>1508</v>
      </c>
      <c r="R872" s="79"/>
      <c r="S872" s="79" t="s">
        <v>170</v>
      </c>
      <c r="T872" s="79"/>
      <c r="U872" s="4" t="s">
        <v>55</v>
      </c>
      <c r="V872" s="4" t="s">
        <v>47</v>
      </c>
      <c r="W872" s="4" t="s">
        <v>144</v>
      </c>
      <c r="X872" s="4" t="s">
        <v>44</v>
      </c>
      <c r="Y872" s="6">
        <v>8150</v>
      </c>
      <c r="Z872" s="6">
        <v>1564800</v>
      </c>
      <c r="AA872" s="4" t="s">
        <v>118</v>
      </c>
      <c r="AB872" s="80">
        <v>1330080</v>
      </c>
      <c r="AC872" s="80"/>
      <c r="AD872" s="6">
        <v>234720</v>
      </c>
      <c r="AE872" s="80">
        <v>1752720</v>
      </c>
      <c r="AF872" s="80"/>
      <c r="AG872" s="80" t="s">
        <v>46</v>
      </c>
      <c r="AH872" s="80"/>
      <c r="AI872" s="80">
        <v>234720</v>
      </c>
      <c r="AJ872" s="80"/>
      <c r="AK872" s="6">
        <v>1518000</v>
      </c>
      <c r="AL872" s="5">
        <v>0.02</v>
      </c>
    </row>
    <row r="873" spans="3:38" ht="36" customHeight="1" x14ac:dyDescent="0.3">
      <c r="C873" s="3" t="s">
        <v>1825</v>
      </c>
      <c r="D873" s="4" t="s">
        <v>36</v>
      </c>
      <c r="E873" s="5"/>
      <c r="F873" s="4" t="s">
        <v>1826</v>
      </c>
      <c r="G873" s="79" t="s">
        <v>37</v>
      </c>
      <c r="H873" s="79"/>
      <c r="I873" s="4" t="s">
        <v>38</v>
      </c>
      <c r="J873" s="4" t="s">
        <v>39</v>
      </c>
      <c r="K873" s="4" t="s">
        <v>39</v>
      </c>
      <c r="L873" s="4" t="s">
        <v>1827</v>
      </c>
      <c r="M873" s="5">
        <v>98.9</v>
      </c>
      <c r="N873" s="6">
        <v>100</v>
      </c>
      <c r="O873" s="90">
        <v>9890</v>
      </c>
      <c r="P873" s="90"/>
      <c r="Q873" s="79" t="s">
        <v>1511</v>
      </c>
      <c r="R873" s="79"/>
      <c r="S873" s="79" t="s">
        <v>59</v>
      </c>
      <c r="T873" s="79"/>
      <c r="U873" s="4" t="s">
        <v>50</v>
      </c>
      <c r="V873" s="4" t="s">
        <v>38</v>
      </c>
      <c r="W873" s="4" t="s">
        <v>71</v>
      </c>
      <c r="X873" s="4" t="s">
        <v>44</v>
      </c>
      <c r="Y873" s="6">
        <v>8050</v>
      </c>
      <c r="Z873" s="6">
        <v>322000</v>
      </c>
      <c r="AA873" s="4" t="s">
        <v>52</v>
      </c>
      <c r="AB873" s="80">
        <v>45080</v>
      </c>
      <c r="AC873" s="80"/>
      <c r="AD873" s="6">
        <v>276920</v>
      </c>
      <c r="AE873" s="80">
        <v>286810</v>
      </c>
      <c r="AF873" s="80"/>
      <c r="AG873" s="80" t="s">
        <v>46</v>
      </c>
      <c r="AH873" s="80"/>
      <c r="AI873" s="80" t="s">
        <v>46</v>
      </c>
      <c r="AJ873" s="80"/>
      <c r="AK873" s="6">
        <v>286810</v>
      </c>
      <c r="AL873" s="5">
        <v>0.3</v>
      </c>
    </row>
    <row r="874" spans="3:38" ht="36.75" customHeight="1" x14ac:dyDescent="0.3">
      <c r="C874" s="7"/>
      <c r="D874" s="5"/>
      <c r="E874" s="5"/>
      <c r="F874" s="5"/>
      <c r="G874" s="91"/>
      <c r="H874" s="91"/>
      <c r="I874" s="4"/>
      <c r="J874" s="5"/>
      <c r="K874" s="5"/>
      <c r="L874" s="5"/>
      <c r="M874" s="5"/>
      <c r="N874" s="6"/>
      <c r="O874" s="90">
        <v>0</v>
      </c>
      <c r="P874" s="90"/>
      <c r="Q874" s="79" t="s">
        <v>1514</v>
      </c>
      <c r="R874" s="79"/>
      <c r="S874" s="79" t="s">
        <v>59</v>
      </c>
      <c r="T874" s="79"/>
      <c r="U874" s="4" t="s">
        <v>50</v>
      </c>
      <c r="V874" s="4" t="s">
        <v>38</v>
      </c>
      <c r="W874" s="4" t="s">
        <v>71</v>
      </c>
      <c r="X874" s="4" t="s">
        <v>44</v>
      </c>
      <c r="Y874" s="6">
        <v>8050</v>
      </c>
      <c r="Z874" s="6">
        <v>322000</v>
      </c>
      <c r="AA874" s="4" t="s">
        <v>52</v>
      </c>
      <c r="AB874" s="80">
        <v>45080</v>
      </c>
      <c r="AC874" s="80"/>
      <c r="AD874" s="6">
        <v>276920</v>
      </c>
      <c r="AE874" s="80">
        <v>276920</v>
      </c>
      <c r="AF874" s="80"/>
      <c r="AG874" s="80" t="s">
        <v>46</v>
      </c>
      <c r="AH874" s="80"/>
      <c r="AI874" s="80" t="s">
        <v>46</v>
      </c>
      <c r="AJ874" s="80"/>
      <c r="AK874" s="6">
        <v>276920</v>
      </c>
      <c r="AL874" s="5">
        <v>0.3</v>
      </c>
    </row>
    <row r="875" spans="3:38" ht="36" customHeight="1" x14ac:dyDescent="0.3">
      <c r="C875" s="7"/>
      <c r="D875" s="5"/>
      <c r="E875" s="5"/>
      <c r="F875" s="5"/>
      <c r="G875" s="91"/>
      <c r="H875" s="91"/>
      <c r="I875" s="4"/>
      <c r="J875" s="5"/>
      <c r="K875" s="5"/>
      <c r="L875" s="5"/>
      <c r="M875" s="5"/>
      <c r="N875" s="6"/>
      <c r="O875" s="90">
        <v>0</v>
      </c>
      <c r="P875" s="90"/>
      <c r="Q875" s="79" t="s">
        <v>1517</v>
      </c>
      <c r="R875" s="79"/>
      <c r="S875" s="79" t="s">
        <v>59</v>
      </c>
      <c r="T875" s="79"/>
      <c r="U875" s="4" t="s">
        <v>50</v>
      </c>
      <c r="V875" s="4" t="s">
        <v>38</v>
      </c>
      <c r="W875" s="4" t="s">
        <v>101</v>
      </c>
      <c r="X875" s="4" t="s">
        <v>44</v>
      </c>
      <c r="Y875" s="6">
        <v>8050</v>
      </c>
      <c r="Z875" s="6">
        <v>225400</v>
      </c>
      <c r="AA875" s="4" t="s">
        <v>52</v>
      </c>
      <c r="AB875" s="80">
        <v>31556</v>
      </c>
      <c r="AC875" s="80"/>
      <c r="AD875" s="6">
        <v>193844</v>
      </c>
      <c r="AE875" s="80">
        <v>193844</v>
      </c>
      <c r="AF875" s="80"/>
      <c r="AG875" s="80" t="s">
        <v>46</v>
      </c>
      <c r="AH875" s="80"/>
      <c r="AI875" s="80" t="s">
        <v>46</v>
      </c>
      <c r="AJ875" s="80"/>
      <c r="AK875" s="6">
        <v>193844</v>
      </c>
      <c r="AL875" s="5">
        <v>0.3</v>
      </c>
    </row>
    <row r="876" spans="3:38" ht="36.75" customHeight="1" x14ac:dyDescent="0.3">
      <c r="C876" s="7"/>
      <c r="D876" s="5"/>
      <c r="E876" s="5"/>
      <c r="F876" s="5"/>
      <c r="G876" s="91"/>
      <c r="H876" s="91"/>
      <c r="I876" s="4"/>
      <c r="J876" s="5"/>
      <c r="K876" s="5"/>
      <c r="L876" s="5"/>
      <c r="M876" s="5"/>
      <c r="N876" s="6"/>
      <c r="O876" s="90">
        <v>0</v>
      </c>
      <c r="P876" s="90"/>
      <c r="Q876" s="79" t="s">
        <v>1521</v>
      </c>
      <c r="R876" s="79"/>
      <c r="S876" s="79" t="s">
        <v>59</v>
      </c>
      <c r="T876" s="79"/>
      <c r="U876" s="4" t="s">
        <v>50</v>
      </c>
      <c r="V876" s="4" t="s">
        <v>38</v>
      </c>
      <c r="W876" s="4" t="s">
        <v>101</v>
      </c>
      <c r="X876" s="4" t="s">
        <v>44</v>
      </c>
      <c r="Y876" s="6">
        <v>8050</v>
      </c>
      <c r="Z876" s="6">
        <v>225400</v>
      </c>
      <c r="AA876" s="4" t="s">
        <v>52</v>
      </c>
      <c r="AB876" s="80">
        <v>31556</v>
      </c>
      <c r="AC876" s="80"/>
      <c r="AD876" s="6">
        <v>193844</v>
      </c>
      <c r="AE876" s="80">
        <v>193844</v>
      </c>
      <c r="AF876" s="80"/>
      <c r="AG876" s="80" t="s">
        <v>46</v>
      </c>
      <c r="AH876" s="80"/>
      <c r="AI876" s="80" t="s">
        <v>46</v>
      </c>
      <c r="AJ876" s="80"/>
      <c r="AK876" s="6">
        <v>193844</v>
      </c>
      <c r="AL876" s="5">
        <v>0.3</v>
      </c>
    </row>
    <row r="877" spans="3:38" ht="36.75" customHeight="1" x14ac:dyDescent="0.3">
      <c r="C877" s="7"/>
      <c r="D877" s="5"/>
      <c r="E877" s="5"/>
      <c r="F877" s="5"/>
      <c r="G877" s="91"/>
      <c r="H877" s="91"/>
      <c r="I877" s="4"/>
      <c r="J877" s="5"/>
      <c r="K877" s="5"/>
      <c r="L877" s="5"/>
      <c r="M877" s="5"/>
      <c r="N877" s="6"/>
      <c r="O877" s="90">
        <v>0</v>
      </c>
      <c r="P877" s="90"/>
      <c r="Q877" s="79" t="s">
        <v>1525</v>
      </c>
      <c r="R877" s="79"/>
      <c r="S877" s="79" t="s">
        <v>59</v>
      </c>
      <c r="T877" s="79"/>
      <c r="U877" s="4" t="s">
        <v>50</v>
      </c>
      <c r="V877" s="4" t="s">
        <v>38</v>
      </c>
      <c r="W877" s="4" t="s">
        <v>101</v>
      </c>
      <c r="X877" s="4" t="s">
        <v>44</v>
      </c>
      <c r="Y877" s="6">
        <v>8050</v>
      </c>
      <c r="Z877" s="6">
        <v>225400</v>
      </c>
      <c r="AA877" s="4" t="s">
        <v>52</v>
      </c>
      <c r="AB877" s="80">
        <v>31556</v>
      </c>
      <c r="AC877" s="80"/>
      <c r="AD877" s="6">
        <v>193844</v>
      </c>
      <c r="AE877" s="80">
        <v>193844</v>
      </c>
      <c r="AF877" s="80"/>
      <c r="AG877" s="80" t="s">
        <v>46</v>
      </c>
      <c r="AH877" s="80"/>
      <c r="AI877" s="80" t="s">
        <v>46</v>
      </c>
      <c r="AJ877" s="80"/>
      <c r="AK877" s="6">
        <v>193844</v>
      </c>
      <c r="AL877" s="5">
        <v>0.3</v>
      </c>
    </row>
    <row r="878" spans="3:38" ht="36" customHeight="1" x14ac:dyDescent="0.3">
      <c r="C878" s="7"/>
      <c r="D878" s="5"/>
      <c r="E878" s="5"/>
      <c r="F878" s="5"/>
      <c r="G878" s="91"/>
      <c r="H878" s="91"/>
      <c r="I878" s="4"/>
      <c r="J878" s="5"/>
      <c r="K878" s="5"/>
      <c r="L878" s="5"/>
      <c r="M878" s="5"/>
      <c r="N878" s="6"/>
      <c r="O878" s="90">
        <v>0</v>
      </c>
      <c r="P878" s="90"/>
      <c r="Q878" s="79" t="s">
        <v>1528</v>
      </c>
      <c r="R878" s="79"/>
      <c r="S878" s="79" t="s">
        <v>59</v>
      </c>
      <c r="T878" s="79"/>
      <c r="U878" s="4" t="s">
        <v>50</v>
      </c>
      <c r="V878" s="4" t="s">
        <v>38</v>
      </c>
      <c r="W878" s="4" t="s">
        <v>101</v>
      </c>
      <c r="X878" s="4" t="s">
        <v>44</v>
      </c>
      <c r="Y878" s="6">
        <v>8050</v>
      </c>
      <c r="Z878" s="6">
        <v>225400</v>
      </c>
      <c r="AA878" s="4" t="s">
        <v>52</v>
      </c>
      <c r="AB878" s="80">
        <v>31556</v>
      </c>
      <c r="AC878" s="80"/>
      <c r="AD878" s="6">
        <v>193844</v>
      </c>
      <c r="AE878" s="80">
        <v>193844</v>
      </c>
      <c r="AF878" s="80"/>
      <c r="AG878" s="80" t="s">
        <v>46</v>
      </c>
      <c r="AH878" s="80"/>
      <c r="AI878" s="80" t="s">
        <v>46</v>
      </c>
      <c r="AJ878" s="80"/>
      <c r="AK878" s="6">
        <v>193844</v>
      </c>
      <c r="AL878" s="5">
        <v>0.3</v>
      </c>
    </row>
    <row r="879" spans="3:38" ht="36.75" customHeight="1" x14ac:dyDescent="0.3">
      <c r="C879" s="7"/>
      <c r="D879" s="5"/>
      <c r="E879" s="5"/>
      <c r="F879" s="5"/>
      <c r="G879" s="91"/>
      <c r="H879" s="91"/>
      <c r="I879" s="4"/>
      <c r="J879" s="5"/>
      <c r="K879" s="5"/>
      <c r="L879" s="5"/>
      <c r="M879" s="5"/>
      <c r="N879" s="6"/>
      <c r="O879" s="90">
        <v>0</v>
      </c>
      <c r="P879" s="90"/>
      <c r="Q879" s="79" t="s">
        <v>1531</v>
      </c>
      <c r="R879" s="79"/>
      <c r="S879" s="79" t="s">
        <v>59</v>
      </c>
      <c r="T879" s="79"/>
      <c r="U879" s="4" t="s">
        <v>50</v>
      </c>
      <c r="V879" s="4" t="s">
        <v>38</v>
      </c>
      <c r="W879" s="4" t="s">
        <v>101</v>
      </c>
      <c r="X879" s="4" t="s">
        <v>44</v>
      </c>
      <c r="Y879" s="6">
        <v>8050</v>
      </c>
      <c r="Z879" s="6">
        <v>225400</v>
      </c>
      <c r="AA879" s="4" t="s">
        <v>52</v>
      </c>
      <c r="AB879" s="80">
        <v>31556</v>
      </c>
      <c r="AC879" s="80"/>
      <c r="AD879" s="6">
        <v>193844</v>
      </c>
      <c r="AE879" s="80">
        <v>193844</v>
      </c>
      <c r="AF879" s="80"/>
      <c r="AG879" s="80" t="s">
        <v>46</v>
      </c>
      <c r="AH879" s="80"/>
      <c r="AI879" s="80" t="s">
        <v>46</v>
      </c>
      <c r="AJ879" s="80"/>
      <c r="AK879" s="6">
        <v>193844</v>
      </c>
      <c r="AL879" s="5">
        <v>0.3</v>
      </c>
    </row>
    <row r="880" spans="3:38" ht="36" customHeight="1" x14ac:dyDescent="0.3">
      <c r="C880" s="7"/>
      <c r="D880" s="5"/>
      <c r="E880" s="5"/>
      <c r="F880" s="5"/>
      <c r="G880" s="91"/>
      <c r="H880" s="91"/>
      <c r="I880" s="4"/>
      <c r="J880" s="5"/>
      <c r="K880" s="5"/>
      <c r="L880" s="5"/>
      <c r="M880" s="5"/>
      <c r="N880" s="6"/>
      <c r="O880" s="90">
        <v>0</v>
      </c>
      <c r="P880" s="90"/>
      <c r="Q880" s="79" t="s">
        <v>303</v>
      </c>
      <c r="R880" s="79"/>
      <c r="S880" s="79" t="s">
        <v>59</v>
      </c>
      <c r="T880" s="79"/>
      <c r="U880" s="4" t="s">
        <v>50</v>
      </c>
      <c r="V880" s="4" t="s">
        <v>38</v>
      </c>
      <c r="W880" s="4" t="s">
        <v>101</v>
      </c>
      <c r="X880" s="4" t="s">
        <v>44</v>
      </c>
      <c r="Y880" s="6">
        <v>8050</v>
      </c>
      <c r="Z880" s="6">
        <v>225400</v>
      </c>
      <c r="AA880" s="4" t="s">
        <v>52</v>
      </c>
      <c r="AB880" s="80">
        <v>31556</v>
      </c>
      <c r="AC880" s="80"/>
      <c r="AD880" s="6">
        <v>193844</v>
      </c>
      <c r="AE880" s="80">
        <v>193844</v>
      </c>
      <c r="AF880" s="80"/>
      <c r="AG880" s="80" t="s">
        <v>46</v>
      </c>
      <c r="AH880" s="80"/>
      <c r="AI880" s="80" t="s">
        <v>46</v>
      </c>
      <c r="AJ880" s="80"/>
      <c r="AK880" s="6">
        <v>193844</v>
      </c>
      <c r="AL880" s="5">
        <v>0.3</v>
      </c>
    </row>
    <row r="881" spans="3:38" ht="36.75" customHeight="1" x14ac:dyDescent="0.3">
      <c r="C881" s="3" t="s">
        <v>1828</v>
      </c>
      <c r="D881" s="4" t="s">
        <v>36</v>
      </c>
      <c r="E881" s="5"/>
      <c r="F881" s="4" t="s">
        <v>1829</v>
      </c>
      <c r="G881" s="79" t="s">
        <v>37</v>
      </c>
      <c r="H881" s="79"/>
      <c r="I881" s="4" t="s">
        <v>38</v>
      </c>
      <c r="J881" s="4" t="s">
        <v>39</v>
      </c>
      <c r="K881" s="4" t="s">
        <v>35</v>
      </c>
      <c r="L881" s="4" t="s">
        <v>1830</v>
      </c>
      <c r="M881" s="5">
        <v>120.7</v>
      </c>
      <c r="N881" s="6">
        <v>100</v>
      </c>
      <c r="O881" s="90">
        <v>12070</v>
      </c>
      <c r="P881" s="90"/>
      <c r="Q881" s="79" t="s">
        <v>1536</v>
      </c>
      <c r="R881" s="79"/>
      <c r="S881" s="79" t="s">
        <v>59</v>
      </c>
      <c r="T881" s="79"/>
      <c r="U881" s="4" t="s">
        <v>50</v>
      </c>
      <c r="V881" s="4" t="s">
        <v>38</v>
      </c>
      <c r="W881" s="4" t="s">
        <v>106</v>
      </c>
      <c r="X881" s="4" t="s">
        <v>44</v>
      </c>
      <c r="Y881" s="6">
        <v>8050</v>
      </c>
      <c r="Z881" s="6">
        <v>422625</v>
      </c>
      <c r="AA881" s="4" t="s">
        <v>90</v>
      </c>
      <c r="AB881" s="80">
        <v>76072.5</v>
      </c>
      <c r="AC881" s="80"/>
      <c r="AD881" s="6">
        <v>346552.5</v>
      </c>
      <c r="AE881" s="80">
        <v>358622.5</v>
      </c>
      <c r="AF881" s="80"/>
      <c r="AG881" s="80" t="s">
        <v>46</v>
      </c>
      <c r="AH881" s="80"/>
      <c r="AI881" s="80" t="s">
        <v>46</v>
      </c>
      <c r="AJ881" s="80"/>
      <c r="AK881" s="6">
        <v>358622.5</v>
      </c>
      <c r="AL881" s="5">
        <v>0.3</v>
      </c>
    </row>
    <row r="882" spans="3:38" ht="36.75" customHeight="1" x14ac:dyDescent="0.3">
      <c r="C882" s="7"/>
      <c r="D882" s="5"/>
      <c r="E882" s="5"/>
      <c r="F882" s="5"/>
      <c r="G882" s="91"/>
      <c r="H882" s="91"/>
      <c r="I882" s="4"/>
      <c r="J882" s="5"/>
      <c r="K882" s="5"/>
      <c r="L882" s="5"/>
      <c r="M882" s="5"/>
      <c r="N882" s="6"/>
      <c r="O882" s="90">
        <v>0</v>
      </c>
      <c r="P882" s="90"/>
      <c r="Q882" s="79" t="s">
        <v>1539</v>
      </c>
      <c r="R882" s="79"/>
      <c r="S882" s="79" t="s">
        <v>59</v>
      </c>
      <c r="T882" s="79"/>
      <c r="U882" s="4" t="s">
        <v>50</v>
      </c>
      <c r="V882" s="4" t="s">
        <v>38</v>
      </c>
      <c r="W882" s="4" t="s">
        <v>367</v>
      </c>
      <c r="X882" s="4" t="s">
        <v>44</v>
      </c>
      <c r="Y882" s="6">
        <v>8050</v>
      </c>
      <c r="Z882" s="6">
        <v>140875</v>
      </c>
      <c r="AA882" s="4" t="s">
        <v>90</v>
      </c>
      <c r="AB882" s="80">
        <v>25357.5</v>
      </c>
      <c r="AC882" s="80"/>
      <c r="AD882" s="6">
        <v>115517.5</v>
      </c>
      <c r="AE882" s="80">
        <v>115517.5</v>
      </c>
      <c r="AF882" s="80"/>
      <c r="AG882" s="80" t="s">
        <v>46</v>
      </c>
      <c r="AH882" s="80"/>
      <c r="AI882" s="80" t="s">
        <v>46</v>
      </c>
      <c r="AJ882" s="80"/>
      <c r="AK882" s="6">
        <v>115517.5</v>
      </c>
      <c r="AL882" s="5">
        <v>0.3</v>
      </c>
    </row>
    <row r="883" spans="3:38" ht="36" customHeight="1" x14ac:dyDescent="0.3">
      <c r="C883" s="7"/>
      <c r="D883" s="5"/>
      <c r="E883" s="5"/>
      <c r="F883" s="5"/>
      <c r="G883" s="91"/>
      <c r="H883" s="91"/>
      <c r="I883" s="4"/>
      <c r="J883" s="5"/>
      <c r="K883" s="5"/>
      <c r="L883" s="5"/>
      <c r="M883" s="5"/>
      <c r="N883" s="6"/>
      <c r="O883" s="90">
        <v>0</v>
      </c>
      <c r="P883" s="90"/>
      <c r="Q883" s="79" t="s">
        <v>1542</v>
      </c>
      <c r="R883" s="79"/>
      <c r="S883" s="79" t="s">
        <v>59</v>
      </c>
      <c r="T883" s="79"/>
      <c r="U883" s="4" t="s">
        <v>50</v>
      </c>
      <c r="V883" s="4" t="s">
        <v>38</v>
      </c>
      <c r="W883" s="4" t="s">
        <v>106</v>
      </c>
      <c r="X883" s="4" t="s">
        <v>44</v>
      </c>
      <c r="Y883" s="6">
        <v>8050</v>
      </c>
      <c r="Z883" s="6">
        <v>422625</v>
      </c>
      <c r="AA883" s="4" t="s">
        <v>90</v>
      </c>
      <c r="AB883" s="80">
        <v>76072.5</v>
      </c>
      <c r="AC883" s="80"/>
      <c r="AD883" s="6">
        <v>346552.5</v>
      </c>
      <c r="AE883" s="80">
        <v>346552.5</v>
      </c>
      <c r="AF883" s="80"/>
      <c r="AG883" s="80" t="s">
        <v>46</v>
      </c>
      <c r="AH883" s="80"/>
      <c r="AI883" s="80" t="s">
        <v>46</v>
      </c>
      <c r="AJ883" s="80"/>
      <c r="AK883" s="6">
        <v>346552.5</v>
      </c>
      <c r="AL883" s="5">
        <v>0.3</v>
      </c>
    </row>
    <row r="884" spans="3:38" ht="36.75" customHeight="1" x14ac:dyDescent="0.3">
      <c r="C884" s="3" t="s">
        <v>1831</v>
      </c>
      <c r="D884" s="4" t="s">
        <v>88</v>
      </c>
      <c r="E884" s="5"/>
      <c r="F884" s="4" t="s">
        <v>1832</v>
      </c>
      <c r="G884" s="79" t="s">
        <v>37</v>
      </c>
      <c r="H884" s="79"/>
      <c r="I884" s="4" t="s">
        <v>47</v>
      </c>
      <c r="J884" s="4" t="s">
        <v>39</v>
      </c>
      <c r="K884" s="4" t="s">
        <v>39</v>
      </c>
      <c r="L884" s="4" t="s">
        <v>85</v>
      </c>
      <c r="M884" s="5">
        <v>13</v>
      </c>
      <c r="N884" s="6">
        <v>3000</v>
      </c>
      <c r="O884" s="90">
        <v>39000</v>
      </c>
      <c r="P884" s="90"/>
      <c r="Q884" s="79" t="s">
        <v>1545</v>
      </c>
      <c r="R884" s="79"/>
      <c r="S884" s="79" t="s">
        <v>86</v>
      </c>
      <c r="T884" s="79"/>
      <c r="U884" s="4" t="s">
        <v>50</v>
      </c>
      <c r="V884" s="4" t="s">
        <v>47</v>
      </c>
      <c r="W884" s="4" t="s">
        <v>43</v>
      </c>
      <c r="X884" s="4" t="s">
        <v>44</v>
      </c>
      <c r="Y884" s="6">
        <v>8600</v>
      </c>
      <c r="Z884" s="6">
        <v>688000</v>
      </c>
      <c r="AA884" s="4" t="s">
        <v>45</v>
      </c>
      <c r="AB884" s="80">
        <v>233920</v>
      </c>
      <c r="AC884" s="80"/>
      <c r="AD884" s="6">
        <v>454080</v>
      </c>
      <c r="AE884" s="80">
        <v>493080</v>
      </c>
      <c r="AF884" s="80"/>
      <c r="AG884" s="80" t="s">
        <v>46</v>
      </c>
      <c r="AH884" s="80"/>
      <c r="AI884" s="80">
        <v>454080</v>
      </c>
      <c r="AJ884" s="80"/>
      <c r="AK884" s="6">
        <v>39000</v>
      </c>
      <c r="AL884" s="5">
        <v>0.02</v>
      </c>
    </row>
    <row r="885" spans="3:38" ht="36" customHeight="1" x14ac:dyDescent="0.3">
      <c r="C885" s="3" t="s">
        <v>1833</v>
      </c>
      <c r="D885" s="4" t="s">
        <v>88</v>
      </c>
      <c r="E885" s="5"/>
      <c r="F885" s="4" t="s">
        <v>1834</v>
      </c>
      <c r="G885" s="79" t="s">
        <v>37</v>
      </c>
      <c r="H885" s="79"/>
      <c r="I885" s="4" t="s">
        <v>38</v>
      </c>
      <c r="J885" s="4" t="s">
        <v>39</v>
      </c>
      <c r="K885" s="4" t="s">
        <v>39</v>
      </c>
      <c r="L885" s="4" t="s">
        <v>89</v>
      </c>
      <c r="M885" s="5">
        <v>26</v>
      </c>
      <c r="N885" s="6">
        <v>16500</v>
      </c>
      <c r="O885" s="90">
        <v>429000</v>
      </c>
      <c r="P885" s="90"/>
      <c r="Q885" s="79" t="s">
        <v>1548</v>
      </c>
      <c r="R885" s="79"/>
      <c r="S885" s="79" t="s">
        <v>86</v>
      </c>
      <c r="T885" s="79"/>
      <c r="U885" s="4" t="s">
        <v>50</v>
      </c>
      <c r="V885" s="4" t="s">
        <v>38</v>
      </c>
      <c r="W885" s="4" t="s">
        <v>73</v>
      </c>
      <c r="X885" s="4" t="s">
        <v>44</v>
      </c>
      <c r="Y885" s="6">
        <v>8600</v>
      </c>
      <c r="Z885" s="6">
        <v>412800</v>
      </c>
      <c r="AA885" s="4" t="s">
        <v>45</v>
      </c>
      <c r="AB885" s="80">
        <v>140352</v>
      </c>
      <c r="AC885" s="80"/>
      <c r="AD885" s="6">
        <v>272448</v>
      </c>
      <c r="AE885" s="80">
        <v>701448</v>
      </c>
      <c r="AF885" s="80"/>
      <c r="AG885" s="80" t="s">
        <v>46</v>
      </c>
      <c r="AH885" s="80"/>
      <c r="AI885" s="80" t="s">
        <v>46</v>
      </c>
      <c r="AJ885" s="80"/>
      <c r="AK885" s="6">
        <v>701448</v>
      </c>
      <c r="AL885" s="5">
        <v>0.3</v>
      </c>
    </row>
    <row r="886" spans="3:38" ht="36.75" customHeight="1" x14ac:dyDescent="0.3">
      <c r="C886" s="3" t="s">
        <v>1835</v>
      </c>
      <c r="D886" s="4" t="s">
        <v>36</v>
      </c>
      <c r="E886" s="5"/>
      <c r="F886" s="4" t="s">
        <v>1836</v>
      </c>
      <c r="G886" s="79" t="s">
        <v>37</v>
      </c>
      <c r="H886" s="79"/>
      <c r="I886" s="4" t="s">
        <v>60</v>
      </c>
      <c r="J886" s="4" t="s">
        <v>39</v>
      </c>
      <c r="K886" s="4" t="s">
        <v>39</v>
      </c>
      <c r="L886" s="4" t="s">
        <v>1756</v>
      </c>
      <c r="M886" s="5">
        <v>46.6</v>
      </c>
      <c r="N886" s="6">
        <v>100</v>
      </c>
      <c r="O886" s="90">
        <v>4660</v>
      </c>
      <c r="P886" s="90"/>
      <c r="Q886" s="79" t="s">
        <v>1551</v>
      </c>
      <c r="R886" s="79"/>
      <c r="S886" s="79" t="s">
        <v>86</v>
      </c>
      <c r="T886" s="79"/>
      <c r="U886" s="4" t="s">
        <v>50</v>
      </c>
      <c r="V886" s="4" t="s">
        <v>46</v>
      </c>
      <c r="W886" s="4" t="s">
        <v>114</v>
      </c>
      <c r="X886" s="4" t="s">
        <v>44</v>
      </c>
      <c r="Y886" s="6">
        <v>8600</v>
      </c>
      <c r="Z886" s="6">
        <v>550400</v>
      </c>
      <c r="AA886" s="4" t="s">
        <v>52</v>
      </c>
      <c r="AB886" s="80">
        <v>77056</v>
      </c>
      <c r="AC886" s="80"/>
      <c r="AD886" s="6">
        <v>473344</v>
      </c>
      <c r="AE886" s="80">
        <v>478004</v>
      </c>
      <c r="AF886" s="80"/>
      <c r="AG886" s="80" t="s">
        <v>46</v>
      </c>
      <c r="AH886" s="80"/>
      <c r="AI886" s="80" t="s">
        <v>46</v>
      </c>
      <c r="AJ886" s="80"/>
      <c r="AK886" s="6" t="s">
        <v>46</v>
      </c>
      <c r="AL886" s="4" t="s">
        <v>46</v>
      </c>
    </row>
    <row r="887" spans="3:38" ht="36.75" customHeight="1" x14ac:dyDescent="0.3">
      <c r="C887" s="7"/>
      <c r="D887" s="5"/>
      <c r="E887" s="5"/>
      <c r="F887" s="5"/>
      <c r="G887" s="91"/>
      <c r="H887" s="91"/>
      <c r="I887" s="4"/>
      <c r="J887" s="5"/>
      <c r="K887" s="5"/>
      <c r="L887" s="5"/>
      <c r="M887" s="5"/>
      <c r="N887" s="6"/>
      <c r="O887" s="90"/>
      <c r="P887" s="90"/>
      <c r="Q887" s="91"/>
      <c r="R887" s="91"/>
      <c r="S887" s="79" t="s">
        <v>91</v>
      </c>
      <c r="T887" s="79"/>
      <c r="U887" s="4" t="s">
        <v>46</v>
      </c>
      <c r="V887" s="4" t="s">
        <v>38</v>
      </c>
      <c r="W887" s="4" t="s">
        <v>46</v>
      </c>
      <c r="X887" s="4" t="s">
        <v>84</v>
      </c>
      <c r="Y887" s="6" t="s">
        <v>46</v>
      </c>
      <c r="Z887" s="6" t="s">
        <v>46</v>
      </c>
      <c r="AA887" s="4" t="s">
        <v>46</v>
      </c>
      <c r="AB887" s="80" t="s">
        <v>46</v>
      </c>
      <c r="AC887" s="80"/>
      <c r="AD887" s="6" t="s">
        <v>46</v>
      </c>
      <c r="AE887" s="80" t="s">
        <v>46</v>
      </c>
      <c r="AF887" s="80"/>
      <c r="AG887" s="80">
        <v>239002</v>
      </c>
      <c r="AH887" s="80"/>
      <c r="AI887" s="80" t="s">
        <v>46</v>
      </c>
      <c r="AJ887" s="80"/>
      <c r="AK887" s="6">
        <v>239002</v>
      </c>
      <c r="AL887" s="5">
        <v>0.3</v>
      </c>
    </row>
    <row r="888" spans="3:38" ht="36" customHeight="1" x14ac:dyDescent="0.3">
      <c r="C888" s="7"/>
      <c r="D888" s="5"/>
      <c r="E888" s="5"/>
      <c r="F888" s="5"/>
      <c r="G888" s="91"/>
      <c r="H888" s="91"/>
      <c r="I888" s="4"/>
      <c r="J888" s="5"/>
      <c r="K888" s="5"/>
      <c r="L888" s="5"/>
      <c r="M888" s="5"/>
      <c r="N888" s="6"/>
      <c r="O888" s="90"/>
      <c r="P888" s="90"/>
      <c r="Q888" s="91"/>
      <c r="R888" s="91"/>
      <c r="S888" s="79" t="s">
        <v>92</v>
      </c>
      <c r="T888" s="79"/>
      <c r="U888" s="4" t="s">
        <v>46</v>
      </c>
      <c r="V888" s="4" t="s">
        <v>47</v>
      </c>
      <c r="W888" s="4" t="s">
        <v>46</v>
      </c>
      <c r="X888" s="4" t="s">
        <v>84</v>
      </c>
      <c r="Y888" s="6" t="s">
        <v>46</v>
      </c>
      <c r="Z888" s="6" t="s">
        <v>46</v>
      </c>
      <c r="AA888" s="4" t="s">
        <v>46</v>
      </c>
      <c r="AB888" s="80" t="s">
        <v>46</v>
      </c>
      <c r="AC888" s="80"/>
      <c r="AD888" s="6" t="s">
        <v>46</v>
      </c>
      <c r="AE888" s="80" t="s">
        <v>46</v>
      </c>
      <c r="AF888" s="80"/>
      <c r="AG888" s="80">
        <v>239002</v>
      </c>
      <c r="AH888" s="80"/>
      <c r="AI888" s="80">
        <v>2330</v>
      </c>
      <c r="AJ888" s="80"/>
      <c r="AK888" s="6">
        <v>236672</v>
      </c>
      <c r="AL888" s="5">
        <v>0.02</v>
      </c>
    </row>
    <row r="889" spans="3:38" ht="36.75" customHeight="1" x14ac:dyDescent="0.3">
      <c r="C889" s="3" t="s">
        <v>1837</v>
      </c>
      <c r="D889" s="4" t="s">
        <v>88</v>
      </c>
      <c r="E889" s="5"/>
      <c r="F889" s="4" t="s">
        <v>1838</v>
      </c>
      <c r="G889" s="79" t="s">
        <v>37</v>
      </c>
      <c r="H889" s="79"/>
      <c r="I889" s="4" t="s">
        <v>60</v>
      </c>
      <c r="J889" s="4" t="s">
        <v>39</v>
      </c>
      <c r="K889" s="4" t="s">
        <v>39</v>
      </c>
      <c r="L889" s="4" t="s">
        <v>89</v>
      </c>
      <c r="M889" s="5">
        <v>26</v>
      </c>
      <c r="N889" s="6">
        <v>3000</v>
      </c>
      <c r="O889" s="90">
        <v>78000</v>
      </c>
      <c r="P889" s="90"/>
      <c r="Q889" s="79" t="s">
        <v>1554</v>
      </c>
      <c r="R889" s="79"/>
      <c r="S889" s="79" t="s">
        <v>41</v>
      </c>
      <c r="T889" s="79"/>
      <c r="U889" s="4" t="s">
        <v>42</v>
      </c>
      <c r="V889" s="4" t="s">
        <v>46</v>
      </c>
      <c r="W889" s="4" t="s">
        <v>43</v>
      </c>
      <c r="X889" s="4" t="s">
        <v>44</v>
      </c>
      <c r="Y889" s="6">
        <v>8300</v>
      </c>
      <c r="Z889" s="6">
        <v>664000</v>
      </c>
      <c r="AA889" s="4" t="s">
        <v>45</v>
      </c>
      <c r="AB889" s="80">
        <v>617520</v>
      </c>
      <c r="AC889" s="80"/>
      <c r="AD889" s="6">
        <v>46480</v>
      </c>
      <c r="AE889" s="80">
        <v>124480</v>
      </c>
      <c r="AF889" s="80"/>
      <c r="AG889" s="80" t="s">
        <v>46</v>
      </c>
      <c r="AH889" s="80"/>
      <c r="AI889" s="80" t="s">
        <v>46</v>
      </c>
      <c r="AJ889" s="80"/>
      <c r="AK889" s="6" t="s">
        <v>46</v>
      </c>
      <c r="AL889" s="4" t="s">
        <v>46</v>
      </c>
    </row>
    <row r="890" spans="3:38" ht="36" customHeight="1" x14ac:dyDescent="0.3">
      <c r="C890" s="7"/>
      <c r="D890" s="5"/>
      <c r="E890" s="5"/>
      <c r="F890" s="5"/>
      <c r="G890" s="91"/>
      <c r="H890" s="91"/>
      <c r="I890" s="4"/>
      <c r="J890" s="5"/>
      <c r="K890" s="5"/>
      <c r="L890" s="5"/>
      <c r="M890" s="5"/>
      <c r="N890" s="6"/>
      <c r="O890" s="90"/>
      <c r="P890" s="90"/>
      <c r="Q890" s="91"/>
      <c r="R890" s="91"/>
      <c r="S890" s="79" t="s">
        <v>91</v>
      </c>
      <c r="T890" s="79"/>
      <c r="U890" s="4" t="s">
        <v>46</v>
      </c>
      <c r="V890" s="4" t="s">
        <v>38</v>
      </c>
      <c r="W890" s="4" t="s">
        <v>46</v>
      </c>
      <c r="X890" s="4" t="s">
        <v>84</v>
      </c>
      <c r="Y890" s="6" t="s">
        <v>46</v>
      </c>
      <c r="Z890" s="6" t="s">
        <v>46</v>
      </c>
      <c r="AA890" s="4" t="s">
        <v>46</v>
      </c>
      <c r="AB890" s="80" t="s">
        <v>46</v>
      </c>
      <c r="AC890" s="80"/>
      <c r="AD890" s="6" t="s">
        <v>46</v>
      </c>
      <c r="AE890" s="80" t="s">
        <v>46</v>
      </c>
      <c r="AF890" s="80"/>
      <c r="AG890" s="80">
        <v>62240</v>
      </c>
      <c r="AH890" s="80"/>
      <c r="AI890" s="80" t="s">
        <v>46</v>
      </c>
      <c r="AJ890" s="80"/>
      <c r="AK890" s="6">
        <v>62240</v>
      </c>
      <c r="AL890" s="5">
        <v>0.3</v>
      </c>
    </row>
    <row r="891" spans="3:38" ht="36.75" customHeight="1" x14ac:dyDescent="0.3">
      <c r="C891" s="7"/>
      <c r="D891" s="5"/>
      <c r="E891" s="5"/>
      <c r="F891" s="5"/>
      <c r="G891" s="91"/>
      <c r="H891" s="91"/>
      <c r="I891" s="4"/>
      <c r="J891" s="5"/>
      <c r="K891" s="5"/>
      <c r="L891" s="5"/>
      <c r="M891" s="5"/>
      <c r="N891" s="6"/>
      <c r="O891" s="90"/>
      <c r="P891" s="90"/>
      <c r="Q891" s="91"/>
      <c r="R891" s="91"/>
      <c r="S891" s="79" t="s">
        <v>92</v>
      </c>
      <c r="T891" s="79"/>
      <c r="U891" s="4" t="s">
        <v>46</v>
      </c>
      <c r="V891" s="4" t="s">
        <v>47</v>
      </c>
      <c r="W891" s="4" t="s">
        <v>46</v>
      </c>
      <c r="X891" s="4" t="s">
        <v>84</v>
      </c>
      <c r="Y891" s="6" t="s">
        <v>46</v>
      </c>
      <c r="Z891" s="6" t="s">
        <v>46</v>
      </c>
      <c r="AA891" s="4" t="s">
        <v>46</v>
      </c>
      <c r="AB891" s="80" t="s">
        <v>46</v>
      </c>
      <c r="AC891" s="80"/>
      <c r="AD891" s="6" t="s">
        <v>46</v>
      </c>
      <c r="AE891" s="80" t="s">
        <v>46</v>
      </c>
      <c r="AF891" s="80"/>
      <c r="AG891" s="80">
        <v>62240</v>
      </c>
      <c r="AH891" s="80"/>
      <c r="AI891" s="80">
        <v>39000</v>
      </c>
      <c r="AJ891" s="80"/>
      <c r="AK891" s="6">
        <v>23240</v>
      </c>
      <c r="AL891" s="5">
        <v>0.02</v>
      </c>
    </row>
    <row r="892" spans="3:38" ht="36.75" customHeight="1" x14ac:dyDescent="0.3">
      <c r="C892" s="3" t="s">
        <v>1839</v>
      </c>
      <c r="D892" s="4" t="s">
        <v>88</v>
      </c>
      <c r="E892" s="5"/>
      <c r="F892" s="4" t="s">
        <v>1840</v>
      </c>
      <c r="G892" s="79" t="s">
        <v>37</v>
      </c>
      <c r="H892" s="79"/>
      <c r="I892" s="4" t="s">
        <v>60</v>
      </c>
      <c r="J892" s="4" t="s">
        <v>39</v>
      </c>
      <c r="K892" s="4" t="s">
        <v>39</v>
      </c>
      <c r="L892" s="4" t="s">
        <v>89</v>
      </c>
      <c r="M892" s="5">
        <v>26</v>
      </c>
      <c r="N892" s="6">
        <v>3000</v>
      </c>
      <c r="O892" s="90">
        <v>78000</v>
      </c>
      <c r="P892" s="90"/>
      <c r="Q892" s="79" t="s">
        <v>1557</v>
      </c>
      <c r="R892" s="79"/>
      <c r="S892" s="79" t="s">
        <v>86</v>
      </c>
      <c r="T892" s="79"/>
      <c r="U892" s="4" t="s">
        <v>50</v>
      </c>
      <c r="V892" s="4" t="s">
        <v>46</v>
      </c>
      <c r="W892" s="4" t="s">
        <v>74</v>
      </c>
      <c r="X892" s="4" t="s">
        <v>44</v>
      </c>
      <c r="Y892" s="6">
        <v>8600</v>
      </c>
      <c r="Z892" s="6">
        <v>481600</v>
      </c>
      <c r="AA892" s="4" t="s">
        <v>45</v>
      </c>
      <c r="AB892" s="80">
        <v>163744</v>
      </c>
      <c r="AC892" s="80"/>
      <c r="AD892" s="6">
        <v>317856</v>
      </c>
      <c r="AE892" s="80">
        <v>395856</v>
      </c>
      <c r="AF892" s="80"/>
      <c r="AG892" s="80" t="s">
        <v>46</v>
      </c>
      <c r="AH892" s="80"/>
      <c r="AI892" s="80" t="s">
        <v>46</v>
      </c>
      <c r="AJ892" s="80"/>
      <c r="AK892" s="6" t="s">
        <v>46</v>
      </c>
      <c r="AL892" s="4" t="s">
        <v>46</v>
      </c>
    </row>
    <row r="893" spans="3:38" ht="36" customHeight="1" x14ac:dyDescent="0.3">
      <c r="C893" s="7"/>
      <c r="D893" s="5"/>
      <c r="E893" s="5"/>
      <c r="F893" s="5"/>
      <c r="G893" s="91"/>
      <c r="H893" s="91"/>
      <c r="I893" s="4"/>
      <c r="J893" s="5"/>
      <c r="K893" s="5"/>
      <c r="L893" s="5"/>
      <c r="M893" s="5"/>
      <c r="N893" s="6"/>
      <c r="O893" s="90"/>
      <c r="P893" s="90"/>
      <c r="Q893" s="91"/>
      <c r="R893" s="91"/>
      <c r="S893" s="79" t="s">
        <v>91</v>
      </c>
      <c r="T893" s="79"/>
      <c r="U893" s="4" t="s">
        <v>46</v>
      </c>
      <c r="V893" s="4" t="s">
        <v>38</v>
      </c>
      <c r="W893" s="4" t="s">
        <v>46</v>
      </c>
      <c r="X893" s="4" t="s">
        <v>84</v>
      </c>
      <c r="Y893" s="6" t="s">
        <v>46</v>
      </c>
      <c r="Z893" s="6" t="s">
        <v>46</v>
      </c>
      <c r="AA893" s="4" t="s">
        <v>46</v>
      </c>
      <c r="AB893" s="80" t="s">
        <v>46</v>
      </c>
      <c r="AC893" s="80"/>
      <c r="AD893" s="6" t="s">
        <v>46</v>
      </c>
      <c r="AE893" s="80" t="s">
        <v>46</v>
      </c>
      <c r="AF893" s="80"/>
      <c r="AG893" s="80">
        <v>197928</v>
      </c>
      <c r="AH893" s="80"/>
      <c r="AI893" s="80" t="s">
        <v>46</v>
      </c>
      <c r="AJ893" s="80"/>
      <c r="AK893" s="6">
        <v>197928</v>
      </c>
      <c r="AL893" s="5">
        <v>0.3</v>
      </c>
    </row>
    <row r="894" spans="3:38" ht="36.75" customHeight="1" x14ac:dyDescent="0.3">
      <c r="C894" s="7"/>
      <c r="D894" s="5"/>
      <c r="E894" s="5"/>
      <c r="F894" s="5"/>
      <c r="G894" s="91"/>
      <c r="H894" s="91"/>
      <c r="I894" s="4"/>
      <c r="J894" s="5"/>
      <c r="K894" s="5"/>
      <c r="L894" s="5"/>
      <c r="M894" s="5"/>
      <c r="N894" s="6"/>
      <c r="O894" s="90"/>
      <c r="P894" s="90"/>
      <c r="Q894" s="91"/>
      <c r="R894" s="91"/>
      <c r="S894" s="79" t="s">
        <v>92</v>
      </c>
      <c r="T894" s="79"/>
      <c r="U894" s="4" t="s">
        <v>46</v>
      </c>
      <c r="V894" s="4" t="s">
        <v>47</v>
      </c>
      <c r="W894" s="4" t="s">
        <v>46</v>
      </c>
      <c r="X894" s="4" t="s">
        <v>84</v>
      </c>
      <c r="Y894" s="6" t="s">
        <v>46</v>
      </c>
      <c r="Z894" s="6" t="s">
        <v>46</v>
      </c>
      <c r="AA894" s="4" t="s">
        <v>46</v>
      </c>
      <c r="AB894" s="80" t="s">
        <v>46</v>
      </c>
      <c r="AC894" s="80"/>
      <c r="AD894" s="6" t="s">
        <v>46</v>
      </c>
      <c r="AE894" s="80" t="s">
        <v>46</v>
      </c>
      <c r="AF894" s="80"/>
      <c r="AG894" s="80">
        <v>197928</v>
      </c>
      <c r="AH894" s="80"/>
      <c r="AI894" s="80">
        <v>39000</v>
      </c>
      <c r="AJ894" s="80"/>
      <c r="AK894" s="6">
        <v>158928</v>
      </c>
      <c r="AL894" s="5">
        <v>0.02</v>
      </c>
    </row>
    <row r="895" spans="3:38" ht="36" customHeight="1" x14ac:dyDescent="0.3">
      <c r="C895" s="3" t="s">
        <v>1841</v>
      </c>
      <c r="D895" s="4" t="s">
        <v>88</v>
      </c>
      <c r="E895" s="5"/>
      <c r="F895" s="4" t="s">
        <v>1842</v>
      </c>
      <c r="G895" s="79" t="s">
        <v>37</v>
      </c>
      <c r="H895" s="79"/>
      <c r="I895" s="4" t="s">
        <v>60</v>
      </c>
      <c r="J895" s="4" t="s">
        <v>39</v>
      </c>
      <c r="K895" s="4" t="s">
        <v>39</v>
      </c>
      <c r="L895" s="4" t="s">
        <v>89</v>
      </c>
      <c r="M895" s="5">
        <v>26</v>
      </c>
      <c r="N895" s="6">
        <v>3000</v>
      </c>
      <c r="O895" s="90">
        <v>78000</v>
      </c>
      <c r="P895" s="90"/>
      <c r="Q895" s="79" t="s">
        <v>1560</v>
      </c>
      <c r="R895" s="79"/>
      <c r="S895" s="79" t="s">
        <v>86</v>
      </c>
      <c r="T895" s="79"/>
      <c r="U895" s="4" t="s">
        <v>50</v>
      </c>
      <c r="V895" s="4" t="s">
        <v>46</v>
      </c>
      <c r="W895" s="4" t="s">
        <v>74</v>
      </c>
      <c r="X895" s="4" t="s">
        <v>44</v>
      </c>
      <c r="Y895" s="6">
        <v>8600</v>
      </c>
      <c r="Z895" s="6">
        <v>481600</v>
      </c>
      <c r="AA895" s="4" t="s">
        <v>45</v>
      </c>
      <c r="AB895" s="80">
        <v>163744</v>
      </c>
      <c r="AC895" s="80"/>
      <c r="AD895" s="6">
        <v>317856</v>
      </c>
      <c r="AE895" s="80">
        <v>395856</v>
      </c>
      <c r="AF895" s="80"/>
      <c r="AG895" s="80" t="s">
        <v>46</v>
      </c>
      <c r="AH895" s="80"/>
      <c r="AI895" s="80" t="s">
        <v>46</v>
      </c>
      <c r="AJ895" s="80"/>
      <c r="AK895" s="6" t="s">
        <v>46</v>
      </c>
      <c r="AL895" s="4" t="s">
        <v>46</v>
      </c>
    </row>
    <row r="896" spans="3:38" ht="36.75" customHeight="1" x14ac:dyDescent="0.3">
      <c r="C896" s="7"/>
      <c r="D896" s="5"/>
      <c r="E896" s="5"/>
      <c r="F896" s="5"/>
      <c r="G896" s="91"/>
      <c r="H896" s="91"/>
      <c r="I896" s="4"/>
      <c r="J896" s="5"/>
      <c r="K896" s="5"/>
      <c r="L896" s="5"/>
      <c r="M896" s="5"/>
      <c r="N896" s="6"/>
      <c r="O896" s="90"/>
      <c r="P896" s="90"/>
      <c r="Q896" s="91"/>
      <c r="R896" s="91"/>
      <c r="S896" s="79" t="s">
        <v>91</v>
      </c>
      <c r="T896" s="79"/>
      <c r="U896" s="4" t="s">
        <v>46</v>
      </c>
      <c r="V896" s="4" t="s">
        <v>38</v>
      </c>
      <c r="W896" s="4" t="s">
        <v>46</v>
      </c>
      <c r="X896" s="4" t="s">
        <v>84</v>
      </c>
      <c r="Y896" s="6" t="s">
        <v>46</v>
      </c>
      <c r="Z896" s="6" t="s">
        <v>46</v>
      </c>
      <c r="AA896" s="4" t="s">
        <v>46</v>
      </c>
      <c r="AB896" s="80" t="s">
        <v>46</v>
      </c>
      <c r="AC896" s="80"/>
      <c r="AD896" s="6" t="s">
        <v>46</v>
      </c>
      <c r="AE896" s="80" t="s">
        <v>46</v>
      </c>
      <c r="AF896" s="80"/>
      <c r="AG896" s="80">
        <v>197928</v>
      </c>
      <c r="AH896" s="80"/>
      <c r="AI896" s="80" t="s">
        <v>46</v>
      </c>
      <c r="AJ896" s="80"/>
      <c r="AK896" s="6">
        <v>197928</v>
      </c>
      <c r="AL896" s="5">
        <v>0.3</v>
      </c>
    </row>
    <row r="897" spans="3:38" ht="36.75" customHeight="1" x14ac:dyDescent="0.3">
      <c r="C897" s="7"/>
      <c r="D897" s="5"/>
      <c r="E897" s="5"/>
      <c r="F897" s="5"/>
      <c r="G897" s="91"/>
      <c r="H897" s="91"/>
      <c r="I897" s="4"/>
      <c r="J897" s="5"/>
      <c r="K897" s="5"/>
      <c r="L897" s="5"/>
      <c r="M897" s="5"/>
      <c r="N897" s="6"/>
      <c r="O897" s="90"/>
      <c r="P897" s="90"/>
      <c r="Q897" s="91"/>
      <c r="R897" s="91"/>
      <c r="S897" s="79" t="s">
        <v>92</v>
      </c>
      <c r="T897" s="79"/>
      <c r="U897" s="4" t="s">
        <v>46</v>
      </c>
      <c r="V897" s="4" t="s">
        <v>47</v>
      </c>
      <c r="W897" s="4" t="s">
        <v>46</v>
      </c>
      <c r="X897" s="4" t="s">
        <v>84</v>
      </c>
      <c r="Y897" s="6" t="s">
        <v>46</v>
      </c>
      <c r="Z897" s="6" t="s">
        <v>46</v>
      </c>
      <c r="AA897" s="4" t="s">
        <v>46</v>
      </c>
      <c r="AB897" s="80" t="s">
        <v>46</v>
      </c>
      <c r="AC897" s="80"/>
      <c r="AD897" s="6" t="s">
        <v>46</v>
      </c>
      <c r="AE897" s="80" t="s">
        <v>46</v>
      </c>
      <c r="AF897" s="80"/>
      <c r="AG897" s="80">
        <v>197928</v>
      </c>
      <c r="AH897" s="80"/>
      <c r="AI897" s="80">
        <v>39000</v>
      </c>
      <c r="AJ897" s="80"/>
      <c r="AK897" s="6">
        <v>158928</v>
      </c>
      <c r="AL897" s="5">
        <v>0.02</v>
      </c>
    </row>
    <row r="898" spans="3:38" ht="36" customHeight="1" x14ac:dyDescent="0.3">
      <c r="C898" s="3" t="s">
        <v>1843</v>
      </c>
      <c r="D898" s="4" t="s">
        <v>88</v>
      </c>
      <c r="E898" s="5"/>
      <c r="F898" s="4" t="s">
        <v>1844</v>
      </c>
      <c r="G898" s="79" t="s">
        <v>37</v>
      </c>
      <c r="H898" s="79"/>
      <c r="I898" s="4" t="s">
        <v>60</v>
      </c>
      <c r="J898" s="4" t="s">
        <v>39</v>
      </c>
      <c r="K898" s="4" t="s">
        <v>39</v>
      </c>
      <c r="L898" s="4" t="s">
        <v>176</v>
      </c>
      <c r="M898" s="5">
        <v>81</v>
      </c>
      <c r="N898" s="6">
        <v>3000</v>
      </c>
      <c r="O898" s="90">
        <v>243000</v>
      </c>
      <c r="P898" s="90"/>
      <c r="Q898" s="79" t="s">
        <v>1563</v>
      </c>
      <c r="R898" s="79"/>
      <c r="S898" s="79" t="s">
        <v>86</v>
      </c>
      <c r="T898" s="79"/>
      <c r="U898" s="4" t="s">
        <v>55</v>
      </c>
      <c r="V898" s="4" t="s">
        <v>46</v>
      </c>
      <c r="W898" s="4" t="s">
        <v>137</v>
      </c>
      <c r="X898" s="4" t="s">
        <v>44</v>
      </c>
      <c r="Y898" s="6">
        <v>8600</v>
      </c>
      <c r="Z898" s="6">
        <v>722400</v>
      </c>
      <c r="AA898" s="4" t="s">
        <v>45</v>
      </c>
      <c r="AB898" s="80">
        <v>614040</v>
      </c>
      <c r="AC898" s="80"/>
      <c r="AD898" s="6">
        <v>108360</v>
      </c>
      <c r="AE898" s="80">
        <v>351360</v>
      </c>
      <c r="AF898" s="80"/>
      <c r="AG898" s="80" t="s">
        <v>46</v>
      </c>
      <c r="AH898" s="80"/>
      <c r="AI898" s="80" t="s">
        <v>46</v>
      </c>
      <c r="AJ898" s="80"/>
      <c r="AK898" s="6" t="s">
        <v>46</v>
      </c>
      <c r="AL898" s="4" t="s">
        <v>46</v>
      </c>
    </row>
    <row r="899" spans="3:38" ht="36.75" customHeight="1" x14ac:dyDescent="0.3">
      <c r="C899" s="7"/>
      <c r="D899" s="5"/>
      <c r="E899" s="5"/>
      <c r="F899" s="5"/>
      <c r="G899" s="91"/>
      <c r="H899" s="91"/>
      <c r="I899" s="4"/>
      <c r="J899" s="5"/>
      <c r="K899" s="5"/>
      <c r="L899" s="5"/>
      <c r="M899" s="5"/>
      <c r="N899" s="6"/>
      <c r="O899" s="90"/>
      <c r="P899" s="90"/>
      <c r="Q899" s="91"/>
      <c r="R899" s="91"/>
      <c r="S899" s="79" t="s">
        <v>91</v>
      </c>
      <c r="T899" s="79"/>
      <c r="U899" s="4" t="s">
        <v>46</v>
      </c>
      <c r="V899" s="4" t="s">
        <v>38</v>
      </c>
      <c r="W899" s="4" t="s">
        <v>46</v>
      </c>
      <c r="X899" s="4" t="s">
        <v>84</v>
      </c>
      <c r="Y899" s="6" t="s">
        <v>46</v>
      </c>
      <c r="Z899" s="6" t="s">
        <v>46</v>
      </c>
      <c r="AA899" s="4" t="s">
        <v>46</v>
      </c>
      <c r="AB899" s="80" t="s">
        <v>46</v>
      </c>
      <c r="AC899" s="80"/>
      <c r="AD899" s="6" t="s">
        <v>46</v>
      </c>
      <c r="AE899" s="80" t="s">
        <v>46</v>
      </c>
      <c r="AF899" s="80"/>
      <c r="AG899" s="80">
        <v>175680</v>
      </c>
      <c r="AH899" s="80"/>
      <c r="AI899" s="80" t="s">
        <v>46</v>
      </c>
      <c r="AJ899" s="80"/>
      <c r="AK899" s="6">
        <v>175680</v>
      </c>
      <c r="AL899" s="5">
        <v>0.3</v>
      </c>
    </row>
    <row r="900" spans="3:38" ht="36" customHeight="1" x14ac:dyDescent="0.3">
      <c r="C900" s="7"/>
      <c r="D900" s="5"/>
      <c r="E900" s="5"/>
      <c r="F900" s="5"/>
      <c r="G900" s="91"/>
      <c r="H900" s="91"/>
      <c r="I900" s="4"/>
      <c r="J900" s="5"/>
      <c r="K900" s="5"/>
      <c r="L900" s="5"/>
      <c r="M900" s="5"/>
      <c r="N900" s="6"/>
      <c r="O900" s="90"/>
      <c r="P900" s="90"/>
      <c r="Q900" s="91"/>
      <c r="R900" s="91"/>
      <c r="S900" s="79" t="s">
        <v>92</v>
      </c>
      <c r="T900" s="79"/>
      <c r="U900" s="4" t="s">
        <v>46</v>
      </c>
      <c r="V900" s="4" t="s">
        <v>47</v>
      </c>
      <c r="W900" s="4" t="s">
        <v>46</v>
      </c>
      <c r="X900" s="4" t="s">
        <v>84</v>
      </c>
      <c r="Y900" s="6" t="s">
        <v>46</v>
      </c>
      <c r="Z900" s="6" t="s">
        <v>46</v>
      </c>
      <c r="AA900" s="4" t="s">
        <v>46</v>
      </c>
      <c r="AB900" s="80" t="s">
        <v>46</v>
      </c>
      <c r="AC900" s="80"/>
      <c r="AD900" s="6" t="s">
        <v>46</v>
      </c>
      <c r="AE900" s="80" t="s">
        <v>46</v>
      </c>
      <c r="AF900" s="80"/>
      <c r="AG900" s="80">
        <v>175680</v>
      </c>
      <c r="AH900" s="80"/>
      <c r="AI900" s="80">
        <v>121500</v>
      </c>
      <c r="AJ900" s="80"/>
      <c r="AK900" s="6">
        <v>54180</v>
      </c>
      <c r="AL900" s="5">
        <v>0.02</v>
      </c>
    </row>
    <row r="901" spans="3:38" ht="36.75" customHeight="1" x14ac:dyDescent="0.3">
      <c r="C901" s="3" t="s">
        <v>1845</v>
      </c>
      <c r="D901" s="4" t="s">
        <v>88</v>
      </c>
      <c r="E901" s="5"/>
      <c r="F901" s="4" t="s">
        <v>1846</v>
      </c>
      <c r="G901" s="79" t="s">
        <v>37</v>
      </c>
      <c r="H901" s="79"/>
      <c r="I901" s="4" t="s">
        <v>60</v>
      </c>
      <c r="J901" s="4" t="s">
        <v>39</v>
      </c>
      <c r="K901" s="4" t="s">
        <v>39</v>
      </c>
      <c r="L901" s="4" t="s">
        <v>89</v>
      </c>
      <c r="M901" s="5">
        <v>26</v>
      </c>
      <c r="N901" s="6">
        <v>3000</v>
      </c>
      <c r="O901" s="90">
        <v>78000</v>
      </c>
      <c r="P901" s="90"/>
      <c r="Q901" s="79" t="s">
        <v>454</v>
      </c>
      <c r="R901" s="79"/>
      <c r="S901" s="79" t="s">
        <v>173</v>
      </c>
      <c r="T901" s="79"/>
      <c r="U901" s="4" t="s">
        <v>55</v>
      </c>
      <c r="V901" s="4" t="s">
        <v>46</v>
      </c>
      <c r="W901" s="4" t="s">
        <v>61</v>
      </c>
      <c r="X901" s="4" t="s">
        <v>44</v>
      </c>
      <c r="Y901" s="6">
        <v>8150</v>
      </c>
      <c r="Z901" s="6">
        <v>782400</v>
      </c>
      <c r="AA901" s="4" t="s">
        <v>45</v>
      </c>
      <c r="AB901" s="80">
        <v>665040</v>
      </c>
      <c r="AC901" s="80"/>
      <c r="AD901" s="6">
        <v>117360</v>
      </c>
      <c r="AE901" s="80">
        <v>195360</v>
      </c>
      <c r="AF901" s="80"/>
      <c r="AG901" s="80" t="s">
        <v>46</v>
      </c>
      <c r="AH901" s="80"/>
      <c r="AI901" s="80" t="s">
        <v>46</v>
      </c>
      <c r="AJ901" s="80"/>
      <c r="AK901" s="6" t="s">
        <v>46</v>
      </c>
      <c r="AL901" s="4" t="s">
        <v>46</v>
      </c>
    </row>
    <row r="902" spans="3:38" ht="36" customHeight="1" x14ac:dyDescent="0.3">
      <c r="C902" s="7"/>
      <c r="D902" s="5"/>
      <c r="E902" s="5"/>
      <c r="F902" s="5"/>
      <c r="G902" s="91"/>
      <c r="H902" s="91"/>
      <c r="I902" s="4"/>
      <c r="J902" s="5"/>
      <c r="K902" s="5"/>
      <c r="L902" s="5"/>
      <c r="M902" s="5"/>
      <c r="N902" s="6"/>
      <c r="O902" s="90"/>
      <c r="P902" s="90"/>
      <c r="Q902" s="91"/>
      <c r="R902" s="91"/>
      <c r="S902" s="79" t="s">
        <v>91</v>
      </c>
      <c r="T902" s="79"/>
      <c r="U902" s="4" t="s">
        <v>46</v>
      </c>
      <c r="V902" s="4" t="s">
        <v>38</v>
      </c>
      <c r="W902" s="4" t="s">
        <v>46</v>
      </c>
      <c r="X902" s="4" t="s">
        <v>84</v>
      </c>
      <c r="Y902" s="6" t="s">
        <v>46</v>
      </c>
      <c r="Z902" s="6" t="s">
        <v>46</v>
      </c>
      <c r="AA902" s="4" t="s">
        <v>46</v>
      </c>
      <c r="AB902" s="80" t="s">
        <v>46</v>
      </c>
      <c r="AC902" s="80"/>
      <c r="AD902" s="6" t="s">
        <v>46</v>
      </c>
      <c r="AE902" s="80" t="s">
        <v>46</v>
      </c>
      <c r="AF902" s="80"/>
      <c r="AG902" s="80">
        <v>97680</v>
      </c>
      <c r="AH902" s="80"/>
      <c r="AI902" s="80" t="s">
        <v>46</v>
      </c>
      <c r="AJ902" s="80"/>
      <c r="AK902" s="6">
        <v>97680</v>
      </c>
      <c r="AL902" s="5">
        <v>0.3</v>
      </c>
    </row>
    <row r="903" spans="3:38" ht="36.75" customHeight="1" x14ac:dyDescent="0.3">
      <c r="C903" s="7"/>
      <c r="D903" s="5"/>
      <c r="E903" s="5"/>
      <c r="F903" s="5"/>
      <c r="G903" s="91"/>
      <c r="H903" s="91"/>
      <c r="I903" s="4"/>
      <c r="J903" s="5"/>
      <c r="K903" s="5"/>
      <c r="L903" s="5"/>
      <c r="M903" s="5"/>
      <c r="N903" s="6"/>
      <c r="O903" s="90"/>
      <c r="P903" s="90"/>
      <c r="Q903" s="91"/>
      <c r="R903" s="91"/>
      <c r="S903" s="79" t="s">
        <v>92</v>
      </c>
      <c r="T903" s="79"/>
      <c r="U903" s="4" t="s">
        <v>46</v>
      </c>
      <c r="V903" s="4" t="s">
        <v>47</v>
      </c>
      <c r="W903" s="4" t="s">
        <v>46</v>
      </c>
      <c r="X903" s="4" t="s">
        <v>84</v>
      </c>
      <c r="Y903" s="6" t="s">
        <v>46</v>
      </c>
      <c r="Z903" s="6" t="s">
        <v>46</v>
      </c>
      <c r="AA903" s="4" t="s">
        <v>46</v>
      </c>
      <c r="AB903" s="80" t="s">
        <v>46</v>
      </c>
      <c r="AC903" s="80"/>
      <c r="AD903" s="6" t="s">
        <v>46</v>
      </c>
      <c r="AE903" s="80" t="s">
        <v>46</v>
      </c>
      <c r="AF903" s="80"/>
      <c r="AG903" s="80">
        <v>97680</v>
      </c>
      <c r="AH903" s="80"/>
      <c r="AI903" s="80">
        <v>39000</v>
      </c>
      <c r="AJ903" s="80"/>
      <c r="AK903" s="6">
        <v>58680</v>
      </c>
      <c r="AL903" s="5">
        <v>0.02</v>
      </c>
    </row>
    <row r="904" spans="3:38" ht="36.75" customHeight="1" x14ac:dyDescent="0.3">
      <c r="C904" s="3" t="s">
        <v>1847</v>
      </c>
      <c r="D904" s="4" t="s">
        <v>88</v>
      </c>
      <c r="E904" s="5"/>
      <c r="F904" s="4" t="s">
        <v>1848</v>
      </c>
      <c r="G904" s="79" t="s">
        <v>37</v>
      </c>
      <c r="H904" s="79"/>
      <c r="I904" s="4" t="s">
        <v>38</v>
      </c>
      <c r="J904" s="4" t="s">
        <v>39</v>
      </c>
      <c r="K904" s="4" t="s">
        <v>39</v>
      </c>
      <c r="L904" s="4" t="s">
        <v>89</v>
      </c>
      <c r="M904" s="5">
        <v>26</v>
      </c>
      <c r="N904" s="6">
        <v>3000</v>
      </c>
      <c r="O904" s="90">
        <v>78000</v>
      </c>
      <c r="P904" s="90"/>
      <c r="Q904" s="79" t="s">
        <v>1568</v>
      </c>
      <c r="R904" s="79"/>
      <c r="S904" s="79" t="s">
        <v>86</v>
      </c>
      <c r="T904" s="79"/>
      <c r="U904" s="4" t="s">
        <v>50</v>
      </c>
      <c r="V904" s="4" t="s">
        <v>38</v>
      </c>
      <c r="W904" s="4" t="s">
        <v>43</v>
      </c>
      <c r="X904" s="4" t="s">
        <v>44</v>
      </c>
      <c r="Y904" s="6">
        <v>8600</v>
      </c>
      <c r="Z904" s="6">
        <v>688000</v>
      </c>
      <c r="AA904" s="4" t="s">
        <v>45</v>
      </c>
      <c r="AB904" s="80">
        <v>233920</v>
      </c>
      <c r="AC904" s="80"/>
      <c r="AD904" s="6">
        <v>454080</v>
      </c>
      <c r="AE904" s="80">
        <v>532080</v>
      </c>
      <c r="AF904" s="80"/>
      <c r="AG904" s="80" t="s">
        <v>46</v>
      </c>
      <c r="AH904" s="80"/>
      <c r="AI904" s="80" t="s">
        <v>46</v>
      </c>
      <c r="AJ904" s="80"/>
      <c r="AK904" s="6">
        <v>532080</v>
      </c>
      <c r="AL904" s="5">
        <v>0.3</v>
      </c>
    </row>
    <row r="905" spans="3:38" ht="36" customHeight="1" x14ac:dyDescent="0.3">
      <c r="C905" s="3" t="s">
        <v>1849</v>
      </c>
      <c r="D905" s="4" t="s">
        <v>88</v>
      </c>
      <c r="E905" s="5"/>
      <c r="F905" s="4" t="s">
        <v>1850</v>
      </c>
      <c r="G905" s="79" t="s">
        <v>37</v>
      </c>
      <c r="H905" s="79"/>
      <c r="I905" s="4" t="s">
        <v>38</v>
      </c>
      <c r="J905" s="4" t="s">
        <v>39</v>
      </c>
      <c r="K905" s="4" t="s">
        <v>39</v>
      </c>
      <c r="L905" s="4" t="s">
        <v>89</v>
      </c>
      <c r="M905" s="5">
        <v>26</v>
      </c>
      <c r="N905" s="6">
        <v>16500</v>
      </c>
      <c r="O905" s="90">
        <v>429000</v>
      </c>
      <c r="P905" s="90"/>
      <c r="Q905" s="79" t="s">
        <v>1571</v>
      </c>
      <c r="R905" s="79"/>
      <c r="S905" s="79" t="s">
        <v>250</v>
      </c>
      <c r="T905" s="79"/>
      <c r="U905" s="4" t="s">
        <v>50</v>
      </c>
      <c r="V905" s="4" t="s">
        <v>38</v>
      </c>
      <c r="W905" s="4" t="s">
        <v>61</v>
      </c>
      <c r="X905" s="4" t="s">
        <v>44</v>
      </c>
      <c r="Y905" s="6">
        <v>8600</v>
      </c>
      <c r="Z905" s="6">
        <v>825600</v>
      </c>
      <c r="AA905" s="4" t="s">
        <v>45</v>
      </c>
      <c r="AB905" s="80">
        <v>280704</v>
      </c>
      <c r="AC905" s="80"/>
      <c r="AD905" s="6">
        <v>544896</v>
      </c>
      <c r="AE905" s="80">
        <v>973896</v>
      </c>
      <c r="AF905" s="80"/>
      <c r="AG905" s="80" t="s">
        <v>46</v>
      </c>
      <c r="AH905" s="80"/>
      <c r="AI905" s="80" t="s">
        <v>46</v>
      </c>
      <c r="AJ905" s="80"/>
      <c r="AK905" s="6">
        <v>973896</v>
      </c>
      <c r="AL905" s="5">
        <v>0.3</v>
      </c>
    </row>
    <row r="906" spans="3:38" ht="36.75" customHeight="1" x14ac:dyDescent="0.3">
      <c r="C906" s="3" t="s">
        <v>1851</v>
      </c>
      <c r="D906" s="4" t="s">
        <v>88</v>
      </c>
      <c r="E906" s="5"/>
      <c r="F906" s="4" t="s">
        <v>1852</v>
      </c>
      <c r="G906" s="79" t="s">
        <v>37</v>
      </c>
      <c r="H906" s="79"/>
      <c r="I906" s="4" t="s">
        <v>60</v>
      </c>
      <c r="J906" s="4" t="s">
        <v>39</v>
      </c>
      <c r="K906" s="4" t="s">
        <v>39</v>
      </c>
      <c r="L906" s="4" t="s">
        <v>148</v>
      </c>
      <c r="M906" s="5">
        <v>52</v>
      </c>
      <c r="N906" s="6">
        <v>3000</v>
      </c>
      <c r="O906" s="90">
        <v>156000</v>
      </c>
      <c r="P906" s="90"/>
      <c r="Q906" s="79" t="s">
        <v>1574</v>
      </c>
      <c r="R906" s="79"/>
      <c r="S906" s="79" t="s">
        <v>86</v>
      </c>
      <c r="T906" s="79"/>
      <c r="U906" s="4" t="s">
        <v>50</v>
      </c>
      <c r="V906" s="4" t="s">
        <v>46</v>
      </c>
      <c r="W906" s="4" t="s">
        <v>175</v>
      </c>
      <c r="X906" s="4" t="s">
        <v>44</v>
      </c>
      <c r="Y906" s="6">
        <v>8600</v>
      </c>
      <c r="Z906" s="6">
        <v>963200</v>
      </c>
      <c r="AA906" s="4" t="s">
        <v>45</v>
      </c>
      <c r="AB906" s="80">
        <v>327488</v>
      </c>
      <c r="AC906" s="80"/>
      <c r="AD906" s="6">
        <v>635712</v>
      </c>
      <c r="AE906" s="80">
        <v>791712</v>
      </c>
      <c r="AF906" s="80"/>
      <c r="AG906" s="80" t="s">
        <v>46</v>
      </c>
      <c r="AH906" s="80"/>
      <c r="AI906" s="80" t="s">
        <v>46</v>
      </c>
      <c r="AJ906" s="80"/>
      <c r="AK906" s="6" t="s">
        <v>46</v>
      </c>
      <c r="AL906" s="4" t="s">
        <v>46</v>
      </c>
    </row>
    <row r="907" spans="3:38" ht="36" customHeight="1" x14ac:dyDescent="0.3">
      <c r="C907" s="7"/>
      <c r="D907" s="5"/>
      <c r="E907" s="5"/>
      <c r="F907" s="5"/>
      <c r="G907" s="91"/>
      <c r="H907" s="91"/>
      <c r="I907" s="4"/>
      <c r="J907" s="5"/>
      <c r="K907" s="5"/>
      <c r="L907" s="5"/>
      <c r="M907" s="5"/>
      <c r="N907" s="6"/>
      <c r="O907" s="90"/>
      <c r="P907" s="90"/>
      <c r="Q907" s="91"/>
      <c r="R907" s="91"/>
      <c r="S907" s="79" t="s">
        <v>91</v>
      </c>
      <c r="T907" s="79"/>
      <c r="U907" s="4" t="s">
        <v>46</v>
      </c>
      <c r="V907" s="4" t="s">
        <v>38</v>
      </c>
      <c r="W907" s="4" t="s">
        <v>46</v>
      </c>
      <c r="X907" s="4" t="s">
        <v>84</v>
      </c>
      <c r="Y907" s="6" t="s">
        <v>46</v>
      </c>
      <c r="Z907" s="6" t="s">
        <v>46</v>
      </c>
      <c r="AA907" s="4" t="s">
        <v>46</v>
      </c>
      <c r="AB907" s="80" t="s">
        <v>46</v>
      </c>
      <c r="AC907" s="80"/>
      <c r="AD907" s="6" t="s">
        <v>46</v>
      </c>
      <c r="AE907" s="80" t="s">
        <v>46</v>
      </c>
      <c r="AF907" s="80"/>
      <c r="AG907" s="80">
        <v>395856</v>
      </c>
      <c r="AH907" s="80"/>
      <c r="AI907" s="80" t="s">
        <v>46</v>
      </c>
      <c r="AJ907" s="80"/>
      <c r="AK907" s="6">
        <v>395856</v>
      </c>
      <c r="AL907" s="5">
        <v>0.3</v>
      </c>
    </row>
    <row r="908" spans="3:38" ht="36.75" customHeight="1" x14ac:dyDescent="0.3">
      <c r="C908" s="7"/>
      <c r="D908" s="5"/>
      <c r="E908" s="5"/>
      <c r="F908" s="5"/>
      <c r="G908" s="91"/>
      <c r="H908" s="91"/>
      <c r="I908" s="4"/>
      <c r="J908" s="5"/>
      <c r="K908" s="5"/>
      <c r="L908" s="5"/>
      <c r="M908" s="5"/>
      <c r="N908" s="6"/>
      <c r="O908" s="90"/>
      <c r="P908" s="90"/>
      <c r="Q908" s="91"/>
      <c r="R908" s="91"/>
      <c r="S908" s="79" t="s">
        <v>92</v>
      </c>
      <c r="T908" s="79"/>
      <c r="U908" s="4" t="s">
        <v>46</v>
      </c>
      <c r="V908" s="4" t="s">
        <v>47</v>
      </c>
      <c r="W908" s="4" t="s">
        <v>46</v>
      </c>
      <c r="X908" s="4" t="s">
        <v>84</v>
      </c>
      <c r="Y908" s="6" t="s">
        <v>46</v>
      </c>
      <c r="Z908" s="6" t="s">
        <v>46</v>
      </c>
      <c r="AA908" s="4" t="s">
        <v>46</v>
      </c>
      <c r="AB908" s="80" t="s">
        <v>46</v>
      </c>
      <c r="AC908" s="80"/>
      <c r="AD908" s="6" t="s">
        <v>46</v>
      </c>
      <c r="AE908" s="80" t="s">
        <v>46</v>
      </c>
      <c r="AF908" s="80"/>
      <c r="AG908" s="80">
        <v>395856</v>
      </c>
      <c r="AH908" s="80"/>
      <c r="AI908" s="80" t="s">
        <v>46</v>
      </c>
      <c r="AJ908" s="80"/>
      <c r="AK908" s="6">
        <v>395856</v>
      </c>
      <c r="AL908" s="5">
        <v>0.02</v>
      </c>
    </row>
    <row r="909" spans="3:38" ht="36.75" customHeight="1" x14ac:dyDescent="0.3">
      <c r="C909" s="3" t="s">
        <v>1853</v>
      </c>
      <c r="D909" s="4" t="s">
        <v>88</v>
      </c>
      <c r="E909" s="5"/>
      <c r="F909" s="4" t="s">
        <v>1854</v>
      </c>
      <c r="G909" s="79" t="s">
        <v>37</v>
      </c>
      <c r="H909" s="79"/>
      <c r="I909" s="4" t="s">
        <v>60</v>
      </c>
      <c r="J909" s="4" t="s">
        <v>39</v>
      </c>
      <c r="K909" s="4" t="s">
        <v>39</v>
      </c>
      <c r="L909" s="4" t="s">
        <v>148</v>
      </c>
      <c r="M909" s="5">
        <v>52</v>
      </c>
      <c r="N909" s="6">
        <v>3000</v>
      </c>
      <c r="O909" s="90">
        <v>156000</v>
      </c>
      <c r="P909" s="90"/>
      <c r="Q909" s="79" t="s">
        <v>1577</v>
      </c>
      <c r="R909" s="79"/>
      <c r="S909" s="79" t="s">
        <v>86</v>
      </c>
      <c r="T909" s="79"/>
      <c r="U909" s="4" t="s">
        <v>50</v>
      </c>
      <c r="V909" s="4" t="s">
        <v>46</v>
      </c>
      <c r="W909" s="4" t="s">
        <v>144</v>
      </c>
      <c r="X909" s="4" t="s">
        <v>44</v>
      </c>
      <c r="Y909" s="6">
        <v>8600</v>
      </c>
      <c r="Z909" s="6">
        <v>1651200</v>
      </c>
      <c r="AA909" s="4" t="s">
        <v>45</v>
      </c>
      <c r="AB909" s="80">
        <v>561408</v>
      </c>
      <c r="AC909" s="80"/>
      <c r="AD909" s="6">
        <v>1089792</v>
      </c>
      <c r="AE909" s="80">
        <v>1245792</v>
      </c>
      <c r="AF909" s="80"/>
      <c r="AG909" s="80" t="s">
        <v>46</v>
      </c>
      <c r="AH909" s="80"/>
      <c r="AI909" s="80" t="s">
        <v>46</v>
      </c>
      <c r="AJ909" s="80"/>
      <c r="AK909" s="6" t="s">
        <v>46</v>
      </c>
      <c r="AL909" s="4" t="s">
        <v>46</v>
      </c>
    </row>
    <row r="910" spans="3:38" ht="36" customHeight="1" x14ac:dyDescent="0.3">
      <c r="C910" s="7"/>
      <c r="D910" s="5"/>
      <c r="E910" s="5"/>
      <c r="F910" s="5"/>
      <c r="G910" s="91"/>
      <c r="H910" s="91"/>
      <c r="I910" s="4"/>
      <c r="J910" s="5"/>
      <c r="K910" s="5"/>
      <c r="L910" s="5"/>
      <c r="M910" s="5"/>
      <c r="N910" s="6"/>
      <c r="O910" s="90"/>
      <c r="P910" s="90"/>
      <c r="Q910" s="91"/>
      <c r="R910" s="91"/>
      <c r="S910" s="79" t="s">
        <v>91</v>
      </c>
      <c r="T910" s="79"/>
      <c r="U910" s="4" t="s">
        <v>46</v>
      </c>
      <c r="V910" s="4" t="s">
        <v>38</v>
      </c>
      <c r="W910" s="4" t="s">
        <v>46</v>
      </c>
      <c r="X910" s="4" t="s">
        <v>84</v>
      </c>
      <c r="Y910" s="6" t="s">
        <v>46</v>
      </c>
      <c r="Z910" s="6" t="s">
        <v>46</v>
      </c>
      <c r="AA910" s="4" t="s">
        <v>46</v>
      </c>
      <c r="AB910" s="80" t="s">
        <v>46</v>
      </c>
      <c r="AC910" s="80"/>
      <c r="AD910" s="6" t="s">
        <v>46</v>
      </c>
      <c r="AE910" s="80" t="s">
        <v>46</v>
      </c>
      <c r="AF910" s="80"/>
      <c r="AG910" s="80">
        <v>622896</v>
      </c>
      <c r="AH910" s="80"/>
      <c r="AI910" s="80" t="s">
        <v>46</v>
      </c>
      <c r="AJ910" s="80"/>
      <c r="AK910" s="6">
        <v>622896</v>
      </c>
      <c r="AL910" s="5">
        <v>0.3</v>
      </c>
    </row>
    <row r="911" spans="3:38" ht="36.75" customHeight="1" x14ac:dyDescent="0.3">
      <c r="C911" s="7"/>
      <c r="D911" s="5"/>
      <c r="E911" s="5"/>
      <c r="F911" s="5"/>
      <c r="G911" s="91"/>
      <c r="H911" s="91"/>
      <c r="I911" s="4"/>
      <c r="J911" s="5"/>
      <c r="K911" s="5"/>
      <c r="L911" s="5"/>
      <c r="M911" s="5"/>
      <c r="N911" s="6"/>
      <c r="O911" s="90"/>
      <c r="P911" s="90"/>
      <c r="Q911" s="91"/>
      <c r="R911" s="91"/>
      <c r="S911" s="79" t="s">
        <v>92</v>
      </c>
      <c r="T911" s="79"/>
      <c r="U911" s="4" t="s">
        <v>46</v>
      </c>
      <c r="V911" s="4" t="s">
        <v>47</v>
      </c>
      <c r="W911" s="4" t="s">
        <v>46</v>
      </c>
      <c r="X911" s="4" t="s">
        <v>84</v>
      </c>
      <c r="Y911" s="6" t="s">
        <v>46</v>
      </c>
      <c r="Z911" s="6" t="s">
        <v>46</v>
      </c>
      <c r="AA911" s="4" t="s">
        <v>46</v>
      </c>
      <c r="AB911" s="80" t="s">
        <v>46</v>
      </c>
      <c r="AC911" s="80"/>
      <c r="AD911" s="6" t="s">
        <v>46</v>
      </c>
      <c r="AE911" s="80" t="s">
        <v>46</v>
      </c>
      <c r="AF911" s="80"/>
      <c r="AG911" s="80">
        <v>622896</v>
      </c>
      <c r="AH911" s="80"/>
      <c r="AI911" s="80" t="s">
        <v>46</v>
      </c>
      <c r="AJ911" s="80"/>
      <c r="AK911" s="6">
        <v>622896</v>
      </c>
      <c r="AL911" s="5">
        <v>0.02</v>
      </c>
    </row>
    <row r="912" spans="3:38" ht="36" customHeight="1" x14ac:dyDescent="0.3">
      <c r="C912" s="3" t="s">
        <v>1855</v>
      </c>
      <c r="D912" s="4" t="s">
        <v>88</v>
      </c>
      <c r="E912" s="5"/>
      <c r="F912" s="4" t="s">
        <v>1856</v>
      </c>
      <c r="G912" s="79" t="s">
        <v>37</v>
      </c>
      <c r="H912" s="79"/>
      <c r="I912" s="4" t="s">
        <v>60</v>
      </c>
      <c r="J912" s="4" t="s">
        <v>39</v>
      </c>
      <c r="K912" s="4" t="s">
        <v>39</v>
      </c>
      <c r="L912" s="4" t="s">
        <v>148</v>
      </c>
      <c r="M912" s="5">
        <v>52</v>
      </c>
      <c r="N912" s="6">
        <v>3000</v>
      </c>
      <c r="O912" s="90">
        <v>156000</v>
      </c>
      <c r="P912" s="90"/>
      <c r="Q912" s="79" t="s">
        <v>456</v>
      </c>
      <c r="R912" s="79"/>
      <c r="S912" s="79" t="s">
        <v>86</v>
      </c>
      <c r="T912" s="79"/>
      <c r="U912" s="4" t="s">
        <v>50</v>
      </c>
      <c r="V912" s="4" t="s">
        <v>46</v>
      </c>
      <c r="W912" s="4" t="s">
        <v>129</v>
      </c>
      <c r="X912" s="4" t="s">
        <v>44</v>
      </c>
      <c r="Y912" s="6">
        <v>8600</v>
      </c>
      <c r="Z912" s="6">
        <v>2064000</v>
      </c>
      <c r="AA912" s="4" t="s">
        <v>45</v>
      </c>
      <c r="AB912" s="80">
        <v>701760</v>
      </c>
      <c r="AC912" s="80"/>
      <c r="AD912" s="6">
        <v>1362240</v>
      </c>
      <c r="AE912" s="80">
        <v>1518240</v>
      </c>
      <c r="AF912" s="80"/>
      <c r="AG912" s="80" t="s">
        <v>46</v>
      </c>
      <c r="AH912" s="80"/>
      <c r="AI912" s="80" t="s">
        <v>46</v>
      </c>
      <c r="AJ912" s="80"/>
      <c r="AK912" s="6" t="s">
        <v>46</v>
      </c>
      <c r="AL912" s="4" t="s">
        <v>46</v>
      </c>
    </row>
    <row r="913" spans="3:38" ht="36.75" customHeight="1" x14ac:dyDescent="0.3">
      <c r="C913" s="7"/>
      <c r="D913" s="5"/>
      <c r="E913" s="5"/>
      <c r="F913" s="5"/>
      <c r="G913" s="91"/>
      <c r="H913" s="91"/>
      <c r="I913" s="4"/>
      <c r="J913" s="5"/>
      <c r="K913" s="5"/>
      <c r="L913" s="5"/>
      <c r="M913" s="5"/>
      <c r="N913" s="6"/>
      <c r="O913" s="90"/>
      <c r="P913" s="90"/>
      <c r="Q913" s="91"/>
      <c r="R913" s="91"/>
      <c r="S913" s="79" t="s">
        <v>91</v>
      </c>
      <c r="T913" s="79"/>
      <c r="U913" s="4" t="s">
        <v>46</v>
      </c>
      <c r="V913" s="4" t="s">
        <v>38</v>
      </c>
      <c r="W913" s="4" t="s">
        <v>46</v>
      </c>
      <c r="X913" s="4" t="s">
        <v>84</v>
      </c>
      <c r="Y913" s="6" t="s">
        <v>46</v>
      </c>
      <c r="Z913" s="6" t="s">
        <v>46</v>
      </c>
      <c r="AA913" s="4" t="s">
        <v>46</v>
      </c>
      <c r="AB913" s="80" t="s">
        <v>46</v>
      </c>
      <c r="AC913" s="80"/>
      <c r="AD913" s="6" t="s">
        <v>46</v>
      </c>
      <c r="AE913" s="80" t="s">
        <v>46</v>
      </c>
      <c r="AF913" s="80"/>
      <c r="AG913" s="80">
        <v>759120</v>
      </c>
      <c r="AH913" s="80"/>
      <c r="AI913" s="80" t="s">
        <v>46</v>
      </c>
      <c r="AJ913" s="80"/>
      <c r="AK913" s="6">
        <v>759120</v>
      </c>
      <c r="AL913" s="5">
        <v>0.3</v>
      </c>
    </row>
    <row r="914" spans="3:38" ht="36.75" customHeight="1" x14ac:dyDescent="0.3">
      <c r="C914" s="7"/>
      <c r="D914" s="5"/>
      <c r="E914" s="5"/>
      <c r="F914" s="5"/>
      <c r="G914" s="91"/>
      <c r="H914" s="91"/>
      <c r="I914" s="4"/>
      <c r="J914" s="5"/>
      <c r="K914" s="5"/>
      <c r="L914" s="5"/>
      <c r="M914" s="5"/>
      <c r="N914" s="6"/>
      <c r="O914" s="90"/>
      <c r="P914" s="90"/>
      <c r="Q914" s="91"/>
      <c r="R914" s="91"/>
      <c r="S914" s="79" t="s">
        <v>92</v>
      </c>
      <c r="T914" s="79"/>
      <c r="U914" s="4" t="s">
        <v>46</v>
      </c>
      <c r="V914" s="4" t="s">
        <v>47</v>
      </c>
      <c r="W914" s="4" t="s">
        <v>46</v>
      </c>
      <c r="X914" s="4" t="s">
        <v>84</v>
      </c>
      <c r="Y914" s="6" t="s">
        <v>46</v>
      </c>
      <c r="Z914" s="6" t="s">
        <v>46</v>
      </c>
      <c r="AA914" s="4" t="s">
        <v>46</v>
      </c>
      <c r="AB914" s="80" t="s">
        <v>46</v>
      </c>
      <c r="AC914" s="80"/>
      <c r="AD914" s="6" t="s">
        <v>46</v>
      </c>
      <c r="AE914" s="80" t="s">
        <v>46</v>
      </c>
      <c r="AF914" s="80"/>
      <c r="AG914" s="80">
        <v>759120</v>
      </c>
      <c r="AH914" s="80"/>
      <c r="AI914" s="80" t="s">
        <v>46</v>
      </c>
      <c r="AJ914" s="80"/>
      <c r="AK914" s="6">
        <v>759120</v>
      </c>
      <c r="AL914" s="5">
        <v>0.02</v>
      </c>
    </row>
    <row r="915" spans="3:38" ht="36" customHeight="1" x14ac:dyDescent="0.3">
      <c r="C915" s="3" t="s">
        <v>1857</v>
      </c>
      <c r="D915" s="4" t="s">
        <v>88</v>
      </c>
      <c r="E915" s="5"/>
      <c r="F915" s="4" t="s">
        <v>1858</v>
      </c>
      <c r="G915" s="79" t="s">
        <v>37</v>
      </c>
      <c r="H915" s="79"/>
      <c r="I915" s="4" t="s">
        <v>60</v>
      </c>
      <c r="J915" s="4" t="s">
        <v>39</v>
      </c>
      <c r="K915" s="4" t="s">
        <v>39</v>
      </c>
      <c r="L915" s="4" t="s">
        <v>85</v>
      </c>
      <c r="M915" s="5">
        <v>13</v>
      </c>
      <c r="N915" s="6">
        <v>3000</v>
      </c>
      <c r="O915" s="90">
        <v>39000</v>
      </c>
      <c r="P915" s="90"/>
      <c r="Q915" s="79" t="s">
        <v>1582</v>
      </c>
      <c r="R915" s="79"/>
      <c r="S915" s="79" t="s">
        <v>86</v>
      </c>
      <c r="T915" s="79"/>
      <c r="U915" s="4" t="s">
        <v>50</v>
      </c>
      <c r="V915" s="4" t="s">
        <v>46</v>
      </c>
      <c r="W915" s="4" t="s">
        <v>71</v>
      </c>
      <c r="X915" s="4" t="s">
        <v>44</v>
      </c>
      <c r="Y915" s="6">
        <v>8600</v>
      </c>
      <c r="Z915" s="6">
        <v>344000</v>
      </c>
      <c r="AA915" s="4" t="s">
        <v>45</v>
      </c>
      <c r="AB915" s="80">
        <v>116960</v>
      </c>
      <c r="AC915" s="80"/>
      <c r="AD915" s="6">
        <v>227040</v>
      </c>
      <c r="AE915" s="80">
        <v>266040</v>
      </c>
      <c r="AF915" s="80"/>
      <c r="AG915" s="80" t="s">
        <v>46</v>
      </c>
      <c r="AH915" s="80"/>
      <c r="AI915" s="80" t="s">
        <v>46</v>
      </c>
      <c r="AJ915" s="80"/>
      <c r="AK915" s="6" t="s">
        <v>46</v>
      </c>
      <c r="AL915" s="4" t="s">
        <v>46</v>
      </c>
    </row>
    <row r="916" spans="3:38" ht="36.75" customHeight="1" x14ac:dyDescent="0.3">
      <c r="C916" s="7"/>
      <c r="D916" s="5"/>
      <c r="E916" s="5"/>
      <c r="F916" s="5"/>
      <c r="G916" s="91"/>
      <c r="H916" s="91"/>
      <c r="I916" s="4"/>
      <c r="J916" s="5"/>
      <c r="K916" s="5"/>
      <c r="L916" s="5"/>
      <c r="M916" s="5"/>
      <c r="N916" s="6"/>
      <c r="O916" s="90"/>
      <c r="P916" s="90"/>
      <c r="Q916" s="91"/>
      <c r="R916" s="91"/>
      <c r="S916" s="79" t="s">
        <v>91</v>
      </c>
      <c r="T916" s="79"/>
      <c r="U916" s="4" t="s">
        <v>46</v>
      </c>
      <c r="V916" s="4" t="s">
        <v>38</v>
      </c>
      <c r="W916" s="4" t="s">
        <v>46</v>
      </c>
      <c r="X916" s="4" t="s">
        <v>84</v>
      </c>
      <c r="Y916" s="6" t="s">
        <v>46</v>
      </c>
      <c r="Z916" s="6" t="s">
        <v>46</v>
      </c>
      <c r="AA916" s="4" t="s">
        <v>46</v>
      </c>
      <c r="AB916" s="80" t="s">
        <v>46</v>
      </c>
      <c r="AC916" s="80"/>
      <c r="AD916" s="6" t="s">
        <v>46</v>
      </c>
      <c r="AE916" s="80" t="s">
        <v>46</v>
      </c>
      <c r="AF916" s="80"/>
      <c r="AG916" s="80">
        <v>133020</v>
      </c>
      <c r="AH916" s="80"/>
      <c r="AI916" s="80" t="s">
        <v>46</v>
      </c>
      <c r="AJ916" s="80"/>
      <c r="AK916" s="6">
        <v>133020</v>
      </c>
      <c r="AL916" s="5">
        <v>0.3</v>
      </c>
    </row>
    <row r="917" spans="3:38" ht="36" customHeight="1" x14ac:dyDescent="0.3">
      <c r="C917" s="7"/>
      <c r="D917" s="5"/>
      <c r="E917" s="5"/>
      <c r="F917" s="5"/>
      <c r="G917" s="91"/>
      <c r="H917" s="91"/>
      <c r="I917" s="4"/>
      <c r="J917" s="5"/>
      <c r="K917" s="5"/>
      <c r="L917" s="5"/>
      <c r="M917" s="5"/>
      <c r="N917" s="6"/>
      <c r="O917" s="90"/>
      <c r="P917" s="90"/>
      <c r="Q917" s="91"/>
      <c r="R917" s="91"/>
      <c r="S917" s="79" t="s">
        <v>92</v>
      </c>
      <c r="T917" s="79"/>
      <c r="U917" s="4" t="s">
        <v>46</v>
      </c>
      <c r="V917" s="4" t="s">
        <v>47</v>
      </c>
      <c r="W917" s="4" t="s">
        <v>46</v>
      </c>
      <c r="X917" s="4" t="s">
        <v>84</v>
      </c>
      <c r="Y917" s="6" t="s">
        <v>46</v>
      </c>
      <c r="Z917" s="6" t="s">
        <v>46</v>
      </c>
      <c r="AA917" s="4" t="s">
        <v>46</v>
      </c>
      <c r="AB917" s="80" t="s">
        <v>46</v>
      </c>
      <c r="AC917" s="80"/>
      <c r="AD917" s="6" t="s">
        <v>46</v>
      </c>
      <c r="AE917" s="80" t="s">
        <v>46</v>
      </c>
      <c r="AF917" s="80"/>
      <c r="AG917" s="80">
        <v>133020</v>
      </c>
      <c r="AH917" s="80"/>
      <c r="AI917" s="80" t="s">
        <v>46</v>
      </c>
      <c r="AJ917" s="80"/>
      <c r="AK917" s="6">
        <v>133020</v>
      </c>
      <c r="AL917" s="5">
        <v>0.02</v>
      </c>
    </row>
    <row r="918" spans="3:38" ht="36.75" customHeight="1" x14ac:dyDescent="0.3">
      <c r="C918" s="3" t="s">
        <v>1859</v>
      </c>
      <c r="D918" s="4" t="s">
        <v>88</v>
      </c>
      <c r="E918" s="5"/>
      <c r="F918" s="4" t="s">
        <v>1860</v>
      </c>
      <c r="G918" s="79" t="s">
        <v>37</v>
      </c>
      <c r="H918" s="79"/>
      <c r="I918" s="4" t="s">
        <v>60</v>
      </c>
      <c r="J918" s="4" t="s">
        <v>39</v>
      </c>
      <c r="K918" s="4" t="s">
        <v>39</v>
      </c>
      <c r="L918" s="4" t="s">
        <v>85</v>
      </c>
      <c r="M918" s="5">
        <v>13</v>
      </c>
      <c r="N918" s="6">
        <v>3000</v>
      </c>
      <c r="O918" s="90">
        <v>39000</v>
      </c>
      <c r="P918" s="90"/>
      <c r="Q918" s="79" t="s">
        <v>1585</v>
      </c>
      <c r="R918" s="79"/>
      <c r="S918" s="79" t="s">
        <v>173</v>
      </c>
      <c r="T918" s="79"/>
      <c r="U918" s="4" t="s">
        <v>50</v>
      </c>
      <c r="V918" s="4" t="s">
        <v>46</v>
      </c>
      <c r="W918" s="4" t="s">
        <v>71</v>
      </c>
      <c r="X918" s="4" t="s">
        <v>44</v>
      </c>
      <c r="Y918" s="6">
        <v>8150</v>
      </c>
      <c r="Z918" s="6">
        <v>326000</v>
      </c>
      <c r="AA918" s="4" t="s">
        <v>45</v>
      </c>
      <c r="AB918" s="80">
        <v>110840</v>
      </c>
      <c r="AC918" s="80"/>
      <c r="AD918" s="6">
        <v>215160</v>
      </c>
      <c r="AE918" s="80">
        <v>254160</v>
      </c>
      <c r="AF918" s="80"/>
      <c r="AG918" s="80" t="s">
        <v>46</v>
      </c>
      <c r="AH918" s="80"/>
      <c r="AI918" s="80" t="s">
        <v>46</v>
      </c>
      <c r="AJ918" s="80"/>
      <c r="AK918" s="6" t="s">
        <v>46</v>
      </c>
      <c r="AL918" s="4" t="s">
        <v>46</v>
      </c>
    </row>
    <row r="919" spans="3:38" ht="36.75" customHeight="1" x14ac:dyDescent="0.3">
      <c r="C919" s="7"/>
      <c r="D919" s="5"/>
      <c r="E919" s="5"/>
      <c r="F919" s="5"/>
      <c r="G919" s="91"/>
      <c r="H919" s="91"/>
      <c r="I919" s="4"/>
      <c r="J919" s="5"/>
      <c r="K919" s="5"/>
      <c r="L919" s="5"/>
      <c r="M919" s="5"/>
      <c r="N919" s="6"/>
      <c r="O919" s="90"/>
      <c r="P919" s="90"/>
      <c r="Q919" s="91"/>
      <c r="R919" s="91"/>
      <c r="S919" s="79" t="s">
        <v>91</v>
      </c>
      <c r="T919" s="79"/>
      <c r="U919" s="4" t="s">
        <v>46</v>
      </c>
      <c r="V919" s="4" t="s">
        <v>38</v>
      </c>
      <c r="W919" s="4" t="s">
        <v>46</v>
      </c>
      <c r="X919" s="4" t="s">
        <v>84</v>
      </c>
      <c r="Y919" s="6" t="s">
        <v>46</v>
      </c>
      <c r="Z919" s="6" t="s">
        <v>46</v>
      </c>
      <c r="AA919" s="4" t="s">
        <v>46</v>
      </c>
      <c r="AB919" s="80" t="s">
        <v>46</v>
      </c>
      <c r="AC919" s="80"/>
      <c r="AD919" s="6" t="s">
        <v>46</v>
      </c>
      <c r="AE919" s="80" t="s">
        <v>46</v>
      </c>
      <c r="AF919" s="80"/>
      <c r="AG919" s="80">
        <v>127080</v>
      </c>
      <c r="AH919" s="80"/>
      <c r="AI919" s="80" t="s">
        <v>46</v>
      </c>
      <c r="AJ919" s="80"/>
      <c r="AK919" s="6">
        <v>127080</v>
      </c>
      <c r="AL919" s="5">
        <v>0.3</v>
      </c>
    </row>
    <row r="920" spans="3:38" ht="36" customHeight="1" x14ac:dyDescent="0.3">
      <c r="C920" s="7"/>
      <c r="D920" s="5"/>
      <c r="E920" s="5"/>
      <c r="F920" s="5"/>
      <c r="G920" s="91"/>
      <c r="H920" s="91"/>
      <c r="I920" s="4"/>
      <c r="J920" s="5"/>
      <c r="K920" s="5"/>
      <c r="L920" s="5"/>
      <c r="M920" s="5"/>
      <c r="N920" s="6"/>
      <c r="O920" s="90"/>
      <c r="P920" s="90"/>
      <c r="Q920" s="91"/>
      <c r="R920" s="91"/>
      <c r="S920" s="79" t="s">
        <v>92</v>
      </c>
      <c r="T920" s="79"/>
      <c r="U920" s="4" t="s">
        <v>46</v>
      </c>
      <c r="V920" s="4" t="s">
        <v>47</v>
      </c>
      <c r="W920" s="4" t="s">
        <v>46</v>
      </c>
      <c r="X920" s="4" t="s">
        <v>84</v>
      </c>
      <c r="Y920" s="6" t="s">
        <v>46</v>
      </c>
      <c r="Z920" s="6" t="s">
        <v>46</v>
      </c>
      <c r="AA920" s="4" t="s">
        <v>46</v>
      </c>
      <c r="AB920" s="80" t="s">
        <v>46</v>
      </c>
      <c r="AC920" s="80"/>
      <c r="AD920" s="6" t="s">
        <v>46</v>
      </c>
      <c r="AE920" s="80" t="s">
        <v>46</v>
      </c>
      <c r="AF920" s="80"/>
      <c r="AG920" s="80">
        <v>127080</v>
      </c>
      <c r="AH920" s="80"/>
      <c r="AI920" s="80">
        <v>19500</v>
      </c>
      <c r="AJ920" s="80"/>
      <c r="AK920" s="6">
        <v>107580</v>
      </c>
      <c r="AL920" s="5">
        <v>0.02</v>
      </c>
    </row>
    <row r="921" spans="3:38" ht="36.75" customHeight="1" x14ac:dyDescent="0.3">
      <c r="C921" s="3" t="s">
        <v>1861</v>
      </c>
      <c r="D921" s="4" t="s">
        <v>88</v>
      </c>
      <c r="E921" s="5"/>
      <c r="F921" s="4" t="s">
        <v>1862</v>
      </c>
      <c r="G921" s="79" t="s">
        <v>37</v>
      </c>
      <c r="H921" s="79"/>
      <c r="I921" s="4" t="s">
        <v>60</v>
      </c>
      <c r="J921" s="4" t="s">
        <v>39</v>
      </c>
      <c r="K921" s="4" t="s">
        <v>39</v>
      </c>
      <c r="L921" s="4" t="s">
        <v>89</v>
      </c>
      <c r="M921" s="5">
        <v>26</v>
      </c>
      <c r="N921" s="6">
        <v>16500</v>
      </c>
      <c r="O921" s="90">
        <v>429000</v>
      </c>
      <c r="P921" s="90"/>
      <c r="Q921" s="79" t="s">
        <v>461</v>
      </c>
      <c r="R921" s="79"/>
      <c r="S921" s="79" t="s">
        <v>173</v>
      </c>
      <c r="T921" s="79"/>
      <c r="U921" s="4" t="s">
        <v>42</v>
      </c>
      <c r="V921" s="4" t="s">
        <v>46</v>
      </c>
      <c r="W921" s="4" t="s">
        <v>61</v>
      </c>
      <c r="X921" s="4" t="s">
        <v>44</v>
      </c>
      <c r="Y921" s="6">
        <v>8150</v>
      </c>
      <c r="Z921" s="6">
        <v>782400</v>
      </c>
      <c r="AA921" s="4" t="s">
        <v>45</v>
      </c>
      <c r="AB921" s="80">
        <v>727632</v>
      </c>
      <c r="AC921" s="80"/>
      <c r="AD921" s="6">
        <v>54768</v>
      </c>
      <c r="AE921" s="80">
        <v>483768</v>
      </c>
      <c r="AF921" s="80"/>
      <c r="AG921" s="80" t="s">
        <v>46</v>
      </c>
      <c r="AH921" s="80"/>
      <c r="AI921" s="80" t="s">
        <v>46</v>
      </c>
      <c r="AJ921" s="80"/>
      <c r="AK921" s="6" t="s">
        <v>46</v>
      </c>
      <c r="AL921" s="4" t="s">
        <v>46</v>
      </c>
    </row>
    <row r="922" spans="3:38" ht="36" customHeight="1" x14ac:dyDescent="0.3">
      <c r="C922" s="7"/>
      <c r="D922" s="5"/>
      <c r="E922" s="5"/>
      <c r="F922" s="5"/>
      <c r="G922" s="91"/>
      <c r="H922" s="91"/>
      <c r="I922" s="4"/>
      <c r="J922" s="5"/>
      <c r="K922" s="5"/>
      <c r="L922" s="5"/>
      <c r="M922" s="5"/>
      <c r="N922" s="6"/>
      <c r="O922" s="90"/>
      <c r="P922" s="90"/>
      <c r="Q922" s="91"/>
      <c r="R922" s="91"/>
      <c r="S922" s="79" t="s">
        <v>91</v>
      </c>
      <c r="T922" s="79"/>
      <c r="U922" s="4" t="s">
        <v>46</v>
      </c>
      <c r="V922" s="4" t="s">
        <v>38</v>
      </c>
      <c r="W922" s="4" t="s">
        <v>46</v>
      </c>
      <c r="X922" s="4" t="s">
        <v>84</v>
      </c>
      <c r="Y922" s="6" t="s">
        <v>46</v>
      </c>
      <c r="Z922" s="6" t="s">
        <v>46</v>
      </c>
      <c r="AA922" s="4" t="s">
        <v>46</v>
      </c>
      <c r="AB922" s="80" t="s">
        <v>46</v>
      </c>
      <c r="AC922" s="80"/>
      <c r="AD922" s="6" t="s">
        <v>46</v>
      </c>
      <c r="AE922" s="80" t="s">
        <v>46</v>
      </c>
      <c r="AF922" s="80"/>
      <c r="AG922" s="80">
        <v>241884</v>
      </c>
      <c r="AH922" s="80"/>
      <c r="AI922" s="80" t="s">
        <v>46</v>
      </c>
      <c r="AJ922" s="80"/>
      <c r="AK922" s="6">
        <v>241884</v>
      </c>
      <c r="AL922" s="5">
        <v>0.3</v>
      </c>
    </row>
    <row r="923" spans="3:38" ht="36.75" customHeight="1" x14ac:dyDescent="0.3">
      <c r="C923" s="7"/>
      <c r="D923" s="5"/>
      <c r="E923" s="5"/>
      <c r="F923" s="5"/>
      <c r="G923" s="91"/>
      <c r="H923" s="91"/>
      <c r="I923" s="4"/>
      <c r="J923" s="5"/>
      <c r="K923" s="5"/>
      <c r="L923" s="5"/>
      <c r="M923" s="5"/>
      <c r="N923" s="6"/>
      <c r="O923" s="90"/>
      <c r="P923" s="90"/>
      <c r="Q923" s="91"/>
      <c r="R923" s="91"/>
      <c r="S923" s="79" t="s">
        <v>92</v>
      </c>
      <c r="T923" s="79"/>
      <c r="U923" s="4" t="s">
        <v>46</v>
      </c>
      <c r="V923" s="4" t="s">
        <v>47</v>
      </c>
      <c r="W923" s="4" t="s">
        <v>46</v>
      </c>
      <c r="X923" s="4" t="s">
        <v>84</v>
      </c>
      <c r="Y923" s="6" t="s">
        <v>46</v>
      </c>
      <c r="Z923" s="6" t="s">
        <v>46</v>
      </c>
      <c r="AA923" s="4" t="s">
        <v>46</v>
      </c>
      <c r="AB923" s="80" t="s">
        <v>46</v>
      </c>
      <c r="AC923" s="80"/>
      <c r="AD923" s="6" t="s">
        <v>46</v>
      </c>
      <c r="AE923" s="80" t="s">
        <v>46</v>
      </c>
      <c r="AF923" s="80"/>
      <c r="AG923" s="80">
        <v>241884</v>
      </c>
      <c r="AH923" s="80"/>
      <c r="AI923" s="80" t="s">
        <v>46</v>
      </c>
      <c r="AJ923" s="80"/>
      <c r="AK923" s="6">
        <v>241884</v>
      </c>
      <c r="AL923" s="5">
        <v>0.02</v>
      </c>
    </row>
    <row r="924" spans="3:38" ht="36.75" customHeight="1" x14ac:dyDescent="0.3">
      <c r="C924" s="3" t="s">
        <v>1863</v>
      </c>
      <c r="D924" s="4" t="s">
        <v>88</v>
      </c>
      <c r="E924" s="5"/>
      <c r="F924" s="4" t="s">
        <v>1864</v>
      </c>
      <c r="G924" s="79" t="s">
        <v>37</v>
      </c>
      <c r="H924" s="79"/>
      <c r="I924" s="4" t="s">
        <v>60</v>
      </c>
      <c r="J924" s="4" t="s">
        <v>39</v>
      </c>
      <c r="K924" s="4" t="s">
        <v>39</v>
      </c>
      <c r="L924" s="4" t="s">
        <v>89</v>
      </c>
      <c r="M924" s="5">
        <v>26</v>
      </c>
      <c r="N924" s="6">
        <v>16500</v>
      </c>
      <c r="O924" s="90">
        <v>429000</v>
      </c>
      <c r="P924" s="90"/>
      <c r="Q924" s="79" t="s">
        <v>165</v>
      </c>
      <c r="R924" s="79"/>
      <c r="S924" s="79" t="s">
        <v>173</v>
      </c>
      <c r="T924" s="79"/>
      <c r="U924" s="4" t="s">
        <v>42</v>
      </c>
      <c r="V924" s="4" t="s">
        <v>46</v>
      </c>
      <c r="W924" s="4" t="s">
        <v>61</v>
      </c>
      <c r="X924" s="4" t="s">
        <v>44</v>
      </c>
      <c r="Y924" s="6">
        <v>8150</v>
      </c>
      <c r="Z924" s="6">
        <v>782400</v>
      </c>
      <c r="AA924" s="4" t="s">
        <v>45</v>
      </c>
      <c r="AB924" s="80">
        <v>727632</v>
      </c>
      <c r="AC924" s="80"/>
      <c r="AD924" s="6">
        <v>54768</v>
      </c>
      <c r="AE924" s="80">
        <v>483768</v>
      </c>
      <c r="AF924" s="80"/>
      <c r="AG924" s="80" t="s">
        <v>46</v>
      </c>
      <c r="AH924" s="80"/>
      <c r="AI924" s="80" t="s">
        <v>46</v>
      </c>
      <c r="AJ924" s="80"/>
      <c r="AK924" s="6" t="s">
        <v>46</v>
      </c>
      <c r="AL924" s="4" t="s">
        <v>46</v>
      </c>
    </row>
    <row r="925" spans="3:38" ht="36" customHeight="1" x14ac:dyDescent="0.3">
      <c r="C925" s="7"/>
      <c r="D925" s="5"/>
      <c r="E925" s="5"/>
      <c r="F925" s="5"/>
      <c r="G925" s="91"/>
      <c r="H925" s="91"/>
      <c r="I925" s="4"/>
      <c r="J925" s="5"/>
      <c r="K925" s="5"/>
      <c r="L925" s="5"/>
      <c r="M925" s="5"/>
      <c r="N925" s="6"/>
      <c r="O925" s="90"/>
      <c r="P925" s="90"/>
      <c r="Q925" s="91"/>
      <c r="R925" s="91"/>
      <c r="S925" s="79" t="s">
        <v>91</v>
      </c>
      <c r="T925" s="79"/>
      <c r="U925" s="4" t="s">
        <v>46</v>
      </c>
      <c r="V925" s="4" t="s">
        <v>38</v>
      </c>
      <c r="W925" s="4" t="s">
        <v>46</v>
      </c>
      <c r="X925" s="4" t="s">
        <v>84</v>
      </c>
      <c r="Y925" s="6" t="s">
        <v>46</v>
      </c>
      <c r="Z925" s="6" t="s">
        <v>46</v>
      </c>
      <c r="AA925" s="4" t="s">
        <v>46</v>
      </c>
      <c r="AB925" s="80" t="s">
        <v>46</v>
      </c>
      <c r="AC925" s="80"/>
      <c r="AD925" s="6" t="s">
        <v>46</v>
      </c>
      <c r="AE925" s="80" t="s">
        <v>46</v>
      </c>
      <c r="AF925" s="80"/>
      <c r="AG925" s="80">
        <v>241884</v>
      </c>
      <c r="AH925" s="80"/>
      <c r="AI925" s="80" t="s">
        <v>46</v>
      </c>
      <c r="AJ925" s="80"/>
      <c r="AK925" s="6">
        <v>241884</v>
      </c>
      <c r="AL925" s="5">
        <v>0.3</v>
      </c>
    </row>
    <row r="926" spans="3:38" ht="36.75" customHeight="1" x14ac:dyDescent="0.3">
      <c r="C926" s="7"/>
      <c r="D926" s="5"/>
      <c r="E926" s="5"/>
      <c r="F926" s="5"/>
      <c r="G926" s="91"/>
      <c r="H926" s="91"/>
      <c r="I926" s="4"/>
      <c r="J926" s="5"/>
      <c r="K926" s="5"/>
      <c r="L926" s="5"/>
      <c r="M926" s="5"/>
      <c r="N926" s="6"/>
      <c r="O926" s="90"/>
      <c r="P926" s="90"/>
      <c r="Q926" s="91"/>
      <c r="R926" s="91"/>
      <c r="S926" s="79" t="s">
        <v>92</v>
      </c>
      <c r="T926" s="79"/>
      <c r="U926" s="4" t="s">
        <v>46</v>
      </c>
      <c r="V926" s="4" t="s">
        <v>47</v>
      </c>
      <c r="W926" s="4" t="s">
        <v>46</v>
      </c>
      <c r="X926" s="4" t="s">
        <v>84</v>
      </c>
      <c r="Y926" s="6" t="s">
        <v>46</v>
      </c>
      <c r="Z926" s="6" t="s">
        <v>46</v>
      </c>
      <c r="AA926" s="4" t="s">
        <v>46</v>
      </c>
      <c r="AB926" s="80" t="s">
        <v>46</v>
      </c>
      <c r="AC926" s="80"/>
      <c r="AD926" s="6" t="s">
        <v>46</v>
      </c>
      <c r="AE926" s="80" t="s">
        <v>46</v>
      </c>
      <c r="AF926" s="80"/>
      <c r="AG926" s="80">
        <v>241884</v>
      </c>
      <c r="AH926" s="80"/>
      <c r="AI926" s="80" t="s">
        <v>46</v>
      </c>
      <c r="AJ926" s="80"/>
      <c r="AK926" s="6">
        <v>241884</v>
      </c>
      <c r="AL926" s="5">
        <v>0.02</v>
      </c>
    </row>
    <row r="927" spans="3:38" ht="36" customHeight="1" x14ac:dyDescent="0.3">
      <c r="C927" s="3" t="s">
        <v>753</v>
      </c>
      <c r="D927" s="4" t="s">
        <v>88</v>
      </c>
      <c r="E927" s="5"/>
      <c r="F927" s="4" t="s">
        <v>1865</v>
      </c>
      <c r="G927" s="79" t="s">
        <v>37</v>
      </c>
      <c r="H927" s="79"/>
      <c r="I927" s="4" t="s">
        <v>38</v>
      </c>
      <c r="J927" s="4" t="s">
        <v>39</v>
      </c>
      <c r="K927" s="4" t="s">
        <v>39</v>
      </c>
      <c r="L927" s="4" t="s">
        <v>89</v>
      </c>
      <c r="M927" s="5">
        <v>26</v>
      </c>
      <c r="N927" s="6">
        <v>3000</v>
      </c>
      <c r="O927" s="90">
        <v>78000</v>
      </c>
      <c r="P927" s="90"/>
      <c r="Q927" s="79" t="s">
        <v>1592</v>
      </c>
      <c r="R927" s="79"/>
      <c r="S927" s="79" t="s">
        <v>86</v>
      </c>
      <c r="T927" s="79"/>
      <c r="U927" s="4" t="s">
        <v>50</v>
      </c>
      <c r="V927" s="4" t="s">
        <v>38</v>
      </c>
      <c r="W927" s="4" t="s">
        <v>124</v>
      </c>
      <c r="X927" s="4" t="s">
        <v>44</v>
      </c>
      <c r="Y927" s="6">
        <v>8600</v>
      </c>
      <c r="Z927" s="6">
        <v>1032000</v>
      </c>
      <c r="AA927" s="4" t="s">
        <v>45</v>
      </c>
      <c r="AB927" s="80">
        <v>350880</v>
      </c>
      <c r="AC927" s="80"/>
      <c r="AD927" s="6">
        <v>681120</v>
      </c>
      <c r="AE927" s="80">
        <v>759120</v>
      </c>
      <c r="AF927" s="80"/>
      <c r="AG927" s="80" t="s">
        <v>46</v>
      </c>
      <c r="AH927" s="80"/>
      <c r="AI927" s="80" t="s">
        <v>46</v>
      </c>
      <c r="AJ927" s="80"/>
      <c r="AK927" s="6">
        <v>759120</v>
      </c>
      <c r="AL927" s="5">
        <v>0.3</v>
      </c>
    </row>
    <row r="928" spans="3:38" ht="36.75" customHeight="1" x14ac:dyDescent="0.3">
      <c r="C928" s="3" t="s">
        <v>1866</v>
      </c>
      <c r="D928" s="4" t="s">
        <v>88</v>
      </c>
      <c r="E928" s="5"/>
      <c r="F928" s="4" t="s">
        <v>1867</v>
      </c>
      <c r="G928" s="79" t="s">
        <v>37</v>
      </c>
      <c r="H928" s="79"/>
      <c r="I928" s="4" t="s">
        <v>60</v>
      </c>
      <c r="J928" s="4" t="s">
        <v>39</v>
      </c>
      <c r="K928" s="4" t="s">
        <v>39</v>
      </c>
      <c r="L928" s="4" t="s">
        <v>148</v>
      </c>
      <c r="M928" s="5">
        <v>52</v>
      </c>
      <c r="N928" s="6">
        <v>3000</v>
      </c>
      <c r="O928" s="90">
        <v>156000</v>
      </c>
      <c r="P928" s="90"/>
      <c r="Q928" s="79" t="s">
        <v>465</v>
      </c>
      <c r="R928" s="79"/>
      <c r="S928" s="79" t="s">
        <v>86</v>
      </c>
      <c r="T928" s="79"/>
      <c r="U928" s="4" t="s">
        <v>50</v>
      </c>
      <c r="V928" s="4" t="s">
        <v>46</v>
      </c>
      <c r="W928" s="4" t="s">
        <v>74</v>
      </c>
      <c r="X928" s="4" t="s">
        <v>44</v>
      </c>
      <c r="Y928" s="6">
        <v>8600</v>
      </c>
      <c r="Z928" s="6">
        <v>481600</v>
      </c>
      <c r="AA928" s="4" t="s">
        <v>45</v>
      </c>
      <c r="AB928" s="80">
        <v>163744</v>
      </c>
      <c r="AC928" s="80"/>
      <c r="AD928" s="6">
        <v>317856</v>
      </c>
      <c r="AE928" s="80">
        <v>473856</v>
      </c>
      <c r="AF928" s="80"/>
      <c r="AG928" s="80" t="s">
        <v>46</v>
      </c>
      <c r="AH928" s="80"/>
      <c r="AI928" s="80" t="s">
        <v>46</v>
      </c>
      <c r="AJ928" s="80"/>
      <c r="AK928" s="6" t="s">
        <v>46</v>
      </c>
      <c r="AL928" s="4" t="s">
        <v>46</v>
      </c>
    </row>
    <row r="929" spans="3:38" ht="36" customHeight="1" x14ac:dyDescent="0.3">
      <c r="C929" s="7"/>
      <c r="D929" s="5"/>
      <c r="E929" s="5"/>
      <c r="F929" s="5"/>
      <c r="G929" s="91"/>
      <c r="H929" s="91"/>
      <c r="I929" s="4"/>
      <c r="J929" s="5"/>
      <c r="K929" s="5"/>
      <c r="L929" s="5"/>
      <c r="M929" s="5"/>
      <c r="N929" s="6"/>
      <c r="O929" s="90"/>
      <c r="P929" s="90"/>
      <c r="Q929" s="91"/>
      <c r="R929" s="91"/>
      <c r="S929" s="79" t="s">
        <v>91</v>
      </c>
      <c r="T929" s="79"/>
      <c r="U929" s="4" t="s">
        <v>46</v>
      </c>
      <c r="V929" s="4" t="s">
        <v>38</v>
      </c>
      <c r="W929" s="4" t="s">
        <v>46</v>
      </c>
      <c r="X929" s="4" t="s">
        <v>84</v>
      </c>
      <c r="Y929" s="6" t="s">
        <v>46</v>
      </c>
      <c r="Z929" s="6" t="s">
        <v>46</v>
      </c>
      <c r="AA929" s="4" t="s">
        <v>46</v>
      </c>
      <c r="AB929" s="80" t="s">
        <v>46</v>
      </c>
      <c r="AC929" s="80"/>
      <c r="AD929" s="6" t="s">
        <v>46</v>
      </c>
      <c r="AE929" s="80" t="s">
        <v>46</v>
      </c>
      <c r="AF929" s="80"/>
      <c r="AG929" s="80">
        <v>236928</v>
      </c>
      <c r="AH929" s="80"/>
      <c r="AI929" s="80" t="s">
        <v>46</v>
      </c>
      <c r="AJ929" s="80"/>
      <c r="AK929" s="6">
        <v>236928</v>
      </c>
      <c r="AL929" s="5">
        <v>0.3</v>
      </c>
    </row>
    <row r="930" spans="3:38" ht="36.75" customHeight="1" x14ac:dyDescent="0.3">
      <c r="C930" s="7"/>
      <c r="D930" s="5"/>
      <c r="E930" s="5"/>
      <c r="F930" s="5"/>
      <c r="G930" s="91"/>
      <c r="H930" s="91"/>
      <c r="I930" s="4"/>
      <c r="J930" s="5"/>
      <c r="K930" s="5"/>
      <c r="L930" s="5"/>
      <c r="M930" s="5"/>
      <c r="N930" s="6"/>
      <c r="O930" s="90"/>
      <c r="P930" s="90"/>
      <c r="Q930" s="91"/>
      <c r="R930" s="91"/>
      <c r="S930" s="79" t="s">
        <v>92</v>
      </c>
      <c r="T930" s="79"/>
      <c r="U930" s="4" t="s">
        <v>46</v>
      </c>
      <c r="V930" s="4" t="s">
        <v>47</v>
      </c>
      <c r="W930" s="4" t="s">
        <v>46</v>
      </c>
      <c r="X930" s="4" t="s">
        <v>84</v>
      </c>
      <c r="Y930" s="6" t="s">
        <v>46</v>
      </c>
      <c r="Z930" s="6" t="s">
        <v>46</v>
      </c>
      <c r="AA930" s="4" t="s">
        <v>46</v>
      </c>
      <c r="AB930" s="80" t="s">
        <v>46</v>
      </c>
      <c r="AC930" s="80"/>
      <c r="AD930" s="6" t="s">
        <v>46</v>
      </c>
      <c r="AE930" s="80" t="s">
        <v>46</v>
      </c>
      <c r="AF930" s="80"/>
      <c r="AG930" s="80">
        <v>236928</v>
      </c>
      <c r="AH930" s="80"/>
      <c r="AI930" s="80">
        <v>78000</v>
      </c>
      <c r="AJ930" s="80"/>
      <c r="AK930" s="6">
        <v>158928</v>
      </c>
      <c r="AL930" s="5">
        <v>0.02</v>
      </c>
    </row>
    <row r="931" spans="3:38" ht="36.75" customHeight="1" x14ac:dyDescent="0.3">
      <c r="C931" s="3" t="s">
        <v>1868</v>
      </c>
      <c r="D931" s="4" t="s">
        <v>88</v>
      </c>
      <c r="E931" s="5"/>
      <c r="F931" s="4" t="s">
        <v>1869</v>
      </c>
      <c r="G931" s="79" t="s">
        <v>37</v>
      </c>
      <c r="H931" s="79"/>
      <c r="I931" s="4" t="s">
        <v>60</v>
      </c>
      <c r="J931" s="4" t="s">
        <v>39</v>
      </c>
      <c r="K931" s="4" t="s">
        <v>39</v>
      </c>
      <c r="L931" s="4" t="s">
        <v>89</v>
      </c>
      <c r="M931" s="5">
        <v>26</v>
      </c>
      <c r="N931" s="6">
        <v>16500</v>
      </c>
      <c r="O931" s="90">
        <v>429000</v>
      </c>
      <c r="P931" s="90"/>
      <c r="Q931" s="79" t="s">
        <v>1597</v>
      </c>
      <c r="R931" s="79"/>
      <c r="S931" s="79" t="s">
        <v>173</v>
      </c>
      <c r="T931" s="79"/>
      <c r="U931" s="4" t="s">
        <v>55</v>
      </c>
      <c r="V931" s="4" t="s">
        <v>46</v>
      </c>
      <c r="W931" s="4" t="s">
        <v>73</v>
      </c>
      <c r="X931" s="4" t="s">
        <v>44</v>
      </c>
      <c r="Y931" s="6">
        <v>8150</v>
      </c>
      <c r="Z931" s="6">
        <v>391200</v>
      </c>
      <c r="AA931" s="4" t="s">
        <v>45</v>
      </c>
      <c r="AB931" s="80">
        <v>332520</v>
      </c>
      <c r="AC931" s="80"/>
      <c r="AD931" s="6">
        <v>58680</v>
      </c>
      <c r="AE931" s="80">
        <v>487680</v>
      </c>
      <c r="AF931" s="80"/>
      <c r="AG931" s="80" t="s">
        <v>46</v>
      </c>
      <c r="AH931" s="80"/>
      <c r="AI931" s="80" t="s">
        <v>46</v>
      </c>
      <c r="AJ931" s="80"/>
      <c r="AK931" s="6" t="s">
        <v>46</v>
      </c>
      <c r="AL931" s="4" t="s">
        <v>46</v>
      </c>
    </row>
    <row r="932" spans="3:38" ht="36" customHeight="1" x14ac:dyDescent="0.3">
      <c r="C932" s="7"/>
      <c r="D932" s="5"/>
      <c r="E932" s="5"/>
      <c r="F932" s="5"/>
      <c r="G932" s="91"/>
      <c r="H932" s="91"/>
      <c r="I932" s="4"/>
      <c r="J932" s="5"/>
      <c r="K932" s="5"/>
      <c r="L932" s="5"/>
      <c r="M932" s="5"/>
      <c r="N932" s="6"/>
      <c r="O932" s="90"/>
      <c r="P932" s="90"/>
      <c r="Q932" s="91"/>
      <c r="R932" s="91"/>
      <c r="S932" s="79" t="s">
        <v>91</v>
      </c>
      <c r="T932" s="79"/>
      <c r="U932" s="4" t="s">
        <v>46</v>
      </c>
      <c r="V932" s="4" t="s">
        <v>38</v>
      </c>
      <c r="W932" s="4" t="s">
        <v>46</v>
      </c>
      <c r="X932" s="4" t="s">
        <v>84</v>
      </c>
      <c r="Y932" s="6" t="s">
        <v>46</v>
      </c>
      <c r="Z932" s="6" t="s">
        <v>46</v>
      </c>
      <c r="AA932" s="4" t="s">
        <v>46</v>
      </c>
      <c r="AB932" s="80" t="s">
        <v>46</v>
      </c>
      <c r="AC932" s="80"/>
      <c r="AD932" s="6" t="s">
        <v>46</v>
      </c>
      <c r="AE932" s="80" t="s">
        <v>46</v>
      </c>
      <c r="AF932" s="80"/>
      <c r="AG932" s="80">
        <v>243840</v>
      </c>
      <c r="AH932" s="80"/>
      <c r="AI932" s="80" t="s">
        <v>46</v>
      </c>
      <c r="AJ932" s="80"/>
      <c r="AK932" s="6">
        <v>243840</v>
      </c>
      <c r="AL932" s="5">
        <v>0.3</v>
      </c>
    </row>
    <row r="933" spans="3:38" ht="36.75" customHeight="1" x14ac:dyDescent="0.3">
      <c r="C933" s="7"/>
      <c r="D933" s="5"/>
      <c r="E933" s="5"/>
      <c r="F933" s="5"/>
      <c r="G933" s="91"/>
      <c r="H933" s="91"/>
      <c r="I933" s="4"/>
      <c r="J933" s="5"/>
      <c r="K933" s="5"/>
      <c r="L933" s="5"/>
      <c r="M933" s="5"/>
      <c r="N933" s="6"/>
      <c r="O933" s="90"/>
      <c r="P933" s="90"/>
      <c r="Q933" s="91"/>
      <c r="R933" s="91"/>
      <c r="S933" s="79" t="s">
        <v>92</v>
      </c>
      <c r="T933" s="79"/>
      <c r="U933" s="4" t="s">
        <v>46</v>
      </c>
      <c r="V933" s="4" t="s">
        <v>47</v>
      </c>
      <c r="W933" s="4" t="s">
        <v>46</v>
      </c>
      <c r="X933" s="4" t="s">
        <v>84</v>
      </c>
      <c r="Y933" s="6" t="s">
        <v>46</v>
      </c>
      <c r="Z933" s="6" t="s">
        <v>46</v>
      </c>
      <c r="AA933" s="4" t="s">
        <v>46</v>
      </c>
      <c r="AB933" s="80" t="s">
        <v>46</v>
      </c>
      <c r="AC933" s="80"/>
      <c r="AD933" s="6" t="s">
        <v>46</v>
      </c>
      <c r="AE933" s="80" t="s">
        <v>46</v>
      </c>
      <c r="AF933" s="80"/>
      <c r="AG933" s="80">
        <v>243840</v>
      </c>
      <c r="AH933" s="80"/>
      <c r="AI933" s="80">
        <v>214500</v>
      </c>
      <c r="AJ933" s="80"/>
      <c r="AK933" s="6">
        <v>29340</v>
      </c>
      <c r="AL933" s="5">
        <v>0.02</v>
      </c>
    </row>
    <row r="934" spans="3:38" ht="36" customHeight="1" x14ac:dyDescent="0.3">
      <c r="C934" s="3" t="s">
        <v>1870</v>
      </c>
      <c r="D934" s="4" t="s">
        <v>88</v>
      </c>
      <c r="E934" s="5"/>
      <c r="F934" s="4" t="s">
        <v>1871</v>
      </c>
      <c r="G934" s="79" t="s">
        <v>37</v>
      </c>
      <c r="H934" s="79"/>
      <c r="I934" s="4" t="s">
        <v>60</v>
      </c>
      <c r="J934" s="4" t="s">
        <v>39</v>
      </c>
      <c r="K934" s="4" t="s">
        <v>39</v>
      </c>
      <c r="L934" s="4" t="s">
        <v>89</v>
      </c>
      <c r="M934" s="5">
        <v>26</v>
      </c>
      <c r="N934" s="6">
        <v>16500</v>
      </c>
      <c r="O934" s="90">
        <v>429000</v>
      </c>
      <c r="P934" s="90"/>
      <c r="Q934" s="79" t="s">
        <v>1600</v>
      </c>
      <c r="R934" s="79"/>
      <c r="S934" s="79" t="s">
        <v>86</v>
      </c>
      <c r="T934" s="79"/>
      <c r="U934" s="4" t="s">
        <v>50</v>
      </c>
      <c r="V934" s="4" t="s">
        <v>46</v>
      </c>
      <c r="W934" s="4" t="s">
        <v>61</v>
      </c>
      <c r="X934" s="4" t="s">
        <v>44</v>
      </c>
      <c r="Y934" s="6">
        <v>8600</v>
      </c>
      <c r="Z934" s="6">
        <v>825600</v>
      </c>
      <c r="AA934" s="4" t="s">
        <v>45</v>
      </c>
      <c r="AB934" s="80">
        <v>280704</v>
      </c>
      <c r="AC934" s="80"/>
      <c r="AD934" s="6">
        <v>544896</v>
      </c>
      <c r="AE934" s="80">
        <v>973896</v>
      </c>
      <c r="AF934" s="80"/>
      <c r="AG934" s="80" t="s">
        <v>46</v>
      </c>
      <c r="AH934" s="80"/>
      <c r="AI934" s="80" t="s">
        <v>46</v>
      </c>
      <c r="AJ934" s="80"/>
      <c r="AK934" s="6" t="s">
        <v>46</v>
      </c>
      <c r="AL934" s="4" t="s">
        <v>46</v>
      </c>
    </row>
    <row r="935" spans="3:38" ht="36.75" customHeight="1" x14ac:dyDescent="0.3">
      <c r="C935" s="7"/>
      <c r="D935" s="5"/>
      <c r="E935" s="5"/>
      <c r="F935" s="5"/>
      <c r="G935" s="91"/>
      <c r="H935" s="91"/>
      <c r="I935" s="4"/>
      <c r="J935" s="5"/>
      <c r="K935" s="5"/>
      <c r="L935" s="5"/>
      <c r="M935" s="5"/>
      <c r="N935" s="6"/>
      <c r="O935" s="90"/>
      <c r="P935" s="90"/>
      <c r="Q935" s="91"/>
      <c r="R935" s="91"/>
      <c r="S935" s="79" t="s">
        <v>91</v>
      </c>
      <c r="T935" s="79"/>
      <c r="U935" s="4" t="s">
        <v>46</v>
      </c>
      <c r="V935" s="4" t="s">
        <v>38</v>
      </c>
      <c r="W935" s="4" t="s">
        <v>46</v>
      </c>
      <c r="X935" s="4" t="s">
        <v>84</v>
      </c>
      <c r="Y935" s="6" t="s">
        <v>46</v>
      </c>
      <c r="Z935" s="6" t="s">
        <v>46</v>
      </c>
      <c r="AA935" s="4" t="s">
        <v>46</v>
      </c>
      <c r="AB935" s="80" t="s">
        <v>46</v>
      </c>
      <c r="AC935" s="80"/>
      <c r="AD935" s="6" t="s">
        <v>46</v>
      </c>
      <c r="AE935" s="80" t="s">
        <v>46</v>
      </c>
      <c r="AF935" s="80"/>
      <c r="AG935" s="80">
        <v>486948</v>
      </c>
      <c r="AH935" s="80"/>
      <c r="AI935" s="80" t="s">
        <v>46</v>
      </c>
      <c r="AJ935" s="80"/>
      <c r="AK935" s="6">
        <v>486948</v>
      </c>
      <c r="AL935" s="5">
        <v>0.3</v>
      </c>
    </row>
    <row r="936" spans="3:38" ht="36.75" customHeight="1" x14ac:dyDescent="0.3">
      <c r="C936" s="7"/>
      <c r="D936" s="5"/>
      <c r="E936" s="5"/>
      <c r="F936" s="5"/>
      <c r="G936" s="91"/>
      <c r="H936" s="91"/>
      <c r="I936" s="4"/>
      <c r="J936" s="5"/>
      <c r="K936" s="5"/>
      <c r="L936" s="5"/>
      <c r="M936" s="5"/>
      <c r="N936" s="6"/>
      <c r="O936" s="90"/>
      <c r="P936" s="90"/>
      <c r="Q936" s="91"/>
      <c r="R936" s="91"/>
      <c r="S936" s="79" t="s">
        <v>92</v>
      </c>
      <c r="T936" s="79"/>
      <c r="U936" s="4" t="s">
        <v>46</v>
      </c>
      <c r="V936" s="4" t="s">
        <v>47</v>
      </c>
      <c r="W936" s="4" t="s">
        <v>46</v>
      </c>
      <c r="X936" s="4" t="s">
        <v>84</v>
      </c>
      <c r="Y936" s="6" t="s">
        <v>46</v>
      </c>
      <c r="Z936" s="6" t="s">
        <v>46</v>
      </c>
      <c r="AA936" s="4" t="s">
        <v>46</v>
      </c>
      <c r="AB936" s="80" t="s">
        <v>46</v>
      </c>
      <c r="AC936" s="80"/>
      <c r="AD936" s="6" t="s">
        <v>46</v>
      </c>
      <c r="AE936" s="80" t="s">
        <v>46</v>
      </c>
      <c r="AF936" s="80"/>
      <c r="AG936" s="80">
        <v>486948</v>
      </c>
      <c r="AH936" s="80"/>
      <c r="AI936" s="80">
        <v>214500</v>
      </c>
      <c r="AJ936" s="80"/>
      <c r="AK936" s="6">
        <v>272448</v>
      </c>
      <c r="AL936" s="5">
        <v>0.02</v>
      </c>
    </row>
    <row r="937" spans="3:38" ht="36" customHeight="1" x14ac:dyDescent="0.3">
      <c r="C937" s="3" t="s">
        <v>1872</v>
      </c>
      <c r="D937" s="4" t="s">
        <v>88</v>
      </c>
      <c r="E937" s="5"/>
      <c r="F937" s="4" t="s">
        <v>1873</v>
      </c>
      <c r="G937" s="79" t="s">
        <v>37</v>
      </c>
      <c r="H937" s="79"/>
      <c r="I937" s="4" t="s">
        <v>60</v>
      </c>
      <c r="J937" s="4" t="s">
        <v>39</v>
      </c>
      <c r="K937" s="4" t="s">
        <v>39</v>
      </c>
      <c r="L937" s="4" t="s">
        <v>85</v>
      </c>
      <c r="M937" s="5">
        <v>13</v>
      </c>
      <c r="N937" s="6">
        <v>3000</v>
      </c>
      <c r="O937" s="90">
        <v>39000</v>
      </c>
      <c r="P937" s="90"/>
      <c r="Q937" s="79" t="s">
        <v>1603</v>
      </c>
      <c r="R937" s="79"/>
      <c r="S937" s="79" t="s">
        <v>86</v>
      </c>
      <c r="T937" s="79"/>
      <c r="U937" s="4" t="s">
        <v>50</v>
      </c>
      <c r="V937" s="4" t="s">
        <v>46</v>
      </c>
      <c r="W937" s="4" t="s">
        <v>74</v>
      </c>
      <c r="X937" s="4" t="s">
        <v>44</v>
      </c>
      <c r="Y937" s="6">
        <v>8600</v>
      </c>
      <c r="Z937" s="6">
        <v>481600</v>
      </c>
      <c r="AA937" s="4" t="s">
        <v>45</v>
      </c>
      <c r="AB937" s="80">
        <v>163744</v>
      </c>
      <c r="AC937" s="80"/>
      <c r="AD937" s="6">
        <v>317856</v>
      </c>
      <c r="AE937" s="80">
        <v>356856</v>
      </c>
      <c r="AF937" s="80"/>
      <c r="AG937" s="80" t="s">
        <v>46</v>
      </c>
      <c r="AH937" s="80"/>
      <c r="AI937" s="80" t="s">
        <v>46</v>
      </c>
      <c r="AJ937" s="80"/>
      <c r="AK937" s="6" t="s">
        <v>46</v>
      </c>
      <c r="AL937" s="4" t="s">
        <v>46</v>
      </c>
    </row>
    <row r="938" spans="3:38" ht="36.75" customHeight="1" x14ac:dyDescent="0.3">
      <c r="C938" s="7"/>
      <c r="D938" s="5"/>
      <c r="E938" s="5"/>
      <c r="F938" s="5"/>
      <c r="G938" s="91"/>
      <c r="H938" s="91"/>
      <c r="I938" s="4"/>
      <c r="J938" s="5"/>
      <c r="K938" s="5"/>
      <c r="L938" s="5"/>
      <c r="M938" s="5"/>
      <c r="N938" s="6"/>
      <c r="O938" s="90"/>
      <c r="P938" s="90"/>
      <c r="Q938" s="91"/>
      <c r="R938" s="91"/>
      <c r="S938" s="79" t="s">
        <v>91</v>
      </c>
      <c r="T938" s="79"/>
      <c r="U938" s="4" t="s">
        <v>46</v>
      </c>
      <c r="V938" s="4" t="s">
        <v>38</v>
      </c>
      <c r="W938" s="4" t="s">
        <v>46</v>
      </c>
      <c r="X938" s="4" t="s">
        <v>84</v>
      </c>
      <c r="Y938" s="6" t="s">
        <v>46</v>
      </c>
      <c r="Z938" s="6" t="s">
        <v>46</v>
      </c>
      <c r="AA938" s="4" t="s">
        <v>46</v>
      </c>
      <c r="AB938" s="80" t="s">
        <v>46</v>
      </c>
      <c r="AC938" s="80"/>
      <c r="AD938" s="6" t="s">
        <v>46</v>
      </c>
      <c r="AE938" s="80" t="s">
        <v>46</v>
      </c>
      <c r="AF938" s="80"/>
      <c r="AG938" s="80">
        <v>178428</v>
      </c>
      <c r="AH938" s="80"/>
      <c r="AI938" s="80" t="s">
        <v>46</v>
      </c>
      <c r="AJ938" s="80"/>
      <c r="AK938" s="6">
        <v>178428</v>
      </c>
      <c r="AL938" s="5">
        <v>0.3</v>
      </c>
    </row>
    <row r="939" spans="3:38" ht="36" customHeight="1" x14ac:dyDescent="0.3">
      <c r="C939" s="7"/>
      <c r="D939" s="5"/>
      <c r="E939" s="5"/>
      <c r="F939" s="5"/>
      <c r="G939" s="91"/>
      <c r="H939" s="91"/>
      <c r="I939" s="4"/>
      <c r="J939" s="5"/>
      <c r="K939" s="5"/>
      <c r="L939" s="5"/>
      <c r="M939" s="5"/>
      <c r="N939" s="6"/>
      <c r="O939" s="90"/>
      <c r="P939" s="90"/>
      <c r="Q939" s="91"/>
      <c r="R939" s="91"/>
      <c r="S939" s="79" t="s">
        <v>92</v>
      </c>
      <c r="T939" s="79"/>
      <c r="U939" s="4" t="s">
        <v>46</v>
      </c>
      <c r="V939" s="4" t="s">
        <v>47</v>
      </c>
      <c r="W939" s="4" t="s">
        <v>46</v>
      </c>
      <c r="X939" s="4" t="s">
        <v>84</v>
      </c>
      <c r="Y939" s="6" t="s">
        <v>46</v>
      </c>
      <c r="Z939" s="6" t="s">
        <v>46</v>
      </c>
      <c r="AA939" s="4" t="s">
        <v>46</v>
      </c>
      <c r="AB939" s="80" t="s">
        <v>46</v>
      </c>
      <c r="AC939" s="80"/>
      <c r="AD939" s="6" t="s">
        <v>46</v>
      </c>
      <c r="AE939" s="80" t="s">
        <v>46</v>
      </c>
      <c r="AF939" s="80"/>
      <c r="AG939" s="80">
        <v>178428</v>
      </c>
      <c r="AH939" s="80"/>
      <c r="AI939" s="80">
        <v>19500</v>
      </c>
      <c r="AJ939" s="80"/>
      <c r="AK939" s="6">
        <v>158928</v>
      </c>
      <c r="AL939" s="5">
        <v>0.02</v>
      </c>
    </row>
    <row r="940" spans="3:38" ht="36.75" customHeight="1" x14ac:dyDescent="0.3">
      <c r="C940" s="3" t="s">
        <v>1874</v>
      </c>
      <c r="D940" s="4" t="s">
        <v>88</v>
      </c>
      <c r="E940" s="5"/>
      <c r="F940" s="4" t="s">
        <v>1875</v>
      </c>
      <c r="G940" s="79" t="s">
        <v>37</v>
      </c>
      <c r="H940" s="79"/>
      <c r="I940" s="4" t="s">
        <v>60</v>
      </c>
      <c r="J940" s="4" t="s">
        <v>39</v>
      </c>
      <c r="K940" s="4" t="s">
        <v>39</v>
      </c>
      <c r="L940" s="4" t="s">
        <v>89</v>
      </c>
      <c r="M940" s="5">
        <v>26</v>
      </c>
      <c r="N940" s="6">
        <v>3000</v>
      </c>
      <c r="O940" s="90">
        <v>78000</v>
      </c>
      <c r="P940" s="90"/>
      <c r="Q940" s="79" t="s">
        <v>1606</v>
      </c>
      <c r="R940" s="79"/>
      <c r="S940" s="79" t="s">
        <v>86</v>
      </c>
      <c r="T940" s="79"/>
      <c r="U940" s="4" t="s">
        <v>50</v>
      </c>
      <c r="V940" s="4" t="s">
        <v>46</v>
      </c>
      <c r="W940" s="4" t="s">
        <v>74</v>
      </c>
      <c r="X940" s="4" t="s">
        <v>44</v>
      </c>
      <c r="Y940" s="6">
        <v>8600</v>
      </c>
      <c r="Z940" s="6">
        <v>481600</v>
      </c>
      <c r="AA940" s="4" t="s">
        <v>45</v>
      </c>
      <c r="AB940" s="80">
        <v>163744</v>
      </c>
      <c r="AC940" s="80"/>
      <c r="AD940" s="6">
        <v>317856</v>
      </c>
      <c r="AE940" s="80">
        <v>395856</v>
      </c>
      <c r="AF940" s="80"/>
      <c r="AG940" s="80" t="s">
        <v>46</v>
      </c>
      <c r="AH940" s="80"/>
      <c r="AI940" s="80" t="s">
        <v>46</v>
      </c>
      <c r="AJ940" s="80"/>
      <c r="AK940" s="6" t="s">
        <v>46</v>
      </c>
      <c r="AL940" s="4" t="s">
        <v>46</v>
      </c>
    </row>
    <row r="941" spans="3:38" ht="36.75" customHeight="1" x14ac:dyDescent="0.3">
      <c r="C941" s="7"/>
      <c r="D941" s="5"/>
      <c r="E941" s="5"/>
      <c r="F941" s="5"/>
      <c r="G941" s="91"/>
      <c r="H941" s="91"/>
      <c r="I941" s="4"/>
      <c r="J941" s="5"/>
      <c r="K941" s="5"/>
      <c r="L941" s="5"/>
      <c r="M941" s="5"/>
      <c r="N941" s="6"/>
      <c r="O941" s="90"/>
      <c r="P941" s="90"/>
      <c r="Q941" s="91"/>
      <c r="R941" s="91"/>
      <c r="S941" s="79" t="s">
        <v>91</v>
      </c>
      <c r="T941" s="79"/>
      <c r="U941" s="4" t="s">
        <v>46</v>
      </c>
      <c r="V941" s="4" t="s">
        <v>38</v>
      </c>
      <c r="W941" s="4" t="s">
        <v>46</v>
      </c>
      <c r="X941" s="4" t="s">
        <v>84</v>
      </c>
      <c r="Y941" s="6" t="s">
        <v>46</v>
      </c>
      <c r="Z941" s="6" t="s">
        <v>46</v>
      </c>
      <c r="AA941" s="4" t="s">
        <v>46</v>
      </c>
      <c r="AB941" s="80" t="s">
        <v>46</v>
      </c>
      <c r="AC941" s="80"/>
      <c r="AD941" s="6" t="s">
        <v>46</v>
      </c>
      <c r="AE941" s="80" t="s">
        <v>46</v>
      </c>
      <c r="AF941" s="80"/>
      <c r="AG941" s="80">
        <v>197928</v>
      </c>
      <c r="AH941" s="80"/>
      <c r="AI941" s="80" t="s">
        <v>46</v>
      </c>
      <c r="AJ941" s="80"/>
      <c r="AK941" s="6">
        <v>197928</v>
      </c>
      <c r="AL941" s="5">
        <v>0.3</v>
      </c>
    </row>
    <row r="942" spans="3:38" ht="36" customHeight="1" x14ac:dyDescent="0.3">
      <c r="C942" s="7"/>
      <c r="D942" s="5"/>
      <c r="E942" s="5"/>
      <c r="F942" s="5"/>
      <c r="G942" s="91"/>
      <c r="H942" s="91"/>
      <c r="I942" s="4"/>
      <c r="J942" s="5"/>
      <c r="K942" s="5"/>
      <c r="L942" s="5"/>
      <c r="M942" s="5"/>
      <c r="N942" s="6"/>
      <c r="O942" s="90"/>
      <c r="P942" s="90"/>
      <c r="Q942" s="91"/>
      <c r="R942" s="91"/>
      <c r="S942" s="79" t="s">
        <v>92</v>
      </c>
      <c r="T942" s="79"/>
      <c r="U942" s="4" t="s">
        <v>46</v>
      </c>
      <c r="V942" s="4" t="s">
        <v>47</v>
      </c>
      <c r="W942" s="4" t="s">
        <v>46</v>
      </c>
      <c r="X942" s="4" t="s">
        <v>84</v>
      </c>
      <c r="Y942" s="6" t="s">
        <v>46</v>
      </c>
      <c r="Z942" s="6" t="s">
        <v>46</v>
      </c>
      <c r="AA942" s="4" t="s">
        <v>46</v>
      </c>
      <c r="AB942" s="80" t="s">
        <v>46</v>
      </c>
      <c r="AC942" s="80"/>
      <c r="AD942" s="6" t="s">
        <v>46</v>
      </c>
      <c r="AE942" s="80" t="s">
        <v>46</v>
      </c>
      <c r="AF942" s="80"/>
      <c r="AG942" s="80">
        <v>197928</v>
      </c>
      <c r="AH942" s="80"/>
      <c r="AI942" s="80">
        <v>39000</v>
      </c>
      <c r="AJ942" s="80"/>
      <c r="AK942" s="6">
        <v>158928</v>
      </c>
      <c r="AL942" s="5">
        <v>0.02</v>
      </c>
    </row>
    <row r="943" spans="3:38" ht="36.75" customHeight="1" x14ac:dyDescent="0.3">
      <c r="C943" s="3" t="s">
        <v>1876</v>
      </c>
      <c r="D943" s="4" t="s">
        <v>88</v>
      </c>
      <c r="E943" s="5"/>
      <c r="F943" s="4" t="s">
        <v>1877</v>
      </c>
      <c r="G943" s="79" t="s">
        <v>37</v>
      </c>
      <c r="H943" s="79"/>
      <c r="I943" s="4" t="s">
        <v>47</v>
      </c>
      <c r="J943" s="4" t="s">
        <v>39</v>
      </c>
      <c r="K943" s="4" t="s">
        <v>39</v>
      </c>
      <c r="L943" s="4" t="s">
        <v>85</v>
      </c>
      <c r="M943" s="5">
        <v>13</v>
      </c>
      <c r="N943" s="6">
        <v>3000</v>
      </c>
      <c r="O943" s="90">
        <v>39000</v>
      </c>
      <c r="P943" s="90"/>
      <c r="Q943" s="79" t="s">
        <v>1609</v>
      </c>
      <c r="R943" s="79"/>
      <c r="S943" s="79" t="s">
        <v>173</v>
      </c>
      <c r="T943" s="79"/>
      <c r="U943" s="4" t="s">
        <v>55</v>
      </c>
      <c r="V943" s="4" t="s">
        <v>47</v>
      </c>
      <c r="W943" s="4" t="s">
        <v>112</v>
      </c>
      <c r="X943" s="4" t="s">
        <v>44</v>
      </c>
      <c r="Y943" s="6">
        <v>8150</v>
      </c>
      <c r="Z943" s="6">
        <v>342300</v>
      </c>
      <c r="AA943" s="4" t="s">
        <v>52</v>
      </c>
      <c r="AB943" s="80">
        <v>130074</v>
      </c>
      <c r="AC943" s="80"/>
      <c r="AD943" s="6">
        <v>212226</v>
      </c>
      <c r="AE943" s="80">
        <v>251226</v>
      </c>
      <c r="AF943" s="80"/>
      <c r="AG943" s="80" t="s">
        <v>46</v>
      </c>
      <c r="AH943" s="80"/>
      <c r="AI943" s="80">
        <v>212226</v>
      </c>
      <c r="AJ943" s="80"/>
      <c r="AK943" s="6">
        <v>39000</v>
      </c>
      <c r="AL943" s="5">
        <v>0.02</v>
      </c>
    </row>
    <row r="944" spans="3:38" ht="36" customHeight="1" x14ac:dyDescent="0.3">
      <c r="C944" s="3" t="s">
        <v>536</v>
      </c>
      <c r="D944" s="4" t="s">
        <v>88</v>
      </c>
      <c r="E944" s="5"/>
      <c r="F944" s="4" t="s">
        <v>1878</v>
      </c>
      <c r="G944" s="79" t="s">
        <v>37</v>
      </c>
      <c r="H944" s="79"/>
      <c r="I944" s="4" t="s">
        <v>60</v>
      </c>
      <c r="J944" s="4" t="s">
        <v>39</v>
      </c>
      <c r="K944" s="4" t="s">
        <v>39</v>
      </c>
      <c r="L944" s="4" t="s">
        <v>89</v>
      </c>
      <c r="M944" s="5">
        <v>26</v>
      </c>
      <c r="N944" s="6">
        <v>3000</v>
      </c>
      <c r="O944" s="90">
        <v>78000</v>
      </c>
      <c r="P944" s="90"/>
      <c r="Q944" s="79" t="s">
        <v>1612</v>
      </c>
      <c r="R944" s="79"/>
      <c r="S944" s="79" t="s">
        <v>86</v>
      </c>
      <c r="T944" s="79"/>
      <c r="U944" s="4" t="s">
        <v>50</v>
      </c>
      <c r="V944" s="4" t="s">
        <v>46</v>
      </c>
      <c r="W944" s="4" t="s">
        <v>43</v>
      </c>
      <c r="X944" s="4" t="s">
        <v>44</v>
      </c>
      <c r="Y944" s="6">
        <v>8600</v>
      </c>
      <c r="Z944" s="6">
        <v>688000</v>
      </c>
      <c r="AA944" s="4" t="s">
        <v>45</v>
      </c>
      <c r="AB944" s="80">
        <v>233920</v>
      </c>
      <c r="AC944" s="80"/>
      <c r="AD944" s="6">
        <v>454080</v>
      </c>
      <c r="AE944" s="80">
        <v>532080</v>
      </c>
      <c r="AF944" s="80"/>
      <c r="AG944" s="80" t="s">
        <v>46</v>
      </c>
      <c r="AH944" s="80"/>
      <c r="AI944" s="80" t="s">
        <v>46</v>
      </c>
      <c r="AJ944" s="80"/>
      <c r="AK944" s="6" t="s">
        <v>46</v>
      </c>
      <c r="AL944" s="4" t="s">
        <v>46</v>
      </c>
    </row>
    <row r="945" spans="3:38" ht="36.75" customHeight="1" x14ac:dyDescent="0.3">
      <c r="C945" s="7"/>
      <c r="D945" s="5"/>
      <c r="E945" s="5"/>
      <c r="F945" s="5"/>
      <c r="G945" s="91"/>
      <c r="H945" s="91"/>
      <c r="I945" s="4"/>
      <c r="J945" s="5"/>
      <c r="K945" s="5"/>
      <c r="L945" s="5"/>
      <c r="M945" s="5"/>
      <c r="N945" s="6"/>
      <c r="O945" s="90"/>
      <c r="P945" s="90"/>
      <c r="Q945" s="91"/>
      <c r="R945" s="91"/>
      <c r="S945" s="79" t="s">
        <v>91</v>
      </c>
      <c r="T945" s="79"/>
      <c r="U945" s="4" t="s">
        <v>46</v>
      </c>
      <c r="V945" s="4" t="s">
        <v>38</v>
      </c>
      <c r="W945" s="4" t="s">
        <v>46</v>
      </c>
      <c r="X945" s="4" t="s">
        <v>84</v>
      </c>
      <c r="Y945" s="6" t="s">
        <v>46</v>
      </c>
      <c r="Z945" s="6" t="s">
        <v>46</v>
      </c>
      <c r="AA945" s="4" t="s">
        <v>46</v>
      </c>
      <c r="AB945" s="80" t="s">
        <v>46</v>
      </c>
      <c r="AC945" s="80"/>
      <c r="AD945" s="6" t="s">
        <v>46</v>
      </c>
      <c r="AE945" s="80" t="s">
        <v>46</v>
      </c>
      <c r="AF945" s="80"/>
      <c r="AG945" s="80">
        <v>266040</v>
      </c>
      <c r="AH945" s="80"/>
      <c r="AI945" s="80" t="s">
        <v>46</v>
      </c>
      <c r="AJ945" s="80"/>
      <c r="AK945" s="6">
        <v>266040</v>
      </c>
      <c r="AL945" s="5">
        <v>0.3</v>
      </c>
    </row>
    <row r="946" spans="3:38" ht="36.75" customHeight="1" x14ac:dyDescent="0.3">
      <c r="C946" s="7"/>
      <c r="D946" s="5"/>
      <c r="E946" s="5"/>
      <c r="F946" s="5"/>
      <c r="G946" s="91"/>
      <c r="H946" s="91"/>
      <c r="I946" s="4"/>
      <c r="J946" s="5"/>
      <c r="K946" s="5"/>
      <c r="L946" s="5"/>
      <c r="M946" s="5"/>
      <c r="N946" s="6"/>
      <c r="O946" s="90"/>
      <c r="P946" s="90"/>
      <c r="Q946" s="91"/>
      <c r="R946" s="91"/>
      <c r="S946" s="79" t="s">
        <v>92</v>
      </c>
      <c r="T946" s="79"/>
      <c r="U946" s="4" t="s">
        <v>46</v>
      </c>
      <c r="V946" s="4" t="s">
        <v>47</v>
      </c>
      <c r="W946" s="4" t="s">
        <v>46</v>
      </c>
      <c r="X946" s="4" t="s">
        <v>84</v>
      </c>
      <c r="Y946" s="6" t="s">
        <v>46</v>
      </c>
      <c r="Z946" s="6" t="s">
        <v>46</v>
      </c>
      <c r="AA946" s="4" t="s">
        <v>46</v>
      </c>
      <c r="AB946" s="80" t="s">
        <v>46</v>
      </c>
      <c r="AC946" s="80"/>
      <c r="AD946" s="6" t="s">
        <v>46</v>
      </c>
      <c r="AE946" s="80" t="s">
        <v>46</v>
      </c>
      <c r="AF946" s="80"/>
      <c r="AG946" s="80">
        <v>266040</v>
      </c>
      <c r="AH946" s="80"/>
      <c r="AI946" s="80">
        <v>39000</v>
      </c>
      <c r="AJ946" s="80"/>
      <c r="AK946" s="6">
        <v>227040</v>
      </c>
      <c r="AL946" s="5">
        <v>0.02</v>
      </c>
    </row>
    <row r="947" spans="3:38" ht="36" customHeight="1" x14ac:dyDescent="0.3">
      <c r="C947" s="3" t="s">
        <v>1879</v>
      </c>
      <c r="D947" s="4" t="s">
        <v>88</v>
      </c>
      <c r="E947" s="5"/>
      <c r="F947" s="4" t="s">
        <v>1880</v>
      </c>
      <c r="G947" s="79" t="s">
        <v>37</v>
      </c>
      <c r="H947" s="79"/>
      <c r="I947" s="4" t="s">
        <v>38</v>
      </c>
      <c r="J947" s="4" t="s">
        <v>39</v>
      </c>
      <c r="K947" s="4" t="s">
        <v>39</v>
      </c>
      <c r="L947" s="4" t="s">
        <v>85</v>
      </c>
      <c r="M947" s="5">
        <v>13</v>
      </c>
      <c r="N947" s="6">
        <v>16500</v>
      </c>
      <c r="O947" s="90">
        <v>214500</v>
      </c>
      <c r="P947" s="90"/>
      <c r="Q947" s="79" t="s">
        <v>467</v>
      </c>
      <c r="R947" s="79"/>
      <c r="S947" s="79" t="s">
        <v>86</v>
      </c>
      <c r="T947" s="79"/>
      <c r="U947" s="4" t="s">
        <v>50</v>
      </c>
      <c r="V947" s="4" t="s">
        <v>38</v>
      </c>
      <c r="W947" s="4" t="s">
        <v>61</v>
      </c>
      <c r="X947" s="4" t="s">
        <v>44</v>
      </c>
      <c r="Y947" s="6">
        <v>8600</v>
      </c>
      <c r="Z947" s="6">
        <v>825600</v>
      </c>
      <c r="AA947" s="4" t="s">
        <v>45</v>
      </c>
      <c r="AB947" s="80">
        <v>280704</v>
      </c>
      <c r="AC947" s="80"/>
      <c r="AD947" s="6">
        <v>544896</v>
      </c>
      <c r="AE947" s="80">
        <v>759396</v>
      </c>
      <c r="AF947" s="80"/>
      <c r="AG947" s="80" t="s">
        <v>46</v>
      </c>
      <c r="AH947" s="80"/>
      <c r="AI947" s="80" t="s">
        <v>46</v>
      </c>
      <c r="AJ947" s="80"/>
      <c r="AK947" s="6">
        <v>759396</v>
      </c>
      <c r="AL947" s="5">
        <v>0.3</v>
      </c>
    </row>
    <row r="948" spans="3:38" ht="36.75" customHeight="1" x14ac:dyDescent="0.3">
      <c r="C948" s="3" t="s">
        <v>1881</v>
      </c>
      <c r="D948" s="4" t="s">
        <v>88</v>
      </c>
      <c r="E948" s="5"/>
      <c r="F948" s="4" t="s">
        <v>1882</v>
      </c>
      <c r="G948" s="79" t="s">
        <v>37</v>
      </c>
      <c r="H948" s="79"/>
      <c r="I948" s="4" t="s">
        <v>60</v>
      </c>
      <c r="J948" s="4" t="s">
        <v>39</v>
      </c>
      <c r="K948" s="4" t="s">
        <v>39</v>
      </c>
      <c r="L948" s="4" t="s">
        <v>85</v>
      </c>
      <c r="M948" s="5">
        <v>13</v>
      </c>
      <c r="N948" s="6">
        <v>16500</v>
      </c>
      <c r="O948" s="90">
        <v>214500</v>
      </c>
      <c r="P948" s="90"/>
      <c r="Q948" s="79" t="s">
        <v>1618</v>
      </c>
      <c r="R948" s="79"/>
      <c r="S948" s="79" t="s">
        <v>173</v>
      </c>
      <c r="T948" s="79"/>
      <c r="U948" s="4" t="s">
        <v>55</v>
      </c>
      <c r="V948" s="4" t="s">
        <v>46</v>
      </c>
      <c r="W948" s="4" t="s">
        <v>73</v>
      </c>
      <c r="X948" s="4" t="s">
        <v>44</v>
      </c>
      <c r="Y948" s="6">
        <v>8150</v>
      </c>
      <c r="Z948" s="6">
        <v>391200</v>
      </c>
      <c r="AA948" s="4" t="s">
        <v>45</v>
      </c>
      <c r="AB948" s="80">
        <v>332520</v>
      </c>
      <c r="AC948" s="80"/>
      <c r="AD948" s="6">
        <v>58680</v>
      </c>
      <c r="AE948" s="80">
        <v>273180</v>
      </c>
      <c r="AF948" s="80"/>
      <c r="AG948" s="80" t="s">
        <v>46</v>
      </c>
      <c r="AH948" s="80"/>
      <c r="AI948" s="80" t="s">
        <v>46</v>
      </c>
      <c r="AJ948" s="80"/>
      <c r="AK948" s="6" t="s">
        <v>46</v>
      </c>
      <c r="AL948" s="4" t="s">
        <v>46</v>
      </c>
    </row>
    <row r="949" spans="3:38" ht="36" customHeight="1" x14ac:dyDescent="0.3">
      <c r="C949" s="7"/>
      <c r="D949" s="5"/>
      <c r="E949" s="5"/>
      <c r="F949" s="5"/>
      <c r="G949" s="91"/>
      <c r="H949" s="91"/>
      <c r="I949" s="4"/>
      <c r="J949" s="5"/>
      <c r="K949" s="5"/>
      <c r="L949" s="5"/>
      <c r="M949" s="5"/>
      <c r="N949" s="6"/>
      <c r="O949" s="90"/>
      <c r="P949" s="90"/>
      <c r="Q949" s="91"/>
      <c r="R949" s="91"/>
      <c r="S949" s="79" t="s">
        <v>91</v>
      </c>
      <c r="T949" s="79"/>
      <c r="U949" s="4" t="s">
        <v>46</v>
      </c>
      <c r="V949" s="4" t="s">
        <v>38</v>
      </c>
      <c r="W949" s="4" t="s">
        <v>46</v>
      </c>
      <c r="X949" s="4" t="s">
        <v>84</v>
      </c>
      <c r="Y949" s="6" t="s">
        <v>46</v>
      </c>
      <c r="Z949" s="6" t="s">
        <v>46</v>
      </c>
      <c r="AA949" s="4" t="s">
        <v>46</v>
      </c>
      <c r="AB949" s="80" t="s">
        <v>46</v>
      </c>
      <c r="AC949" s="80"/>
      <c r="AD949" s="6" t="s">
        <v>46</v>
      </c>
      <c r="AE949" s="80" t="s">
        <v>46</v>
      </c>
      <c r="AF949" s="80"/>
      <c r="AG949" s="80">
        <v>136590</v>
      </c>
      <c r="AH949" s="80"/>
      <c r="AI949" s="80" t="s">
        <v>46</v>
      </c>
      <c r="AJ949" s="80"/>
      <c r="AK949" s="6">
        <v>136590</v>
      </c>
      <c r="AL949" s="5">
        <v>0.3</v>
      </c>
    </row>
    <row r="950" spans="3:38" ht="36.75" customHeight="1" x14ac:dyDescent="0.3">
      <c r="C950" s="7"/>
      <c r="D950" s="5"/>
      <c r="E950" s="5"/>
      <c r="F950" s="5"/>
      <c r="G950" s="91"/>
      <c r="H950" s="91"/>
      <c r="I950" s="4"/>
      <c r="J950" s="5"/>
      <c r="K950" s="5"/>
      <c r="L950" s="5"/>
      <c r="M950" s="5"/>
      <c r="N950" s="6"/>
      <c r="O950" s="90"/>
      <c r="P950" s="90"/>
      <c r="Q950" s="91"/>
      <c r="R950" s="91"/>
      <c r="S950" s="79" t="s">
        <v>92</v>
      </c>
      <c r="T950" s="79"/>
      <c r="U950" s="4" t="s">
        <v>46</v>
      </c>
      <c r="V950" s="4" t="s">
        <v>47</v>
      </c>
      <c r="W950" s="4" t="s">
        <v>46</v>
      </c>
      <c r="X950" s="4" t="s">
        <v>84</v>
      </c>
      <c r="Y950" s="6" t="s">
        <v>46</v>
      </c>
      <c r="Z950" s="6" t="s">
        <v>46</v>
      </c>
      <c r="AA950" s="4" t="s">
        <v>46</v>
      </c>
      <c r="AB950" s="80" t="s">
        <v>46</v>
      </c>
      <c r="AC950" s="80"/>
      <c r="AD950" s="6" t="s">
        <v>46</v>
      </c>
      <c r="AE950" s="80" t="s">
        <v>46</v>
      </c>
      <c r="AF950" s="80"/>
      <c r="AG950" s="80">
        <v>136590</v>
      </c>
      <c r="AH950" s="80"/>
      <c r="AI950" s="80">
        <v>107250</v>
      </c>
      <c r="AJ950" s="80"/>
      <c r="AK950" s="6">
        <v>29340</v>
      </c>
      <c r="AL950" s="5">
        <v>0.02</v>
      </c>
    </row>
    <row r="951" spans="3:38" ht="36" customHeight="1" x14ac:dyDescent="0.3">
      <c r="C951" s="3" t="s">
        <v>1883</v>
      </c>
      <c r="D951" s="4" t="s">
        <v>88</v>
      </c>
      <c r="E951" s="5"/>
      <c r="F951" s="4" t="s">
        <v>1884</v>
      </c>
      <c r="G951" s="79" t="s">
        <v>37</v>
      </c>
      <c r="H951" s="79"/>
      <c r="I951" s="4" t="s">
        <v>60</v>
      </c>
      <c r="J951" s="4" t="s">
        <v>39</v>
      </c>
      <c r="K951" s="4" t="s">
        <v>39</v>
      </c>
      <c r="L951" s="4" t="s">
        <v>89</v>
      </c>
      <c r="M951" s="5">
        <v>26</v>
      </c>
      <c r="N951" s="6">
        <v>16500</v>
      </c>
      <c r="O951" s="90">
        <v>429000</v>
      </c>
      <c r="P951" s="90"/>
      <c r="Q951" s="79" t="s">
        <v>1621</v>
      </c>
      <c r="R951" s="79"/>
      <c r="S951" s="79" t="s">
        <v>173</v>
      </c>
      <c r="T951" s="79"/>
      <c r="U951" s="4" t="s">
        <v>55</v>
      </c>
      <c r="V951" s="4" t="s">
        <v>46</v>
      </c>
      <c r="W951" s="4" t="s">
        <v>144</v>
      </c>
      <c r="X951" s="4" t="s">
        <v>44</v>
      </c>
      <c r="Y951" s="6">
        <v>8150</v>
      </c>
      <c r="Z951" s="6">
        <v>1564800</v>
      </c>
      <c r="AA951" s="4" t="s">
        <v>45</v>
      </c>
      <c r="AB951" s="80">
        <v>1330080</v>
      </c>
      <c r="AC951" s="80"/>
      <c r="AD951" s="6">
        <v>234720</v>
      </c>
      <c r="AE951" s="80">
        <v>663720</v>
      </c>
      <c r="AF951" s="80"/>
      <c r="AG951" s="80" t="s">
        <v>46</v>
      </c>
      <c r="AH951" s="80"/>
      <c r="AI951" s="80" t="s">
        <v>46</v>
      </c>
      <c r="AJ951" s="80"/>
      <c r="AK951" s="6" t="s">
        <v>46</v>
      </c>
      <c r="AL951" s="4" t="s">
        <v>46</v>
      </c>
    </row>
    <row r="952" spans="3:38" ht="36.75" customHeight="1" x14ac:dyDescent="0.3">
      <c r="C952" s="7"/>
      <c r="D952" s="5"/>
      <c r="E952" s="5"/>
      <c r="F952" s="5"/>
      <c r="G952" s="91"/>
      <c r="H952" s="91"/>
      <c r="I952" s="4"/>
      <c r="J952" s="5"/>
      <c r="K952" s="5"/>
      <c r="L952" s="5"/>
      <c r="M952" s="5"/>
      <c r="N952" s="6"/>
      <c r="O952" s="90"/>
      <c r="P952" s="90"/>
      <c r="Q952" s="91"/>
      <c r="R952" s="91"/>
      <c r="S952" s="79" t="s">
        <v>91</v>
      </c>
      <c r="T952" s="79"/>
      <c r="U952" s="4" t="s">
        <v>46</v>
      </c>
      <c r="V952" s="4" t="s">
        <v>38</v>
      </c>
      <c r="W952" s="4" t="s">
        <v>46</v>
      </c>
      <c r="X952" s="4" t="s">
        <v>84</v>
      </c>
      <c r="Y952" s="6" t="s">
        <v>46</v>
      </c>
      <c r="Z952" s="6" t="s">
        <v>46</v>
      </c>
      <c r="AA952" s="4" t="s">
        <v>46</v>
      </c>
      <c r="AB952" s="80" t="s">
        <v>46</v>
      </c>
      <c r="AC952" s="80"/>
      <c r="AD952" s="6" t="s">
        <v>46</v>
      </c>
      <c r="AE952" s="80" t="s">
        <v>46</v>
      </c>
      <c r="AF952" s="80"/>
      <c r="AG952" s="80">
        <v>331860</v>
      </c>
      <c r="AH952" s="80"/>
      <c r="AI952" s="80" t="s">
        <v>46</v>
      </c>
      <c r="AJ952" s="80"/>
      <c r="AK952" s="6">
        <v>331860</v>
      </c>
      <c r="AL952" s="5">
        <v>0.3</v>
      </c>
    </row>
    <row r="953" spans="3:38" ht="36.75" customHeight="1" x14ac:dyDescent="0.3">
      <c r="C953" s="7"/>
      <c r="D953" s="5"/>
      <c r="E953" s="5"/>
      <c r="F953" s="5"/>
      <c r="G953" s="91"/>
      <c r="H953" s="91"/>
      <c r="I953" s="4"/>
      <c r="J953" s="5"/>
      <c r="K953" s="5"/>
      <c r="L953" s="5"/>
      <c r="M953" s="5"/>
      <c r="N953" s="6"/>
      <c r="O953" s="90"/>
      <c r="P953" s="90"/>
      <c r="Q953" s="91"/>
      <c r="R953" s="91"/>
      <c r="S953" s="79" t="s">
        <v>92</v>
      </c>
      <c r="T953" s="79"/>
      <c r="U953" s="4" t="s">
        <v>46</v>
      </c>
      <c r="V953" s="4" t="s">
        <v>47</v>
      </c>
      <c r="W953" s="4" t="s">
        <v>46</v>
      </c>
      <c r="X953" s="4" t="s">
        <v>84</v>
      </c>
      <c r="Y953" s="6" t="s">
        <v>46</v>
      </c>
      <c r="Z953" s="6" t="s">
        <v>46</v>
      </c>
      <c r="AA953" s="4" t="s">
        <v>46</v>
      </c>
      <c r="AB953" s="80" t="s">
        <v>46</v>
      </c>
      <c r="AC953" s="80"/>
      <c r="AD953" s="6" t="s">
        <v>46</v>
      </c>
      <c r="AE953" s="80" t="s">
        <v>46</v>
      </c>
      <c r="AF953" s="80"/>
      <c r="AG953" s="80">
        <v>331860</v>
      </c>
      <c r="AH953" s="80"/>
      <c r="AI953" s="80" t="s">
        <v>46</v>
      </c>
      <c r="AJ953" s="80"/>
      <c r="AK953" s="6">
        <v>331860</v>
      </c>
      <c r="AL953" s="5">
        <v>0.02</v>
      </c>
    </row>
    <row r="954" spans="3:38" ht="36" customHeight="1" x14ac:dyDescent="0.3">
      <c r="C954" s="3" t="s">
        <v>1885</v>
      </c>
      <c r="D954" s="4" t="s">
        <v>88</v>
      </c>
      <c r="E954" s="5"/>
      <c r="F954" s="4" t="s">
        <v>1886</v>
      </c>
      <c r="G954" s="79" t="s">
        <v>37</v>
      </c>
      <c r="H954" s="79"/>
      <c r="I954" s="4" t="s">
        <v>47</v>
      </c>
      <c r="J954" s="4" t="s">
        <v>39</v>
      </c>
      <c r="K954" s="4" t="s">
        <v>39</v>
      </c>
      <c r="L954" s="4" t="s">
        <v>85</v>
      </c>
      <c r="M954" s="5">
        <v>13</v>
      </c>
      <c r="N954" s="6">
        <v>3000</v>
      </c>
      <c r="O954" s="90">
        <v>39000</v>
      </c>
      <c r="P954" s="90"/>
      <c r="Q954" s="79" t="s">
        <v>1624</v>
      </c>
      <c r="R954" s="79"/>
      <c r="S954" s="79" t="s">
        <v>250</v>
      </c>
      <c r="T954" s="79"/>
      <c r="U954" s="4" t="s">
        <v>50</v>
      </c>
      <c r="V954" s="4" t="s">
        <v>47</v>
      </c>
      <c r="W954" s="4" t="s">
        <v>61</v>
      </c>
      <c r="X954" s="4" t="s">
        <v>44</v>
      </c>
      <c r="Y954" s="6">
        <v>8600</v>
      </c>
      <c r="Z954" s="6">
        <v>825600</v>
      </c>
      <c r="AA954" s="4" t="s">
        <v>45</v>
      </c>
      <c r="AB954" s="80">
        <v>280704</v>
      </c>
      <c r="AC954" s="80"/>
      <c r="AD954" s="6">
        <v>544896</v>
      </c>
      <c r="AE954" s="80">
        <v>583896</v>
      </c>
      <c r="AF954" s="80"/>
      <c r="AG954" s="80" t="s">
        <v>46</v>
      </c>
      <c r="AH954" s="80"/>
      <c r="AI954" s="80">
        <v>544896</v>
      </c>
      <c r="AJ954" s="80"/>
      <c r="AK954" s="6">
        <v>39000</v>
      </c>
      <c r="AL954" s="5">
        <v>0.02</v>
      </c>
    </row>
    <row r="955" spans="3:38" ht="36.75" customHeight="1" x14ac:dyDescent="0.3">
      <c r="C955" s="3" t="s">
        <v>1887</v>
      </c>
      <c r="D955" s="4" t="s">
        <v>88</v>
      </c>
      <c r="E955" s="5"/>
      <c r="F955" s="4" t="s">
        <v>1888</v>
      </c>
      <c r="G955" s="79" t="s">
        <v>37</v>
      </c>
      <c r="H955" s="79"/>
      <c r="I955" s="4" t="s">
        <v>60</v>
      </c>
      <c r="J955" s="4" t="s">
        <v>39</v>
      </c>
      <c r="K955" s="4" t="s">
        <v>39</v>
      </c>
      <c r="L955" s="4" t="s">
        <v>85</v>
      </c>
      <c r="M955" s="5">
        <v>13</v>
      </c>
      <c r="N955" s="6">
        <v>3000</v>
      </c>
      <c r="O955" s="90">
        <v>39000</v>
      </c>
      <c r="P955" s="90"/>
      <c r="Q955" s="79" t="s">
        <v>1627</v>
      </c>
      <c r="R955" s="79"/>
      <c r="S955" s="79" t="s">
        <v>86</v>
      </c>
      <c r="T955" s="79"/>
      <c r="U955" s="4" t="s">
        <v>50</v>
      </c>
      <c r="V955" s="4" t="s">
        <v>46</v>
      </c>
      <c r="W955" s="4" t="s">
        <v>71</v>
      </c>
      <c r="X955" s="4" t="s">
        <v>44</v>
      </c>
      <c r="Y955" s="6">
        <v>8600</v>
      </c>
      <c r="Z955" s="6">
        <v>344000</v>
      </c>
      <c r="AA955" s="4" t="s">
        <v>45</v>
      </c>
      <c r="AB955" s="80">
        <v>116960</v>
      </c>
      <c r="AC955" s="80"/>
      <c r="AD955" s="6">
        <v>227040</v>
      </c>
      <c r="AE955" s="80">
        <v>266040</v>
      </c>
      <c r="AF955" s="80"/>
      <c r="AG955" s="80" t="s">
        <v>46</v>
      </c>
      <c r="AH955" s="80"/>
      <c r="AI955" s="80" t="s">
        <v>46</v>
      </c>
      <c r="AJ955" s="80"/>
      <c r="AK955" s="6" t="s">
        <v>46</v>
      </c>
      <c r="AL955" s="4" t="s">
        <v>46</v>
      </c>
    </row>
    <row r="956" spans="3:38" ht="36" customHeight="1" x14ac:dyDescent="0.3">
      <c r="C956" s="7"/>
      <c r="D956" s="5"/>
      <c r="E956" s="5"/>
      <c r="F956" s="5"/>
      <c r="G956" s="91"/>
      <c r="H956" s="91"/>
      <c r="I956" s="4"/>
      <c r="J956" s="5"/>
      <c r="K956" s="5"/>
      <c r="L956" s="5"/>
      <c r="M956" s="5"/>
      <c r="N956" s="6"/>
      <c r="O956" s="90"/>
      <c r="P956" s="90"/>
      <c r="Q956" s="91"/>
      <c r="R956" s="91"/>
      <c r="S956" s="79" t="s">
        <v>91</v>
      </c>
      <c r="T956" s="79"/>
      <c r="U956" s="4" t="s">
        <v>46</v>
      </c>
      <c r="V956" s="4" t="s">
        <v>38</v>
      </c>
      <c r="W956" s="4" t="s">
        <v>46</v>
      </c>
      <c r="X956" s="4" t="s">
        <v>84</v>
      </c>
      <c r="Y956" s="6" t="s">
        <v>46</v>
      </c>
      <c r="Z956" s="6" t="s">
        <v>46</v>
      </c>
      <c r="AA956" s="4" t="s">
        <v>46</v>
      </c>
      <c r="AB956" s="80" t="s">
        <v>46</v>
      </c>
      <c r="AC956" s="80"/>
      <c r="AD956" s="6" t="s">
        <v>46</v>
      </c>
      <c r="AE956" s="80" t="s">
        <v>46</v>
      </c>
      <c r="AF956" s="80"/>
      <c r="AG956" s="80">
        <v>133020</v>
      </c>
      <c r="AH956" s="80"/>
      <c r="AI956" s="80" t="s">
        <v>46</v>
      </c>
      <c r="AJ956" s="80"/>
      <c r="AK956" s="6">
        <v>133020</v>
      </c>
      <c r="AL956" s="5">
        <v>0.3</v>
      </c>
    </row>
    <row r="957" spans="3:38" ht="36.75" customHeight="1" x14ac:dyDescent="0.3">
      <c r="C957" s="7"/>
      <c r="D957" s="5"/>
      <c r="E957" s="5"/>
      <c r="F957" s="5"/>
      <c r="G957" s="91"/>
      <c r="H957" s="91"/>
      <c r="I957" s="4"/>
      <c r="J957" s="5"/>
      <c r="K957" s="5"/>
      <c r="L957" s="5"/>
      <c r="M957" s="5"/>
      <c r="N957" s="6"/>
      <c r="O957" s="90"/>
      <c r="P957" s="90"/>
      <c r="Q957" s="91"/>
      <c r="R957" s="91"/>
      <c r="S957" s="79" t="s">
        <v>92</v>
      </c>
      <c r="T957" s="79"/>
      <c r="U957" s="4" t="s">
        <v>46</v>
      </c>
      <c r="V957" s="4" t="s">
        <v>47</v>
      </c>
      <c r="W957" s="4" t="s">
        <v>46</v>
      </c>
      <c r="X957" s="4" t="s">
        <v>84</v>
      </c>
      <c r="Y957" s="6" t="s">
        <v>46</v>
      </c>
      <c r="Z957" s="6" t="s">
        <v>46</v>
      </c>
      <c r="AA957" s="4" t="s">
        <v>46</v>
      </c>
      <c r="AB957" s="80" t="s">
        <v>46</v>
      </c>
      <c r="AC957" s="80"/>
      <c r="AD957" s="6" t="s">
        <v>46</v>
      </c>
      <c r="AE957" s="80" t="s">
        <v>46</v>
      </c>
      <c r="AF957" s="80"/>
      <c r="AG957" s="80">
        <v>133020</v>
      </c>
      <c r="AH957" s="80"/>
      <c r="AI957" s="80" t="s">
        <v>46</v>
      </c>
      <c r="AJ957" s="80"/>
      <c r="AK957" s="6">
        <v>133020</v>
      </c>
      <c r="AL957" s="5">
        <v>0.02</v>
      </c>
    </row>
    <row r="958" spans="3:38" s="8" customFormat="1" ht="36.75" customHeight="1" x14ac:dyDescent="0.3">
      <c r="C958" s="9" t="s">
        <v>1889</v>
      </c>
      <c r="D958" s="10" t="s">
        <v>196</v>
      </c>
      <c r="E958" s="10" t="s">
        <v>1890</v>
      </c>
      <c r="F958" s="10" t="s">
        <v>1891</v>
      </c>
      <c r="G958" s="86" t="s">
        <v>37</v>
      </c>
      <c r="H958" s="86"/>
      <c r="I958" s="10" t="s">
        <v>47</v>
      </c>
      <c r="J958" s="10" t="s">
        <v>39</v>
      </c>
      <c r="K958" s="10" t="s">
        <v>39</v>
      </c>
      <c r="L958" s="10" t="s">
        <v>64</v>
      </c>
      <c r="M958" s="11">
        <v>20</v>
      </c>
      <c r="N958" s="12">
        <v>7500</v>
      </c>
      <c r="O958" s="87">
        <v>150000</v>
      </c>
      <c r="P958" s="87"/>
      <c r="Q958" s="86" t="s">
        <v>1630</v>
      </c>
      <c r="R958" s="86"/>
      <c r="S958" s="86" t="s">
        <v>135</v>
      </c>
      <c r="T958" s="86"/>
      <c r="U958" s="10" t="s">
        <v>50</v>
      </c>
      <c r="V958" s="10" t="s">
        <v>47</v>
      </c>
      <c r="W958" s="10" t="s">
        <v>43</v>
      </c>
      <c r="X958" s="10" t="s">
        <v>44</v>
      </c>
      <c r="Y958" s="12">
        <v>8650</v>
      </c>
      <c r="Z958" s="12">
        <v>692000</v>
      </c>
      <c r="AA958" s="10" t="s">
        <v>45</v>
      </c>
      <c r="AB958" s="88">
        <v>235280</v>
      </c>
      <c r="AC958" s="88"/>
      <c r="AD958" s="12">
        <v>456720</v>
      </c>
      <c r="AE958" s="88">
        <v>606720</v>
      </c>
      <c r="AF958" s="88"/>
      <c r="AG958" s="88" t="s">
        <v>46</v>
      </c>
      <c r="AH958" s="88"/>
      <c r="AI958" s="88">
        <v>606720</v>
      </c>
      <c r="AJ958" s="88"/>
      <c r="AK958" s="12" t="s">
        <v>46</v>
      </c>
      <c r="AL958" s="10" t="s">
        <v>46</v>
      </c>
    </row>
    <row r="959" spans="3:38" s="8" customFormat="1" ht="36" customHeight="1" x14ac:dyDescent="0.3">
      <c r="C959" s="13"/>
      <c r="D959" s="11"/>
      <c r="E959" s="11"/>
      <c r="F959" s="11"/>
      <c r="G959" s="97"/>
      <c r="H959" s="97"/>
      <c r="I959" s="10" t="s">
        <v>38</v>
      </c>
      <c r="J959" s="10" t="s">
        <v>39</v>
      </c>
      <c r="K959" s="10" t="s">
        <v>39</v>
      </c>
      <c r="L959" s="10" t="s">
        <v>52</v>
      </c>
      <c r="M959" s="11">
        <v>12</v>
      </c>
      <c r="N959" s="12">
        <v>7500</v>
      </c>
      <c r="O959" s="87">
        <v>90000</v>
      </c>
      <c r="P959" s="87"/>
      <c r="Q959" s="86" t="s">
        <v>1633</v>
      </c>
      <c r="R959" s="86"/>
      <c r="S959" s="86" t="s">
        <v>1197</v>
      </c>
      <c r="T959" s="86"/>
      <c r="U959" s="10" t="s">
        <v>42</v>
      </c>
      <c r="V959" s="10" t="s">
        <v>38</v>
      </c>
      <c r="W959" s="10" t="s">
        <v>73</v>
      </c>
      <c r="X959" s="10" t="s">
        <v>44</v>
      </c>
      <c r="Y959" s="12">
        <v>8800</v>
      </c>
      <c r="Z959" s="12">
        <v>422400</v>
      </c>
      <c r="AA959" s="10" t="s">
        <v>45</v>
      </c>
      <c r="AB959" s="88">
        <v>392832</v>
      </c>
      <c r="AC959" s="88"/>
      <c r="AD959" s="12">
        <v>29568</v>
      </c>
      <c r="AE959" s="88">
        <v>119568</v>
      </c>
      <c r="AF959" s="88"/>
      <c r="AG959" s="88" t="s">
        <v>46</v>
      </c>
      <c r="AH959" s="88"/>
      <c r="AI959" s="88" t="s">
        <v>46</v>
      </c>
      <c r="AJ959" s="88"/>
      <c r="AK959" s="12">
        <v>119568</v>
      </c>
      <c r="AL959" s="11">
        <v>0.3</v>
      </c>
    </row>
    <row r="960" spans="3:38" s="8" customFormat="1" ht="36.75" customHeight="1" x14ac:dyDescent="0.3">
      <c r="C960" s="13"/>
      <c r="D960" s="11"/>
      <c r="E960" s="11"/>
      <c r="F960" s="11"/>
      <c r="G960" s="97"/>
      <c r="H960" s="97"/>
      <c r="I960" s="10" t="s">
        <v>38</v>
      </c>
      <c r="J960" s="10" t="s">
        <v>39</v>
      </c>
      <c r="K960" s="10" t="s">
        <v>39</v>
      </c>
      <c r="L960" s="10" t="s">
        <v>152</v>
      </c>
      <c r="M960" s="11">
        <v>54</v>
      </c>
      <c r="N960" s="12">
        <v>7500</v>
      </c>
      <c r="O960" s="87">
        <v>405000</v>
      </c>
      <c r="P960" s="87"/>
      <c r="Q960" s="86" t="s">
        <v>1637</v>
      </c>
      <c r="R960" s="86"/>
      <c r="S960" s="86" t="s">
        <v>76</v>
      </c>
      <c r="T960" s="86"/>
      <c r="U960" s="10" t="s">
        <v>50</v>
      </c>
      <c r="V960" s="10" t="s">
        <v>38</v>
      </c>
      <c r="W960" s="10" t="s">
        <v>73</v>
      </c>
      <c r="X960" s="10" t="s">
        <v>44</v>
      </c>
      <c r="Y960" s="12">
        <v>8800</v>
      </c>
      <c r="Z960" s="12">
        <v>422400</v>
      </c>
      <c r="AA960" s="10" t="s">
        <v>45</v>
      </c>
      <c r="AB960" s="88">
        <v>143616</v>
      </c>
      <c r="AC960" s="88"/>
      <c r="AD960" s="12">
        <v>278784</v>
      </c>
      <c r="AE960" s="88">
        <v>683784</v>
      </c>
      <c r="AF960" s="88"/>
      <c r="AG960" s="88" t="s">
        <v>46</v>
      </c>
      <c r="AH960" s="88"/>
      <c r="AI960" s="88" t="s">
        <v>46</v>
      </c>
      <c r="AJ960" s="88"/>
      <c r="AK960" s="12">
        <v>683784</v>
      </c>
      <c r="AL960" s="11">
        <v>0.3</v>
      </c>
    </row>
    <row r="961" spans="2:26" ht="7.5" customHeight="1" x14ac:dyDescent="0.3"/>
    <row r="962" spans="2:26" ht="16.5" customHeight="1" x14ac:dyDescent="0.3">
      <c r="B962" s="95" t="s">
        <v>2487</v>
      </c>
      <c r="C962" s="95"/>
      <c r="D962" s="95"/>
      <c r="E962" s="95"/>
      <c r="F962" s="95"/>
      <c r="G962" s="95"/>
      <c r="H962" s="95" t="s">
        <v>2488</v>
      </c>
      <c r="I962" s="95"/>
      <c r="J962" s="95"/>
      <c r="K962" s="95"/>
      <c r="L962" s="95"/>
      <c r="M962" s="95"/>
      <c r="N962" s="95"/>
      <c r="O962" s="95"/>
      <c r="P962" s="95"/>
      <c r="Q962" s="95"/>
    </row>
    <row r="963" spans="2:26" ht="53.25" customHeight="1" x14ac:dyDescent="0.3"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W963" s="1">
        <v>948</v>
      </c>
    </row>
    <row r="964" spans="2:26" x14ac:dyDescent="0.3">
      <c r="W964" s="1">
        <v>1</v>
      </c>
      <c r="X964" s="1">
        <f>+W963*W964</f>
        <v>948</v>
      </c>
    </row>
    <row r="965" spans="2:26" x14ac:dyDescent="0.3">
      <c r="W965" s="1">
        <v>2</v>
      </c>
      <c r="X965" s="1">
        <f>+W963*W965</f>
        <v>1896</v>
      </c>
      <c r="Y965" s="1">
        <v>1909</v>
      </c>
      <c r="Z965" s="1">
        <f>+Y965-X965</f>
        <v>13</v>
      </c>
    </row>
    <row r="966" spans="2:26" x14ac:dyDescent="0.3">
      <c r="W966" s="1">
        <v>3</v>
      </c>
      <c r="X966" s="1">
        <f>+W963*W966</f>
        <v>2844</v>
      </c>
      <c r="Y966" s="1">
        <v>2894</v>
      </c>
      <c r="Z966" s="1">
        <f>+Y966-X966</f>
        <v>50</v>
      </c>
    </row>
  </sheetData>
  <mergeCells count="7619">
    <mergeCell ref="B962:G962"/>
    <mergeCell ref="H962:Q963"/>
    <mergeCell ref="G958:H958"/>
    <mergeCell ref="O958:P958"/>
    <mergeCell ref="Q958:R958"/>
    <mergeCell ref="S958:T958"/>
    <mergeCell ref="AB958:AC958"/>
    <mergeCell ref="AE958:AF958"/>
    <mergeCell ref="AG958:AH958"/>
    <mergeCell ref="AI958:AJ958"/>
    <mergeCell ref="G959:H959"/>
    <mergeCell ref="O959:P959"/>
    <mergeCell ref="Q959:R959"/>
    <mergeCell ref="S959:T959"/>
    <mergeCell ref="AB959:AC959"/>
    <mergeCell ref="AE959:AF959"/>
    <mergeCell ref="AG959:AH959"/>
    <mergeCell ref="AI959:AJ959"/>
    <mergeCell ref="G960:H960"/>
    <mergeCell ref="O960:P960"/>
    <mergeCell ref="Q960:R960"/>
    <mergeCell ref="S960:T960"/>
    <mergeCell ref="AB960:AC960"/>
    <mergeCell ref="AE960:AF960"/>
    <mergeCell ref="AG960:AH960"/>
    <mergeCell ref="AI960:AJ960"/>
    <mergeCell ref="G953:H953"/>
    <mergeCell ref="O953:P953"/>
    <mergeCell ref="Q953:R953"/>
    <mergeCell ref="S953:T953"/>
    <mergeCell ref="AB953:AC953"/>
    <mergeCell ref="AE953:AF953"/>
    <mergeCell ref="AG953:AH953"/>
    <mergeCell ref="AI953:AJ953"/>
    <mergeCell ref="G954:H954"/>
    <mergeCell ref="O954:P954"/>
    <mergeCell ref="Q954:R954"/>
    <mergeCell ref="S954:T954"/>
    <mergeCell ref="AB954:AC954"/>
    <mergeCell ref="AE954:AF954"/>
    <mergeCell ref="AG954:AH954"/>
    <mergeCell ref="AI954:AJ954"/>
    <mergeCell ref="G955:H955"/>
    <mergeCell ref="O955:P955"/>
    <mergeCell ref="Q955:R955"/>
    <mergeCell ref="S955:T955"/>
    <mergeCell ref="AB955:AC955"/>
    <mergeCell ref="AE955:AF955"/>
    <mergeCell ref="AG955:AH955"/>
    <mergeCell ref="AI955:AJ955"/>
    <mergeCell ref="G956:H956"/>
    <mergeCell ref="O956:P956"/>
    <mergeCell ref="Q956:R956"/>
    <mergeCell ref="S956:T956"/>
    <mergeCell ref="AB956:AC956"/>
    <mergeCell ref="AE956:AF956"/>
    <mergeCell ref="AG956:AH956"/>
    <mergeCell ref="AI956:AJ956"/>
    <mergeCell ref="G957:H957"/>
    <mergeCell ref="O957:P957"/>
    <mergeCell ref="Q957:R957"/>
    <mergeCell ref="S957:T957"/>
    <mergeCell ref="AB957:AC957"/>
    <mergeCell ref="AE957:AF957"/>
    <mergeCell ref="AG957:AH957"/>
    <mergeCell ref="AI957:AJ957"/>
    <mergeCell ref="G948:H948"/>
    <mergeCell ref="O948:P948"/>
    <mergeCell ref="Q948:R948"/>
    <mergeCell ref="S948:T948"/>
    <mergeCell ref="AB948:AC948"/>
    <mergeCell ref="AE948:AF948"/>
    <mergeCell ref="AG948:AH948"/>
    <mergeCell ref="AI948:AJ948"/>
    <mergeCell ref="G949:H949"/>
    <mergeCell ref="O949:P949"/>
    <mergeCell ref="Q949:R949"/>
    <mergeCell ref="S949:T949"/>
    <mergeCell ref="AB949:AC949"/>
    <mergeCell ref="AE949:AF949"/>
    <mergeCell ref="AG949:AH949"/>
    <mergeCell ref="AI949:AJ949"/>
    <mergeCell ref="G950:H950"/>
    <mergeCell ref="O950:P950"/>
    <mergeCell ref="Q950:R950"/>
    <mergeCell ref="S950:T950"/>
    <mergeCell ref="AB950:AC950"/>
    <mergeCell ref="AE950:AF950"/>
    <mergeCell ref="AG950:AH950"/>
    <mergeCell ref="AI950:AJ950"/>
    <mergeCell ref="G951:H951"/>
    <mergeCell ref="O951:P951"/>
    <mergeCell ref="Q951:R951"/>
    <mergeCell ref="S951:T951"/>
    <mergeCell ref="AB951:AC951"/>
    <mergeCell ref="AE951:AF951"/>
    <mergeCell ref="AG951:AH951"/>
    <mergeCell ref="AI951:AJ951"/>
    <mergeCell ref="G952:H952"/>
    <mergeCell ref="O952:P952"/>
    <mergeCell ref="Q952:R952"/>
    <mergeCell ref="S952:T952"/>
    <mergeCell ref="AB952:AC952"/>
    <mergeCell ref="AE952:AF952"/>
    <mergeCell ref="AG952:AH952"/>
    <mergeCell ref="AI952:AJ952"/>
    <mergeCell ref="G943:H943"/>
    <mergeCell ref="O943:P943"/>
    <mergeCell ref="Q943:R943"/>
    <mergeCell ref="S943:T943"/>
    <mergeCell ref="AB943:AC943"/>
    <mergeCell ref="AE943:AF943"/>
    <mergeCell ref="AG943:AH943"/>
    <mergeCell ref="AI943:AJ943"/>
    <mergeCell ref="G944:H944"/>
    <mergeCell ref="O944:P944"/>
    <mergeCell ref="Q944:R944"/>
    <mergeCell ref="S944:T944"/>
    <mergeCell ref="AB944:AC944"/>
    <mergeCell ref="AE944:AF944"/>
    <mergeCell ref="AG944:AH944"/>
    <mergeCell ref="AI944:AJ944"/>
    <mergeCell ref="G945:H945"/>
    <mergeCell ref="O945:P945"/>
    <mergeCell ref="Q945:R945"/>
    <mergeCell ref="S945:T945"/>
    <mergeCell ref="AB945:AC945"/>
    <mergeCell ref="AE945:AF945"/>
    <mergeCell ref="AG945:AH945"/>
    <mergeCell ref="AI945:AJ945"/>
    <mergeCell ref="G946:H946"/>
    <mergeCell ref="O946:P946"/>
    <mergeCell ref="Q946:R946"/>
    <mergeCell ref="S946:T946"/>
    <mergeCell ref="AB946:AC946"/>
    <mergeCell ref="AE946:AF946"/>
    <mergeCell ref="AG946:AH946"/>
    <mergeCell ref="AI946:AJ946"/>
    <mergeCell ref="G947:H947"/>
    <mergeCell ref="O947:P947"/>
    <mergeCell ref="Q947:R947"/>
    <mergeCell ref="S947:T947"/>
    <mergeCell ref="AB947:AC947"/>
    <mergeCell ref="AE947:AF947"/>
    <mergeCell ref="AG947:AH947"/>
    <mergeCell ref="AI947:AJ947"/>
    <mergeCell ref="G938:H938"/>
    <mergeCell ref="O938:P938"/>
    <mergeCell ref="Q938:R938"/>
    <mergeCell ref="S938:T938"/>
    <mergeCell ref="AB938:AC938"/>
    <mergeCell ref="AE938:AF938"/>
    <mergeCell ref="AG938:AH938"/>
    <mergeCell ref="AI938:AJ938"/>
    <mergeCell ref="G939:H939"/>
    <mergeCell ref="O939:P939"/>
    <mergeCell ref="Q939:R939"/>
    <mergeCell ref="S939:T939"/>
    <mergeCell ref="AB939:AC939"/>
    <mergeCell ref="AE939:AF939"/>
    <mergeCell ref="AG939:AH939"/>
    <mergeCell ref="AI939:AJ939"/>
    <mergeCell ref="G940:H940"/>
    <mergeCell ref="O940:P940"/>
    <mergeCell ref="Q940:R940"/>
    <mergeCell ref="S940:T940"/>
    <mergeCell ref="AB940:AC940"/>
    <mergeCell ref="AE940:AF940"/>
    <mergeCell ref="AG940:AH940"/>
    <mergeCell ref="AI940:AJ940"/>
    <mergeCell ref="G941:H941"/>
    <mergeCell ref="O941:P941"/>
    <mergeCell ref="Q941:R941"/>
    <mergeCell ref="S941:T941"/>
    <mergeCell ref="AB941:AC941"/>
    <mergeCell ref="AE941:AF941"/>
    <mergeCell ref="AG941:AH941"/>
    <mergeCell ref="AI941:AJ941"/>
    <mergeCell ref="G942:H942"/>
    <mergeCell ref="O942:P942"/>
    <mergeCell ref="Q942:R942"/>
    <mergeCell ref="S942:T942"/>
    <mergeCell ref="AB942:AC942"/>
    <mergeCell ref="AE942:AF942"/>
    <mergeCell ref="AG942:AH942"/>
    <mergeCell ref="AI942:AJ942"/>
    <mergeCell ref="G933:H933"/>
    <mergeCell ref="O933:P933"/>
    <mergeCell ref="Q933:R933"/>
    <mergeCell ref="S933:T933"/>
    <mergeCell ref="AB933:AC933"/>
    <mergeCell ref="AE933:AF933"/>
    <mergeCell ref="AG933:AH933"/>
    <mergeCell ref="AI933:AJ933"/>
    <mergeCell ref="G934:H934"/>
    <mergeCell ref="O934:P934"/>
    <mergeCell ref="Q934:R934"/>
    <mergeCell ref="S934:T934"/>
    <mergeCell ref="AB934:AC934"/>
    <mergeCell ref="AE934:AF934"/>
    <mergeCell ref="AG934:AH934"/>
    <mergeCell ref="AI934:AJ934"/>
    <mergeCell ref="G935:H935"/>
    <mergeCell ref="O935:P935"/>
    <mergeCell ref="Q935:R935"/>
    <mergeCell ref="S935:T935"/>
    <mergeCell ref="AB935:AC935"/>
    <mergeCell ref="AE935:AF935"/>
    <mergeCell ref="AG935:AH935"/>
    <mergeCell ref="AI935:AJ935"/>
    <mergeCell ref="G936:H936"/>
    <mergeCell ref="O936:P936"/>
    <mergeCell ref="Q936:R936"/>
    <mergeCell ref="S936:T936"/>
    <mergeCell ref="AB936:AC936"/>
    <mergeCell ref="AE936:AF936"/>
    <mergeCell ref="AG936:AH936"/>
    <mergeCell ref="AI936:AJ936"/>
    <mergeCell ref="G937:H937"/>
    <mergeCell ref="O937:P937"/>
    <mergeCell ref="Q937:R937"/>
    <mergeCell ref="S937:T937"/>
    <mergeCell ref="AB937:AC937"/>
    <mergeCell ref="AE937:AF937"/>
    <mergeCell ref="AG937:AH937"/>
    <mergeCell ref="AI937:AJ937"/>
    <mergeCell ref="G928:H928"/>
    <mergeCell ref="O928:P928"/>
    <mergeCell ref="Q928:R928"/>
    <mergeCell ref="S928:T928"/>
    <mergeCell ref="AB928:AC928"/>
    <mergeCell ref="AE928:AF928"/>
    <mergeCell ref="AG928:AH928"/>
    <mergeCell ref="AI928:AJ928"/>
    <mergeCell ref="G929:H929"/>
    <mergeCell ref="O929:P929"/>
    <mergeCell ref="Q929:R929"/>
    <mergeCell ref="S929:T929"/>
    <mergeCell ref="AB929:AC929"/>
    <mergeCell ref="AE929:AF929"/>
    <mergeCell ref="AG929:AH929"/>
    <mergeCell ref="AI929:AJ929"/>
    <mergeCell ref="G930:H930"/>
    <mergeCell ref="O930:P930"/>
    <mergeCell ref="Q930:R930"/>
    <mergeCell ref="S930:T930"/>
    <mergeCell ref="AB930:AC930"/>
    <mergeCell ref="AE930:AF930"/>
    <mergeCell ref="AG930:AH930"/>
    <mergeCell ref="AI930:AJ930"/>
    <mergeCell ref="G931:H931"/>
    <mergeCell ref="O931:P931"/>
    <mergeCell ref="Q931:R931"/>
    <mergeCell ref="S931:T931"/>
    <mergeCell ref="AB931:AC931"/>
    <mergeCell ref="AE931:AF931"/>
    <mergeCell ref="AG931:AH931"/>
    <mergeCell ref="AI931:AJ931"/>
    <mergeCell ref="G932:H932"/>
    <mergeCell ref="O932:P932"/>
    <mergeCell ref="Q932:R932"/>
    <mergeCell ref="S932:T932"/>
    <mergeCell ref="AB932:AC932"/>
    <mergeCell ref="AE932:AF932"/>
    <mergeCell ref="AG932:AH932"/>
    <mergeCell ref="AI932:AJ932"/>
    <mergeCell ref="G923:H923"/>
    <mergeCell ref="O923:P923"/>
    <mergeCell ref="Q923:R923"/>
    <mergeCell ref="S923:T923"/>
    <mergeCell ref="AB923:AC923"/>
    <mergeCell ref="AE923:AF923"/>
    <mergeCell ref="AG923:AH923"/>
    <mergeCell ref="AI923:AJ923"/>
    <mergeCell ref="G924:H924"/>
    <mergeCell ref="O924:P924"/>
    <mergeCell ref="Q924:R924"/>
    <mergeCell ref="S924:T924"/>
    <mergeCell ref="AB924:AC924"/>
    <mergeCell ref="AE924:AF924"/>
    <mergeCell ref="AG924:AH924"/>
    <mergeCell ref="AI924:AJ924"/>
    <mergeCell ref="G925:H925"/>
    <mergeCell ref="O925:P925"/>
    <mergeCell ref="Q925:R925"/>
    <mergeCell ref="S925:T925"/>
    <mergeCell ref="AB925:AC925"/>
    <mergeCell ref="AE925:AF925"/>
    <mergeCell ref="AG925:AH925"/>
    <mergeCell ref="AI925:AJ925"/>
    <mergeCell ref="G926:H926"/>
    <mergeCell ref="O926:P926"/>
    <mergeCell ref="Q926:R926"/>
    <mergeCell ref="S926:T926"/>
    <mergeCell ref="AB926:AC926"/>
    <mergeCell ref="AE926:AF926"/>
    <mergeCell ref="AG926:AH926"/>
    <mergeCell ref="AI926:AJ926"/>
    <mergeCell ref="G927:H927"/>
    <mergeCell ref="O927:P927"/>
    <mergeCell ref="Q927:R927"/>
    <mergeCell ref="S927:T927"/>
    <mergeCell ref="AB927:AC927"/>
    <mergeCell ref="AE927:AF927"/>
    <mergeCell ref="AG927:AH927"/>
    <mergeCell ref="AI927:AJ927"/>
    <mergeCell ref="G918:H918"/>
    <mergeCell ref="O918:P918"/>
    <mergeCell ref="Q918:R918"/>
    <mergeCell ref="S918:T918"/>
    <mergeCell ref="AB918:AC918"/>
    <mergeCell ref="AE918:AF918"/>
    <mergeCell ref="AG918:AH918"/>
    <mergeCell ref="AI918:AJ918"/>
    <mergeCell ref="G919:H919"/>
    <mergeCell ref="O919:P919"/>
    <mergeCell ref="Q919:R919"/>
    <mergeCell ref="S919:T919"/>
    <mergeCell ref="AB919:AC919"/>
    <mergeCell ref="AE919:AF919"/>
    <mergeCell ref="AG919:AH919"/>
    <mergeCell ref="AI919:AJ919"/>
    <mergeCell ref="G920:H920"/>
    <mergeCell ref="O920:P920"/>
    <mergeCell ref="Q920:R920"/>
    <mergeCell ref="S920:T920"/>
    <mergeCell ref="AB920:AC920"/>
    <mergeCell ref="AE920:AF920"/>
    <mergeCell ref="AG920:AH920"/>
    <mergeCell ref="AI920:AJ920"/>
    <mergeCell ref="G921:H921"/>
    <mergeCell ref="O921:P921"/>
    <mergeCell ref="Q921:R921"/>
    <mergeCell ref="S921:T921"/>
    <mergeCell ref="AB921:AC921"/>
    <mergeCell ref="AE921:AF921"/>
    <mergeCell ref="AG921:AH921"/>
    <mergeCell ref="AI921:AJ921"/>
    <mergeCell ref="G922:H922"/>
    <mergeCell ref="O922:P922"/>
    <mergeCell ref="Q922:R922"/>
    <mergeCell ref="S922:T922"/>
    <mergeCell ref="AB922:AC922"/>
    <mergeCell ref="AE922:AF922"/>
    <mergeCell ref="AG922:AH922"/>
    <mergeCell ref="AI922:AJ922"/>
    <mergeCell ref="G913:H913"/>
    <mergeCell ref="O913:P913"/>
    <mergeCell ref="Q913:R913"/>
    <mergeCell ref="S913:T913"/>
    <mergeCell ref="AB913:AC913"/>
    <mergeCell ref="AE913:AF913"/>
    <mergeCell ref="AG913:AH913"/>
    <mergeCell ref="AI913:AJ913"/>
    <mergeCell ref="G914:H914"/>
    <mergeCell ref="O914:P914"/>
    <mergeCell ref="Q914:R914"/>
    <mergeCell ref="S914:T914"/>
    <mergeCell ref="AB914:AC914"/>
    <mergeCell ref="AE914:AF914"/>
    <mergeCell ref="AG914:AH914"/>
    <mergeCell ref="AI914:AJ914"/>
    <mergeCell ref="G915:H915"/>
    <mergeCell ref="O915:P915"/>
    <mergeCell ref="Q915:R915"/>
    <mergeCell ref="S915:T915"/>
    <mergeCell ref="AB915:AC915"/>
    <mergeCell ref="AE915:AF915"/>
    <mergeCell ref="AG915:AH915"/>
    <mergeCell ref="AI915:AJ915"/>
    <mergeCell ref="G916:H916"/>
    <mergeCell ref="O916:P916"/>
    <mergeCell ref="Q916:R916"/>
    <mergeCell ref="S916:T916"/>
    <mergeCell ref="AB916:AC916"/>
    <mergeCell ref="AE916:AF916"/>
    <mergeCell ref="AG916:AH916"/>
    <mergeCell ref="AI916:AJ916"/>
    <mergeCell ref="G917:H917"/>
    <mergeCell ref="O917:P917"/>
    <mergeCell ref="Q917:R917"/>
    <mergeCell ref="S917:T917"/>
    <mergeCell ref="AB917:AC917"/>
    <mergeCell ref="AE917:AF917"/>
    <mergeCell ref="AG917:AH917"/>
    <mergeCell ref="AI917:AJ917"/>
    <mergeCell ref="G908:H908"/>
    <mergeCell ref="O908:P908"/>
    <mergeCell ref="Q908:R908"/>
    <mergeCell ref="S908:T908"/>
    <mergeCell ref="AB908:AC908"/>
    <mergeCell ref="AE908:AF908"/>
    <mergeCell ref="AG908:AH908"/>
    <mergeCell ref="AI908:AJ908"/>
    <mergeCell ref="G909:H909"/>
    <mergeCell ref="O909:P909"/>
    <mergeCell ref="Q909:R909"/>
    <mergeCell ref="S909:T909"/>
    <mergeCell ref="AB909:AC909"/>
    <mergeCell ref="AE909:AF909"/>
    <mergeCell ref="AG909:AH909"/>
    <mergeCell ref="AI909:AJ909"/>
    <mergeCell ref="G910:H910"/>
    <mergeCell ref="O910:P910"/>
    <mergeCell ref="Q910:R910"/>
    <mergeCell ref="S910:T910"/>
    <mergeCell ref="AB910:AC910"/>
    <mergeCell ref="AE910:AF910"/>
    <mergeCell ref="AG910:AH910"/>
    <mergeCell ref="AI910:AJ910"/>
    <mergeCell ref="G911:H911"/>
    <mergeCell ref="O911:P911"/>
    <mergeCell ref="Q911:R911"/>
    <mergeCell ref="S911:T911"/>
    <mergeCell ref="AB911:AC911"/>
    <mergeCell ref="AE911:AF911"/>
    <mergeCell ref="AG911:AH911"/>
    <mergeCell ref="AI911:AJ911"/>
    <mergeCell ref="G912:H912"/>
    <mergeCell ref="O912:P912"/>
    <mergeCell ref="Q912:R912"/>
    <mergeCell ref="S912:T912"/>
    <mergeCell ref="AB912:AC912"/>
    <mergeCell ref="AE912:AF912"/>
    <mergeCell ref="AG912:AH912"/>
    <mergeCell ref="AI912:AJ912"/>
    <mergeCell ref="G903:H903"/>
    <mergeCell ref="O903:P903"/>
    <mergeCell ref="Q903:R903"/>
    <mergeCell ref="S903:T903"/>
    <mergeCell ref="AB903:AC903"/>
    <mergeCell ref="AE903:AF903"/>
    <mergeCell ref="AG903:AH903"/>
    <mergeCell ref="AI903:AJ903"/>
    <mergeCell ref="G904:H904"/>
    <mergeCell ref="O904:P904"/>
    <mergeCell ref="Q904:R904"/>
    <mergeCell ref="S904:T904"/>
    <mergeCell ref="AB904:AC904"/>
    <mergeCell ref="AE904:AF904"/>
    <mergeCell ref="AG904:AH904"/>
    <mergeCell ref="AI904:AJ904"/>
    <mergeCell ref="G905:H905"/>
    <mergeCell ref="O905:P905"/>
    <mergeCell ref="Q905:R905"/>
    <mergeCell ref="S905:T905"/>
    <mergeCell ref="AB905:AC905"/>
    <mergeCell ref="AE905:AF905"/>
    <mergeCell ref="AG905:AH905"/>
    <mergeCell ref="AI905:AJ905"/>
    <mergeCell ref="G906:H906"/>
    <mergeCell ref="O906:P906"/>
    <mergeCell ref="Q906:R906"/>
    <mergeCell ref="S906:T906"/>
    <mergeCell ref="AB906:AC906"/>
    <mergeCell ref="AE906:AF906"/>
    <mergeCell ref="AG906:AH906"/>
    <mergeCell ref="AI906:AJ906"/>
    <mergeCell ref="G907:H907"/>
    <mergeCell ref="O907:P907"/>
    <mergeCell ref="Q907:R907"/>
    <mergeCell ref="S907:T907"/>
    <mergeCell ref="AB907:AC907"/>
    <mergeCell ref="AE907:AF907"/>
    <mergeCell ref="AG907:AH907"/>
    <mergeCell ref="AI907:AJ907"/>
    <mergeCell ref="G898:H898"/>
    <mergeCell ref="O898:P898"/>
    <mergeCell ref="Q898:R898"/>
    <mergeCell ref="S898:T898"/>
    <mergeCell ref="AB898:AC898"/>
    <mergeCell ref="AE898:AF898"/>
    <mergeCell ref="AG898:AH898"/>
    <mergeCell ref="AI898:AJ898"/>
    <mergeCell ref="G899:H899"/>
    <mergeCell ref="O899:P899"/>
    <mergeCell ref="Q899:R899"/>
    <mergeCell ref="S899:T899"/>
    <mergeCell ref="AB899:AC899"/>
    <mergeCell ref="AE899:AF899"/>
    <mergeCell ref="AG899:AH899"/>
    <mergeCell ref="AI899:AJ899"/>
    <mergeCell ref="G900:H900"/>
    <mergeCell ref="O900:P900"/>
    <mergeCell ref="Q900:R900"/>
    <mergeCell ref="S900:T900"/>
    <mergeCell ref="AB900:AC900"/>
    <mergeCell ref="AE900:AF900"/>
    <mergeCell ref="AG900:AH900"/>
    <mergeCell ref="AI900:AJ900"/>
    <mergeCell ref="G901:H901"/>
    <mergeCell ref="O901:P901"/>
    <mergeCell ref="Q901:R901"/>
    <mergeCell ref="S901:T901"/>
    <mergeCell ref="AB901:AC901"/>
    <mergeCell ref="AE901:AF901"/>
    <mergeCell ref="AG901:AH901"/>
    <mergeCell ref="AI901:AJ901"/>
    <mergeCell ref="G902:H902"/>
    <mergeCell ref="O902:P902"/>
    <mergeCell ref="Q902:R902"/>
    <mergeCell ref="S902:T902"/>
    <mergeCell ref="AB902:AC902"/>
    <mergeCell ref="AE902:AF902"/>
    <mergeCell ref="AG902:AH902"/>
    <mergeCell ref="AI902:AJ902"/>
    <mergeCell ref="G893:H893"/>
    <mergeCell ref="O893:P893"/>
    <mergeCell ref="Q893:R893"/>
    <mergeCell ref="S893:T893"/>
    <mergeCell ref="AB893:AC893"/>
    <mergeCell ref="AE893:AF893"/>
    <mergeCell ref="AG893:AH893"/>
    <mergeCell ref="AI893:AJ893"/>
    <mergeCell ref="G894:H894"/>
    <mergeCell ref="O894:P894"/>
    <mergeCell ref="Q894:R894"/>
    <mergeCell ref="S894:T894"/>
    <mergeCell ref="AB894:AC894"/>
    <mergeCell ref="AE894:AF894"/>
    <mergeCell ref="AG894:AH894"/>
    <mergeCell ref="AI894:AJ894"/>
    <mergeCell ref="G895:H895"/>
    <mergeCell ref="O895:P895"/>
    <mergeCell ref="Q895:R895"/>
    <mergeCell ref="S895:T895"/>
    <mergeCell ref="AB895:AC895"/>
    <mergeCell ref="AE895:AF895"/>
    <mergeCell ref="AG895:AH895"/>
    <mergeCell ref="AI895:AJ895"/>
    <mergeCell ref="G896:H896"/>
    <mergeCell ref="O896:P896"/>
    <mergeCell ref="Q896:R896"/>
    <mergeCell ref="S896:T896"/>
    <mergeCell ref="AB896:AC896"/>
    <mergeCell ref="AE896:AF896"/>
    <mergeCell ref="AG896:AH896"/>
    <mergeCell ref="AI896:AJ896"/>
    <mergeCell ref="G897:H897"/>
    <mergeCell ref="O897:P897"/>
    <mergeCell ref="Q897:R897"/>
    <mergeCell ref="S897:T897"/>
    <mergeCell ref="AB897:AC897"/>
    <mergeCell ref="AE897:AF897"/>
    <mergeCell ref="AG897:AH897"/>
    <mergeCell ref="AI897:AJ897"/>
    <mergeCell ref="G888:H888"/>
    <mergeCell ref="O888:P888"/>
    <mergeCell ref="Q888:R888"/>
    <mergeCell ref="S888:T888"/>
    <mergeCell ref="AB888:AC888"/>
    <mergeCell ref="AE888:AF888"/>
    <mergeCell ref="AG888:AH888"/>
    <mergeCell ref="AI888:AJ888"/>
    <mergeCell ref="G889:H889"/>
    <mergeCell ref="O889:P889"/>
    <mergeCell ref="Q889:R889"/>
    <mergeCell ref="S889:T889"/>
    <mergeCell ref="AB889:AC889"/>
    <mergeCell ref="AE889:AF889"/>
    <mergeCell ref="AG889:AH889"/>
    <mergeCell ref="AI889:AJ889"/>
    <mergeCell ref="G890:H890"/>
    <mergeCell ref="O890:P890"/>
    <mergeCell ref="Q890:R890"/>
    <mergeCell ref="S890:T890"/>
    <mergeCell ref="AB890:AC890"/>
    <mergeCell ref="AE890:AF890"/>
    <mergeCell ref="AG890:AH890"/>
    <mergeCell ref="AI890:AJ890"/>
    <mergeCell ref="G891:H891"/>
    <mergeCell ref="O891:P891"/>
    <mergeCell ref="Q891:R891"/>
    <mergeCell ref="S891:T891"/>
    <mergeCell ref="AB891:AC891"/>
    <mergeCell ref="AE891:AF891"/>
    <mergeCell ref="AG891:AH891"/>
    <mergeCell ref="AI891:AJ891"/>
    <mergeCell ref="G892:H892"/>
    <mergeCell ref="O892:P892"/>
    <mergeCell ref="Q892:R892"/>
    <mergeCell ref="S892:T892"/>
    <mergeCell ref="AB892:AC892"/>
    <mergeCell ref="AE892:AF892"/>
    <mergeCell ref="AG892:AH892"/>
    <mergeCell ref="AI892:AJ892"/>
    <mergeCell ref="G883:H883"/>
    <mergeCell ref="O883:P883"/>
    <mergeCell ref="Q883:R883"/>
    <mergeCell ref="S883:T883"/>
    <mergeCell ref="AB883:AC883"/>
    <mergeCell ref="AE883:AF883"/>
    <mergeCell ref="AG883:AH883"/>
    <mergeCell ref="AI883:AJ883"/>
    <mergeCell ref="G884:H884"/>
    <mergeCell ref="O884:P884"/>
    <mergeCell ref="Q884:R884"/>
    <mergeCell ref="S884:T884"/>
    <mergeCell ref="AB884:AC884"/>
    <mergeCell ref="AE884:AF884"/>
    <mergeCell ref="AG884:AH884"/>
    <mergeCell ref="AI884:AJ884"/>
    <mergeCell ref="G885:H885"/>
    <mergeCell ref="O885:P885"/>
    <mergeCell ref="Q885:R885"/>
    <mergeCell ref="S885:T885"/>
    <mergeCell ref="AB885:AC885"/>
    <mergeCell ref="AE885:AF885"/>
    <mergeCell ref="AG885:AH885"/>
    <mergeCell ref="AI885:AJ885"/>
    <mergeCell ref="G886:H886"/>
    <mergeCell ref="O886:P886"/>
    <mergeCell ref="Q886:R886"/>
    <mergeCell ref="S886:T886"/>
    <mergeCell ref="AB886:AC886"/>
    <mergeCell ref="AE886:AF886"/>
    <mergeCell ref="AG886:AH886"/>
    <mergeCell ref="AI886:AJ886"/>
    <mergeCell ref="G887:H887"/>
    <mergeCell ref="O887:P887"/>
    <mergeCell ref="Q887:R887"/>
    <mergeCell ref="S887:T887"/>
    <mergeCell ref="AB887:AC887"/>
    <mergeCell ref="AE887:AF887"/>
    <mergeCell ref="AG887:AH887"/>
    <mergeCell ref="AI887:AJ887"/>
    <mergeCell ref="G878:H878"/>
    <mergeCell ref="O878:P878"/>
    <mergeCell ref="Q878:R878"/>
    <mergeCell ref="S878:T878"/>
    <mergeCell ref="AB878:AC878"/>
    <mergeCell ref="AE878:AF878"/>
    <mergeCell ref="AG878:AH878"/>
    <mergeCell ref="AI878:AJ878"/>
    <mergeCell ref="G879:H879"/>
    <mergeCell ref="O879:P879"/>
    <mergeCell ref="Q879:R879"/>
    <mergeCell ref="S879:T879"/>
    <mergeCell ref="AB879:AC879"/>
    <mergeCell ref="AE879:AF879"/>
    <mergeCell ref="AG879:AH879"/>
    <mergeCell ref="AI879:AJ879"/>
    <mergeCell ref="G880:H880"/>
    <mergeCell ref="O880:P880"/>
    <mergeCell ref="Q880:R880"/>
    <mergeCell ref="S880:T880"/>
    <mergeCell ref="AB880:AC880"/>
    <mergeCell ref="AE880:AF880"/>
    <mergeCell ref="AG880:AH880"/>
    <mergeCell ref="AI880:AJ880"/>
    <mergeCell ref="G881:H881"/>
    <mergeCell ref="O881:P881"/>
    <mergeCell ref="Q881:R881"/>
    <mergeCell ref="S881:T881"/>
    <mergeCell ref="AB881:AC881"/>
    <mergeCell ref="AE881:AF881"/>
    <mergeCell ref="AG881:AH881"/>
    <mergeCell ref="AI881:AJ881"/>
    <mergeCell ref="G882:H882"/>
    <mergeCell ref="O882:P882"/>
    <mergeCell ref="Q882:R882"/>
    <mergeCell ref="S882:T882"/>
    <mergeCell ref="AB882:AC882"/>
    <mergeCell ref="AE882:AF882"/>
    <mergeCell ref="AG882:AH882"/>
    <mergeCell ref="AI882:AJ882"/>
    <mergeCell ref="G873:H873"/>
    <mergeCell ref="O873:P873"/>
    <mergeCell ref="Q873:R873"/>
    <mergeCell ref="S873:T873"/>
    <mergeCell ref="AB873:AC873"/>
    <mergeCell ref="AE873:AF873"/>
    <mergeCell ref="AG873:AH873"/>
    <mergeCell ref="AI873:AJ873"/>
    <mergeCell ref="G874:H874"/>
    <mergeCell ref="O874:P874"/>
    <mergeCell ref="Q874:R874"/>
    <mergeCell ref="S874:T874"/>
    <mergeCell ref="AB874:AC874"/>
    <mergeCell ref="AE874:AF874"/>
    <mergeCell ref="AG874:AH874"/>
    <mergeCell ref="AI874:AJ874"/>
    <mergeCell ref="G875:H875"/>
    <mergeCell ref="O875:P875"/>
    <mergeCell ref="Q875:R875"/>
    <mergeCell ref="S875:T875"/>
    <mergeCell ref="AB875:AC875"/>
    <mergeCell ref="AE875:AF875"/>
    <mergeCell ref="AG875:AH875"/>
    <mergeCell ref="AI875:AJ875"/>
    <mergeCell ref="G876:H876"/>
    <mergeCell ref="O876:P876"/>
    <mergeCell ref="Q876:R876"/>
    <mergeCell ref="S876:T876"/>
    <mergeCell ref="AB876:AC876"/>
    <mergeCell ref="AE876:AF876"/>
    <mergeCell ref="AG876:AH876"/>
    <mergeCell ref="AI876:AJ876"/>
    <mergeCell ref="G877:H877"/>
    <mergeCell ref="O877:P877"/>
    <mergeCell ref="Q877:R877"/>
    <mergeCell ref="S877:T877"/>
    <mergeCell ref="AB877:AC877"/>
    <mergeCell ref="AE877:AF877"/>
    <mergeCell ref="AG877:AH877"/>
    <mergeCell ref="AI877:AJ877"/>
    <mergeCell ref="G868:H868"/>
    <mergeCell ref="O868:P868"/>
    <mergeCell ref="Q868:R868"/>
    <mergeCell ref="S868:T868"/>
    <mergeCell ref="AB868:AC868"/>
    <mergeCell ref="AE868:AF868"/>
    <mergeCell ref="AG868:AH868"/>
    <mergeCell ref="AI868:AJ868"/>
    <mergeCell ref="G869:H869"/>
    <mergeCell ref="O869:P869"/>
    <mergeCell ref="Q869:R869"/>
    <mergeCell ref="S869:T869"/>
    <mergeCell ref="AB869:AC869"/>
    <mergeCell ref="AE869:AF869"/>
    <mergeCell ref="AG869:AH869"/>
    <mergeCell ref="AI869:AJ869"/>
    <mergeCell ref="G870:H870"/>
    <mergeCell ref="O870:P870"/>
    <mergeCell ref="Q870:R870"/>
    <mergeCell ref="S870:T870"/>
    <mergeCell ref="AB870:AC870"/>
    <mergeCell ref="AE870:AF870"/>
    <mergeCell ref="AG870:AH870"/>
    <mergeCell ref="AI870:AJ870"/>
    <mergeCell ref="G871:H871"/>
    <mergeCell ref="O871:P871"/>
    <mergeCell ref="Q871:R871"/>
    <mergeCell ref="S871:T871"/>
    <mergeCell ref="AB871:AC871"/>
    <mergeCell ref="AE871:AF871"/>
    <mergeCell ref="AG871:AH871"/>
    <mergeCell ref="AI871:AJ871"/>
    <mergeCell ref="G872:H872"/>
    <mergeCell ref="O872:P872"/>
    <mergeCell ref="Q872:R872"/>
    <mergeCell ref="S872:T872"/>
    <mergeCell ref="AB872:AC872"/>
    <mergeCell ref="AE872:AF872"/>
    <mergeCell ref="AG872:AH872"/>
    <mergeCell ref="AI872:AJ872"/>
    <mergeCell ref="G863:H863"/>
    <mergeCell ref="O863:P863"/>
    <mergeCell ref="Q863:R863"/>
    <mergeCell ref="S863:T863"/>
    <mergeCell ref="AB863:AC863"/>
    <mergeCell ref="AE863:AF863"/>
    <mergeCell ref="AG863:AH863"/>
    <mergeCell ref="AI863:AJ863"/>
    <mergeCell ref="G864:H864"/>
    <mergeCell ref="O864:P864"/>
    <mergeCell ref="Q864:R864"/>
    <mergeCell ref="S864:T864"/>
    <mergeCell ref="AB864:AC864"/>
    <mergeCell ref="AE864:AF864"/>
    <mergeCell ref="AG864:AH864"/>
    <mergeCell ref="AI864:AJ864"/>
    <mergeCell ref="G865:H865"/>
    <mergeCell ref="O865:P865"/>
    <mergeCell ref="Q865:R865"/>
    <mergeCell ref="S865:T865"/>
    <mergeCell ref="AB865:AC865"/>
    <mergeCell ref="AE865:AF865"/>
    <mergeCell ref="AG865:AH865"/>
    <mergeCell ref="AI865:AJ865"/>
    <mergeCell ref="G866:H866"/>
    <mergeCell ref="O866:P866"/>
    <mergeCell ref="Q866:R866"/>
    <mergeCell ref="S866:T866"/>
    <mergeCell ref="AB866:AC866"/>
    <mergeCell ref="AE866:AF866"/>
    <mergeCell ref="AG866:AH866"/>
    <mergeCell ref="AI866:AJ866"/>
    <mergeCell ref="G867:H867"/>
    <mergeCell ref="O867:P867"/>
    <mergeCell ref="Q867:R867"/>
    <mergeCell ref="S867:T867"/>
    <mergeCell ref="AB867:AC867"/>
    <mergeCell ref="AE867:AF867"/>
    <mergeCell ref="AG867:AH867"/>
    <mergeCell ref="AI867:AJ867"/>
    <mergeCell ref="G858:H858"/>
    <mergeCell ref="O858:P858"/>
    <mergeCell ref="Q858:R858"/>
    <mergeCell ref="S858:T858"/>
    <mergeCell ref="AB858:AC858"/>
    <mergeCell ref="AE858:AF858"/>
    <mergeCell ref="AG858:AH858"/>
    <mergeCell ref="AI858:AJ858"/>
    <mergeCell ref="G859:H859"/>
    <mergeCell ref="O859:P859"/>
    <mergeCell ref="Q859:R859"/>
    <mergeCell ref="S859:T859"/>
    <mergeCell ref="AB859:AC859"/>
    <mergeCell ref="AE859:AF859"/>
    <mergeCell ref="AG859:AH859"/>
    <mergeCell ref="AI859:AJ859"/>
    <mergeCell ref="G860:H860"/>
    <mergeCell ref="O860:P860"/>
    <mergeCell ref="Q860:R860"/>
    <mergeCell ref="S860:T860"/>
    <mergeCell ref="AB860:AC860"/>
    <mergeCell ref="AE860:AF860"/>
    <mergeCell ref="AG860:AH860"/>
    <mergeCell ref="AI860:AJ860"/>
    <mergeCell ref="G861:H861"/>
    <mergeCell ref="O861:P861"/>
    <mergeCell ref="Q861:R861"/>
    <mergeCell ref="S861:T861"/>
    <mergeCell ref="AB861:AC861"/>
    <mergeCell ref="AE861:AF861"/>
    <mergeCell ref="AG861:AH861"/>
    <mergeCell ref="AI861:AJ861"/>
    <mergeCell ref="G862:H862"/>
    <mergeCell ref="O862:P862"/>
    <mergeCell ref="Q862:R862"/>
    <mergeCell ref="S862:T862"/>
    <mergeCell ref="AB862:AC862"/>
    <mergeCell ref="AE862:AF862"/>
    <mergeCell ref="AG862:AH862"/>
    <mergeCell ref="AI862:AJ862"/>
    <mergeCell ref="G853:H853"/>
    <mergeCell ref="O853:P853"/>
    <mergeCell ref="Q853:R853"/>
    <mergeCell ref="S853:T853"/>
    <mergeCell ref="AB853:AC853"/>
    <mergeCell ref="AE853:AF853"/>
    <mergeCell ref="AG853:AH853"/>
    <mergeCell ref="AI853:AJ853"/>
    <mergeCell ref="G854:H854"/>
    <mergeCell ref="O854:P854"/>
    <mergeCell ref="Q854:R854"/>
    <mergeCell ref="S854:T854"/>
    <mergeCell ref="AB854:AC854"/>
    <mergeCell ref="AE854:AF854"/>
    <mergeCell ref="AG854:AH854"/>
    <mergeCell ref="AI854:AJ854"/>
    <mergeCell ref="G855:H855"/>
    <mergeCell ref="O855:P855"/>
    <mergeCell ref="Q855:R855"/>
    <mergeCell ref="S855:T855"/>
    <mergeCell ref="AB855:AC855"/>
    <mergeCell ref="AE855:AF855"/>
    <mergeCell ref="AG855:AH855"/>
    <mergeCell ref="AI855:AJ855"/>
    <mergeCell ref="G856:H856"/>
    <mergeCell ref="O856:P856"/>
    <mergeCell ref="Q856:R856"/>
    <mergeCell ref="S856:T856"/>
    <mergeCell ref="AB856:AC856"/>
    <mergeCell ref="AE856:AF856"/>
    <mergeCell ref="AG856:AH856"/>
    <mergeCell ref="AI856:AJ856"/>
    <mergeCell ref="G857:H857"/>
    <mergeCell ref="O857:P857"/>
    <mergeCell ref="Q857:R857"/>
    <mergeCell ref="S857:T857"/>
    <mergeCell ref="AB857:AC857"/>
    <mergeCell ref="AE857:AF857"/>
    <mergeCell ref="AG857:AH857"/>
    <mergeCell ref="AI857:AJ857"/>
    <mergeCell ref="G848:H848"/>
    <mergeCell ref="O848:P848"/>
    <mergeCell ref="Q848:R848"/>
    <mergeCell ref="S848:T848"/>
    <mergeCell ref="AB848:AC848"/>
    <mergeCell ref="AE848:AF848"/>
    <mergeCell ref="AG848:AH848"/>
    <mergeCell ref="AI848:AJ848"/>
    <mergeCell ref="G849:H849"/>
    <mergeCell ref="O849:P849"/>
    <mergeCell ref="Q849:R849"/>
    <mergeCell ref="S849:T849"/>
    <mergeCell ref="AB849:AC849"/>
    <mergeCell ref="AE849:AF849"/>
    <mergeCell ref="AG849:AH849"/>
    <mergeCell ref="AI849:AJ849"/>
    <mergeCell ref="G850:H850"/>
    <mergeCell ref="O850:P850"/>
    <mergeCell ref="Q850:R850"/>
    <mergeCell ref="S850:T850"/>
    <mergeCell ref="AB850:AC850"/>
    <mergeCell ref="AE850:AF850"/>
    <mergeCell ref="AG850:AH850"/>
    <mergeCell ref="AI850:AJ850"/>
    <mergeCell ref="G851:H851"/>
    <mergeCell ref="O851:P851"/>
    <mergeCell ref="Q851:R851"/>
    <mergeCell ref="S851:T851"/>
    <mergeCell ref="AB851:AC851"/>
    <mergeCell ref="AE851:AF851"/>
    <mergeCell ref="AG851:AH851"/>
    <mergeCell ref="AI851:AJ851"/>
    <mergeCell ref="G852:H852"/>
    <mergeCell ref="O852:P852"/>
    <mergeCell ref="Q852:R852"/>
    <mergeCell ref="S852:T852"/>
    <mergeCell ref="AB852:AC852"/>
    <mergeCell ref="AE852:AF852"/>
    <mergeCell ref="AG852:AH852"/>
    <mergeCell ref="AI852:AJ852"/>
    <mergeCell ref="G843:H843"/>
    <mergeCell ref="O843:P843"/>
    <mergeCell ref="Q843:R843"/>
    <mergeCell ref="S843:T843"/>
    <mergeCell ref="AB843:AC843"/>
    <mergeCell ref="AE843:AF843"/>
    <mergeCell ref="AG843:AH843"/>
    <mergeCell ref="AI843:AJ843"/>
    <mergeCell ref="G844:H844"/>
    <mergeCell ref="O844:P844"/>
    <mergeCell ref="Q844:R844"/>
    <mergeCell ref="S844:T844"/>
    <mergeCell ref="AB844:AC844"/>
    <mergeCell ref="AE844:AF844"/>
    <mergeCell ref="AG844:AH844"/>
    <mergeCell ref="AI844:AJ844"/>
    <mergeCell ref="G845:H845"/>
    <mergeCell ref="O845:P845"/>
    <mergeCell ref="Q845:R845"/>
    <mergeCell ref="S845:T845"/>
    <mergeCell ref="AB845:AC845"/>
    <mergeCell ref="AE845:AF845"/>
    <mergeCell ref="AG845:AH845"/>
    <mergeCell ref="AI845:AJ845"/>
    <mergeCell ref="G846:H846"/>
    <mergeCell ref="O846:P846"/>
    <mergeCell ref="Q846:R846"/>
    <mergeCell ref="S846:T846"/>
    <mergeCell ref="AB846:AC846"/>
    <mergeCell ref="AE846:AF846"/>
    <mergeCell ref="AG846:AH846"/>
    <mergeCell ref="AI846:AJ846"/>
    <mergeCell ref="G847:H847"/>
    <mergeCell ref="O847:P847"/>
    <mergeCell ref="Q847:R847"/>
    <mergeCell ref="S847:T847"/>
    <mergeCell ref="AB847:AC847"/>
    <mergeCell ref="AE847:AF847"/>
    <mergeCell ref="AG847:AH847"/>
    <mergeCell ref="AI847:AJ847"/>
    <mergeCell ref="G838:H838"/>
    <mergeCell ref="O838:P838"/>
    <mergeCell ref="Q838:R838"/>
    <mergeCell ref="S838:T838"/>
    <mergeCell ref="AB838:AC838"/>
    <mergeCell ref="AE838:AF838"/>
    <mergeCell ref="AG838:AH838"/>
    <mergeCell ref="AI838:AJ838"/>
    <mergeCell ref="G839:H839"/>
    <mergeCell ref="O839:P839"/>
    <mergeCell ref="Q839:R839"/>
    <mergeCell ref="S839:T839"/>
    <mergeCell ref="AB839:AC839"/>
    <mergeCell ref="AE839:AF839"/>
    <mergeCell ref="AG839:AH839"/>
    <mergeCell ref="AI839:AJ839"/>
    <mergeCell ref="G840:H840"/>
    <mergeCell ref="O840:P840"/>
    <mergeCell ref="Q840:R840"/>
    <mergeCell ref="S840:T840"/>
    <mergeCell ref="AB840:AC840"/>
    <mergeCell ref="AE840:AF840"/>
    <mergeCell ref="AG840:AH840"/>
    <mergeCell ref="AI840:AJ840"/>
    <mergeCell ref="G841:H841"/>
    <mergeCell ref="O841:P841"/>
    <mergeCell ref="Q841:R841"/>
    <mergeCell ref="S841:T841"/>
    <mergeCell ref="AB841:AC841"/>
    <mergeCell ref="AE841:AF841"/>
    <mergeCell ref="AG841:AH841"/>
    <mergeCell ref="AI841:AJ841"/>
    <mergeCell ref="G842:H842"/>
    <mergeCell ref="O842:P842"/>
    <mergeCell ref="Q842:R842"/>
    <mergeCell ref="S842:T842"/>
    <mergeCell ref="AB842:AC842"/>
    <mergeCell ref="AE842:AF842"/>
    <mergeCell ref="AG842:AH842"/>
    <mergeCell ref="AI842:AJ842"/>
    <mergeCell ref="G833:H833"/>
    <mergeCell ref="O833:P833"/>
    <mergeCell ref="Q833:R833"/>
    <mergeCell ref="S833:T833"/>
    <mergeCell ref="AB833:AC833"/>
    <mergeCell ref="AE833:AF833"/>
    <mergeCell ref="AG833:AH833"/>
    <mergeCell ref="AI833:AJ833"/>
    <mergeCell ref="G834:H834"/>
    <mergeCell ref="O834:P834"/>
    <mergeCell ref="Q834:R834"/>
    <mergeCell ref="S834:T834"/>
    <mergeCell ref="AB834:AC834"/>
    <mergeCell ref="AE834:AF834"/>
    <mergeCell ref="AG834:AH834"/>
    <mergeCell ref="AI834:AJ834"/>
    <mergeCell ref="G835:H835"/>
    <mergeCell ref="O835:P835"/>
    <mergeCell ref="Q835:R835"/>
    <mergeCell ref="S835:T835"/>
    <mergeCell ref="AB835:AC835"/>
    <mergeCell ref="AE835:AF835"/>
    <mergeCell ref="AG835:AH835"/>
    <mergeCell ref="AI835:AJ835"/>
    <mergeCell ref="G836:H836"/>
    <mergeCell ref="O836:P836"/>
    <mergeCell ref="Q836:R836"/>
    <mergeCell ref="S836:T836"/>
    <mergeCell ref="AB836:AC836"/>
    <mergeCell ref="AE836:AF836"/>
    <mergeCell ref="AG836:AH836"/>
    <mergeCell ref="AI836:AJ836"/>
    <mergeCell ref="G837:H837"/>
    <mergeCell ref="O837:P837"/>
    <mergeCell ref="Q837:R837"/>
    <mergeCell ref="S837:T837"/>
    <mergeCell ref="AB837:AC837"/>
    <mergeCell ref="AE837:AF837"/>
    <mergeCell ref="AG837:AH837"/>
    <mergeCell ref="AI837:AJ837"/>
    <mergeCell ref="G828:H828"/>
    <mergeCell ref="O828:P828"/>
    <mergeCell ref="Q828:R828"/>
    <mergeCell ref="S828:T828"/>
    <mergeCell ref="AB828:AC828"/>
    <mergeCell ref="AE828:AF828"/>
    <mergeCell ref="AG828:AH828"/>
    <mergeCell ref="AI828:AJ828"/>
    <mergeCell ref="G829:H829"/>
    <mergeCell ref="O829:P829"/>
    <mergeCell ref="Q829:R829"/>
    <mergeCell ref="S829:T829"/>
    <mergeCell ref="AB829:AC829"/>
    <mergeCell ref="AE829:AF829"/>
    <mergeCell ref="AG829:AH829"/>
    <mergeCell ref="AI829:AJ829"/>
    <mergeCell ref="G830:H830"/>
    <mergeCell ref="O830:P830"/>
    <mergeCell ref="Q830:R830"/>
    <mergeCell ref="S830:T830"/>
    <mergeCell ref="AB830:AC830"/>
    <mergeCell ref="AE830:AF830"/>
    <mergeCell ref="AG830:AH830"/>
    <mergeCell ref="AI830:AJ830"/>
    <mergeCell ref="G831:H831"/>
    <mergeCell ref="O831:P831"/>
    <mergeCell ref="Q831:R831"/>
    <mergeCell ref="S831:T831"/>
    <mergeCell ref="AB831:AC831"/>
    <mergeCell ref="AE831:AF831"/>
    <mergeCell ref="AG831:AH831"/>
    <mergeCell ref="AI831:AJ831"/>
    <mergeCell ref="G832:H832"/>
    <mergeCell ref="O832:P832"/>
    <mergeCell ref="Q832:R832"/>
    <mergeCell ref="S832:T832"/>
    <mergeCell ref="AB832:AC832"/>
    <mergeCell ref="AE832:AF832"/>
    <mergeCell ref="AG832:AH832"/>
    <mergeCell ref="AI832:AJ832"/>
    <mergeCell ref="G823:H823"/>
    <mergeCell ref="O823:P823"/>
    <mergeCell ref="Q823:R823"/>
    <mergeCell ref="S823:T823"/>
    <mergeCell ref="AB823:AC823"/>
    <mergeCell ref="AE823:AF823"/>
    <mergeCell ref="AG823:AH823"/>
    <mergeCell ref="AI823:AJ823"/>
    <mergeCell ref="G824:H824"/>
    <mergeCell ref="O824:P824"/>
    <mergeCell ref="Q824:R824"/>
    <mergeCell ref="S824:T824"/>
    <mergeCell ref="AB824:AC824"/>
    <mergeCell ref="AE824:AF824"/>
    <mergeCell ref="AG824:AH824"/>
    <mergeCell ref="AI824:AJ824"/>
    <mergeCell ref="G825:H825"/>
    <mergeCell ref="O825:P825"/>
    <mergeCell ref="Q825:R825"/>
    <mergeCell ref="S825:T825"/>
    <mergeCell ref="AB825:AC825"/>
    <mergeCell ref="AE825:AF825"/>
    <mergeCell ref="AG825:AH825"/>
    <mergeCell ref="AI825:AJ825"/>
    <mergeCell ref="G826:H826"/>
    <mergeCell ref="O826:P826"/>
    <mergeCell ref="Q826:R826"/>
    <mergeCell ref="S826:T826"/>
    <mergeCell ref="AB826:AC826"/>
    <mergeCell ref="AE826:AF826"/>
    <mergeCell ref="AG826:AH826"/>
    <mergeCell ref="AI826:AJ826"/>
    <mergeCell ref="G827:H827"/>
    <mergeCell ref="O827:P827"/>
    <mergeCell ref="Q827:R827"/>
    <mergeCell ref="S827:T827"/>
    <mergeCell ref="AB827:AC827"/>
    <mergeCell ref="AE827:AF827"/>
    <mergeCell ref="AG827:AH827"/>
    <mergeCell ref="AI827:AJ827"/>
    <mergeCell ref="G818:H818"/>
    <mergeCell ref="O818:P818"/>
    <mergeCell ref="Q818:R818"/>
    <mergeCell ref="S818:T818"/>
    <mergeCell ref="AB818:AC818"/>
    <mergeCell ref="AE818:AF818"/>
    <mergeCell ref="AG818:AH818"/>
    <mergeCell ref="AI818:AJ818"/>
    <mergeCell ref="G819:H819"/>
    <mergeCell ref="O819:P819"/>
    <mergeCell ref="Q819:R819"/>
    <mergeCell ref="S819:T819"/>
    <mergeCell ref="AB819:AC819"/>
    <mergeCell ref="AE819:AF819"/>
    <mergeCell ref="AG819:AH819"/>
    <mergeCell ref="AI819:AJ819"/>
    <mergeCell ref="G820:H820"/>
    <mergeCell ref="O820:P820"/>
    <mergeCell ref="Q820:R820"/>
    <mergeCell ref="S820:T820"/>
    <mergeCell ref="AB820:AC820"/>
    <mergeCell ref="AE820:AF820"/>
    <mergeCell ref="AG820:AH820"/>
    <mergeCell ref="AI820:AJ820"/>
    <mergeCell ref="G821:H821"/>
    <mergeCell ref="O821:P821"/>
    <mergeCell ref="Q821:R821"/>
    <mergeCell ref="S821:T821"/>
    <mergeCell ref="AB821:AC821"/>
    <mergeCell ref="AE821:AF821"/>
    <mergeCell ref="AG821:AH821"/>
    <mergeCell ref="AI821:AJ821"/>
    <mergeCell ref="G822:H822"/>
    <mergeCell ref="O822:P822"/>
    <mergeCell ref="Q822:R822"/>
    <mergeCell ref="S822:T822"/>
    <mergeCell ref="AB822:AC822"/>
    <mergeCell ref="AE822:AF822"/>
    <mergeCell ref="AG822:AH822"/>
    <mergeCell ref="AI822:AJ822"/>
    <mergeCell ref="G813:H813"/>
    <mergeCell ref="O813:P813"/>
    <mergeCell ref="Q813:R813"/>
    <mergeCell ref="S813:T813"/>
    <mergeCell ref="AB813:AC813"/>
    <mergeCell ref="AE813:AF813"/>
    <mergeCell ref="AG813:AH813"/>
    <mergeCell ref="AI813:AJ813"/>
    <mergeCell ref="G814:H814"/>
    <mergeCell ref="O814:P814"/>
    <mergeCell ref="Q814:R814"/>
    <mergeCell ref="S814:T814"/>
    <mergeCell ref="AB814:AC814"/>
    <mergeCell ref="AE814:AF814"/>
    <mergeCell ref="AG814:AH814"/>
    <mergeCell ref="AI814:AJ814"/>
    <mergeCell ref="G815:H815"/>
    <mergeCell ref="O815:P815"/>
    <mergeCell ref="Q815:R815"/>
    <mergeCell ref="S815:T815"/>
    <mergeCell ref="AB815:AC815"/>
    <mergeCell ref="AE815:AF815"/>
    <mergeCell ref="AG815:AH815"/>
    <mergeCell ref="AI815:AJ815"/>
    <mergeCell ref="G816:H816"/>
    <mergeCell ref="O816:P816"/>
    <mergeCell ref="Q816:R816"/>
    <mergeCell ref="S816:T816"/>
    <mergeCell ref="AB816:AC816"/>
    <mergeCell ref="AE816:AF816"/>
    <mergeCell ref="AG816:AH816"/>
    <mergeCell ref="AI816:AJ816"/>
    <mergeCell ref="G817:H817"/>
    <mergeCell ref="O817:P817"/>
    <mergeCell ref="Q817:R817"/>
    <mergeCell ref="S817:T817"/>
    <mergeCell ref="AB817:AC817"/>
    <mergeCell ref="AE817:AF817"/>
    <mergeCell ref="AG817:AH817"/>
    <mergeCell ref="AI817:AJ817"/>
    <mergeCell ref="G808:H808"/>
    <mergeCell ref="O808:P808"/>
    <mergeCell ref="Q808:R808"/>
    <mergeCell ref="S808:T808"/>
    <mergeCell ref="AB808:AC808"/>
    <mergeCell ref="AE808:AF808"/>
    <mergeCell ref="AG808:AH808"/>
    <mergeCell ref="AI808:AJ808"/>
    <mergeCell ref="G809:H809"/>
    <mergeCell ref="O809:P809"/>
    <mergeCell ref="Q809:R809"/>
    <mergeCell ref="S809:T809"/>
    <mergeCell ref="AB809:AC809"/>
    <mergeCell ref="AE809:AF809"/>
    <mergeCell ref="AG809:AH809"/>
    <mergeCell ref="AI809:AJ809"/>
    <mergeCell ref="G810:H810"/>
    <mergeCell ref="O810:P810"/>
    <mergeCell ref="Q810:R810"/>
    <mergeCell ref="S810:T810"/>
    <mergeCell ref="AB810:AC810"/>
    <mergeCell ref="AE810:AF810"/>
    <mergeCell ref="AG810:AH810"/>
    <mergeCell ref="AI810:AJ810"/>
    <mergeCell ref="G811:H811"/>
    <mergeCell ref="O811:P811"/>
    <mergeCell ref="Q811:R811"/>
    <mergeCell ref="S811:T811"/>
    <mergeCell ref="AB811:AC811"/>
    <mergeCell ref="AE811:AF811"/>
    <mergeCell ref="AG811:AH811"/>
    <mergeCell ref="AI811:AJ811"/>
    <mergeCell ref="G812:H812"/>
    <mergeCell ref="O812:P812"/>
    <mergeCell ref="Q812:R812"/>
    <mergeCell ref="S812:T812"/>
    <mergeCell ref="AB812:AC812"/>
    <mergeCell ref="AE812:AF812"/>
    <mergeCell ref="AG812:AH812"/>
    <mergeCell ref="AI812:AJ812"/>
    <mergeCell ref="G803:H803"/>
    <mergeCell ref="O803:P803"/>
    <mergeCell ref="Q803:R803"/>
    <mergeCell ref="S803:T803"/>
    <mergeCell ref="AB803:AC803"/>
    <mergeCell ref="AE803:AF803"/>
    <mergeCell ref="AG803:AH803"/>
    <mergeCell ref="AI803:AJ803"/>
    <mergeCell ref="G804:H804"/>
    <mergeCell ref="O804:P804"/>
    <mergeCell ref="Q804:R804"/>
    <mergeCell ref="S804:T804"/>
    <mergeCell ref="AB804:AC804"/>
    <mergeCell ref="AE804:AF804"/>
    <mergeCell ref="AG804:AH804"/>
    <mergeCell ref="AI804:AJ804"/>
    <mergeCell ref="G805:H805"/>
    <mergeCell ref="O805:P805"/>
    <mergeCell ref="Q805:R805"/>
    <mergeCell ref="S805:T805"/>
    <mergeCell ref="AB805:AC805"/>
    <mergeCell ref="AE805:AF805"/>
    <mergeCell ref="AG805:AH805"/>
    <mergeCell ref="AI805:AJ805"/>
    <mergeCell ref="G806:H806"/>
    <mergeCell ref="O806:P806"/>
    <mergeCell ref="Q806:R806"/>
    <mergeCell ref="S806:T806"/>
    <mergeCell ref="AB806:AC806"/>
    <mergeCell ref="AE806:AF806"/>
    <mergeCell ref="AG806:AH806"/>
    <mergeCell ref="AI806:AJ806"/>
    <mergeCell ref="G807:H807"/>
    <mergeCell ref="O807:P807"/>
    <mergeCell ref="Q807:R807"/>
    <mergeCell ref="S807:T807"/>
    <mergeCell ref="AB807:AC807"/>
    <mergeCell ref="AE807:AF807"/>
    <mergeCell ref="AG807:AH807"/>
    <mergeCell ref="AI807:AJ807"/>
    <mergeCell ref="G798:H798"/>
    <mergeCell ref="O798:P798"/>
    <mergeCell ref="Q798:R798"/>
    <mergeCell ref="S798:T798"/>
    <mergeCell ref="AB798:AC798"/>
    <mergeCell ref="AE798:AF798"/>
    <mergeCell ref="AG798:AH798"/>
    <mergeCell ref="AI798:AJ798"/>
    <mergeCell ref="G799:H799"/>
    <mergeCell ref="O799:P799"/>
    <mergeCell ref="Q799:R799"/>
    <mergeCell ref="S799:T799"/>
    <mergeCell ref="AB799:AC799"/>
    <mergeCell ref="AE799:AF799"/>
    <mergeCell ref="AG799:AH799"/>
    <mergeCell ref="AI799:AJ799"/>
    <mergeCell ref="G800:H800"/>
    <mergeCell ref="O800:P800"/>
    <mergeCell ref="Q800:R800"/>
    <mergeCell ref="S800:T800"/>
    <mergeCell ref="AB800:AC800"/>
    <mergeCell ref="AE800:AF800"/>
    <mergeCell ref="AG800:AH800"/>
    <mergeCell ref="AI800:AJ800"/>
    <mergeCell ref="G801:H801"/>
    <mergeCell ref="O801:P801"/>
    <mergeCell ref="Q801:R801"/>
    <mergeCell ref="S801:T801"/>
    <mergeCell ref="AB801:AC801"/>
    <mergeCell ref="AE801:AF801"/>
    <mergeCell ref="AG801:AH801"/>
    <mergeCell ref="AI801:AJ801"/>
    <mergeCell ref="G802:H802"/>
    <mergeCell ref="O802:P802"/>
    <mergeCell ref="Q802:R802"/>
    <mergeCell ref="S802:T802"/>
    <mergeCell ref="AB802:AC802"/>
    <mergeCell ref="AE802:AF802"/>
    <mergeCell ref="AG802:AH802"/>
    <mergeCell ref="AI802:AJ802"/>
    <mergeCell ref="G793:H793"/>
    <mergeCell ref="O793:P793"/>
    <mergeCell ref="Q793:R793"/>
    <mergeCell ref="S793:T793"/>
    <mergeCell ref="AB793:AC793"/>
    <mergeCell ref="AE793:AF793"/>
    <mergeCell ref="AG793:AH793"/>
    <mergeCell ref="AI793:AJ793"/>
    <mergeCell ref="G794:H794"/>
    <mergeCell ref="O794:P794"/>
    <mergeCell ref="Q794:R794"/>
    <mergeCell ref="S794:T794"/>
    <mergeCell ref="AB794:AC794"/>
    <mergeCell ref="AE794:AF794"/>
    <mergeCell ref="AG794:AH794"/>
    <mergeCell ref="AI794:AJ794"/>
    <mergeCell ref="G795:H795"/>
    <mergeCell ref="O795:P795"/>
    <mergeCell ref="Q795:R795"/>
    <mergeCell ref="S795:T795"/>
    <mergeCell ref="AB795:AC795"/>
    <mergeCell ref="AE795:AF795"/>
    <mergeCell ref="AG795:AH795"/>
    <mergeCell ref="AI795:AJ795"/>
    <mergeCell ref="G796:H796"/>
    <mergeCell ref="O796:P796"/>
    <mergeCell ref="Q796:R796"/>
    <mergeCell ref="S796:T796"/>
    <mergeCell ref="AB796:AC796"/>
    <mergeCell ref="AE796:AF796"/>
    <mergeCell ref="AG796:AH796"/>
    <mergeCell ref="AI796:AJ796"/>
    <mergeCell ref="G797:H797"/>
    <mergeCell ref="O797:P797"/>
    <mergeCell ref="Q797:R797"/>
    <mergeCell ref="S797:T797"/>
    <mergeCell ref="AB797:AC797"/>
    <mergeCell ref="AE797:AF797"/>
    <mergeCell ref="AG797:AH797"/>
    <mergeCell ref="AI797:AJ797"/>
    <mergeCell ref="G788:H788"/>
    <mergeCell ref="O788:P788"/>
    <mergeCell ref="Q788:R788"/>
    <mergeCell ref="S788:T788"/>
    <mergeCell ref="AB788:AC788"/>
    <mergeCell ref="AE788:AF788"/>
    <mergeCell ref="AG788:AH788"/>
    <mergeCell ref="AI788:AJ788"/>
    <mergeCell ref="G789:H789"/>
    <mergeCell ref="O789:P789"/>
    <mergeCell ref="Q789:R789"/>
    <mergeCell ref="S789:T789"/>
    <mergeCell ref="AB789:AC789"/>
    <mergeCell ref="AE789:AF789"/>
    <mergeCell ref="AG789:AH789"/>
    <mergeCell ref="AI789:AJ789"/>
    <mergeCell ref="G790:H790"/>
    <mergeCell ref="O790:P790"/>
    <mergeCell ref="Q790:R790"/>
    <mergeCell ref="S790:T790"/>
    <mergeCell ref="AB790:AC790"/>
    <mergeCell ref="AE790:AF790"/>
    <mergeCell ref="AG790:AH790"/>
    <mergeCell ref="AI790:AJ790"/>
    <mergeCell ref="G791:H791"/>
    <mergeCell ref="O791:P791"/>
    <mergeCell ref="Q791:R791"/>
    <mergeCell ref="S791:T791"/>
    <mergeCell ref="AB791:AC791"/>
    <mergeCell ref="AE791:AF791"/>
    <mergeCell ref="AG791:AH791"/>
    <mergeCell ref="AI791:AJ791"/>
    <mergeCell ref="G792:H792"/>
    <mergeCell ref="O792:P792"/>
    <mergeCell ref="Q792:R792"/>
    <mergeCell ref="S792:T792"/>
    <mergeCell ref="AB792:AC792"/>
    <mergeCell ref="AE792:AF792"/>
    <mergeCell ref="AG792:AH792"/>
    <mergeCell ref="AI792:AJ792"/>
    <mergeCell ref="G783:H783"/>
    <mergeCell ref="O783:P783"/>
    <mergeCell ref="Q783:R783"/>
    <mergeCell ref="S783:T783"/>
    <mergeCell ref="AB783:AC783"/>
    <mergeCell ref="AE783:AF783"/>
    <mergeCell ref="AG783:AH783"/>
    <mergeCell ref="AI783:AJ783"/>
    <mergeCell ref="G784:H784"/>
    <mergeCell ref="O784:P784"/>
    <mergeCell ref="Q784:R784"/>
    <mergeCell ref="S784:T784"/>
    <mergeCell ref="AB784:AC784"/>
    <mergeCell ref="AE784:AF784"/>
    <mergeCell ref="AG784:AH784"/>
    <mergeCell ref="AI784:AJ784"/>
    <mergeCell ref="G785:H785"/>
    <mergeCell ref="O785:P785"/>
    <mergeCell ref="Q785:R785"/>
    <mergeCell ref="S785:T785"/>
    <mergeCell ref="AB785:AC785"/>
    <mergeCell ref="AE785:AF785"/>
    <mergeCell ref="AG785:AH785"/>
    <mergeCell ref="AI785:AJ785"/>
    <mergeCell ref="G786:H786"/>
    <mergeCell ref="O786:P786"/>
    <mergeCell ref="Q786:R786"/>
    <mergeCell ref="S786:T786"/>
    <mergeCell ref="AB786:AC786"/>
    <mergeCell ref="AE786:AF786"/>
    <mergeCell ref="AG786:AH786"/>
    <mergeCell ref="AI786:AJ786"/>
    <mergeCell ref="G787:H787"/>
    <mergeCell ref="O787:P787"/>
    <mergeCell ref="Q787:R787"/>
    <mergeCell ref="S787:T787"/>
    <mergeCell ref="AB787:AC787"/>
    <mergeCell ref="AE787:AF787"/>
    <mergeCell ref="AG787:AH787"/>
    <mergeCell ref="AI787:AJ787"/>
    <mergeCell ref="G778:H778"/>
    <mergeCell ref="O778:P778"/>
    <mergeCell ref="Q778:R778"/>
    <mergeCell ref="S778:T778"/>
    <mergeCell ref="AB778:AC778"/>
    <mergeCell ref="AE778:AF778"/>
    <mergeCell ref="AG778:AH778"/>
    <mergeCell ref="AI778:AJ778"/>
    <mergeCell ref="G779:H779"/>
    <mergeCell ref="O779:P779"/>
    <mergeCell ref="Q779:R779"/>
    <mergeCell ref="S779:T779"/>
    <mergeCell ref="AB779:AC779"/>
    <mergeCell ref="AE779:AF779"/>
    <mergeCell ref="AG779:AH779"/>
    <mergeCell ref="AI779:AJ779"/>
    <mergeCell ref="G780:H780"/>
    <mergeCell ref="O780:P780"/>
    <mergeCell ref="Q780:R780"/>
    <mergeCell ref="S780:T780"/>
    <mergeCell ref="AB780:AC780"/>
    <mergeCell ref="AE780:AF780"/>
    <mergeCell ref="AG780:AH780"/>
    <mergeCell ref="AI780:AJ780"/>
    <mergeCell ref="G781:H781"/>
    <mergeCell ref="O781:P781"/>
    <mergeCell ref="Q781:R781"/>
    <mergeCell ref="S781:T781"/>
    <mergeCell ref="AB781:AC781"/>
    <mergeCell ref="AE781:AF781"/>
    <mergeCell ref="AG781:AH781"/>
    <mergeCell ref="AI781:AJ781"/>
    <mergeCell ref="G782:H782"/>
    <mergeCell ref="O782:P782"/>
    <mergeCell ref="Q782:R782"/>
    <mergeCell ref="S782:T782"/>
    <mergeCell ref="AB782:AC782"/>
    <mergeCell ref="AE782:AF782"/>
    <mergeCell ref="AG782:AH782"/>
    <mergeCell ref="AI782:AJ782"/>
    <mergeCell ref="G773:H773"/>
    <mergeCell ref="O773:P773"/>
    <mergeCell ref="Q773:R773"/>
    <mergeCell ref="S773:T773"/>
    <mergeCell ref="AB773:AC773"/>
    <mergeCell ref="AE773:AF773"/>
    <mergeCell ref="AG773:AH773"/>
    <mergeCell ref="AI773:AJ773"/>
    <mergeCell ref="G774:H774"/>
    <mergeCell ref="O774:P774"/>
    <mergeCell ref="Q774:R774"/>
    <mergeCell ref="S774:T774"/>
    <mergeCell ref="AB774:AC774"/>
    <mergeCell ref="AE774:AF774"/>
    <mergeCell ref="AG774:AH774"/>
    <mergeCell ref="AI774:AJ774"/>
    <mergeCell ref="G775:H775"/>
    <mergeCell ref="O775:P775"/>
    <mergeCell ref="Q775:R775"/>
    <mergeCell ref="S775:T775"/>
    <mergeCell ref="AB775:AC775"/>
    <mergeCell ref="AE775:AF775"/>
    <mergeCell ref="AG775:AH775"/>
    <mergeCell ref="AI775:AJ775"/>
    <mergeCell ref="G776:H776"/>
    <mergeCell ref="O776:P776"/>
    <mergeCell ref="Q776:R776"/>
    <mergeCell ref="S776:T776"/>
    <mergeCell ref="AB776:AC776"/>
    <mergeCell ref="AE776:AF776"/>
    <mergeCell ref="AG776:AH776"/>
    <mergeCell ref="AI776:AJ776"/>
    <mergeCell ref="G777:H777"/>
    <mergeCell ref="O777:P777"/>
    <mergeCell ref="Q777:R777"/>
    <mergeCell ref="S777:T777"/>
    <mergeCell ref="AB777:AC777"/>
    <mergeCell ref="AE777:AF777"/>
    <mergeCell ref="AG777:AH777"/>
    <mergeCell ref="AI777:AJ777"/>
    <mergeCell ref="G768:H768"/>
    <mergeCell ref="O768:P768"/>
    <mergeCell ref="Q768:R768"/>
    <mergeCell ref="S768:T768"/>
    <mergeCell ref="AB768:AC768"/>
    <mergeCell ref="AE768:AF768"/>
    <mergeCell ref="AG768:AH768"/>
    <mergeCell ref="AI768:AJ768"/>
    <mergeCell ref="G769:H769"/>
    <mergeCell ref="O769:P769"/>
    <mergeCell ref="Q769:R769"/>
    <mergeCell ref="S769:T769"/>
    <mergeCell ref="AB769:AC769"/>
    <mergeCell ref="AE769:AF769"/>
    <mergeCell ref="AG769:AH769"/>
    <mergeCell ref="AI769:AJ769"/>
    <mergeCell ref="G770:H770"/>
    <mergeCell ref="O770:P770"/>
    <mergeCell ref="Q770:R770"/>
    <mergeCell ref="S770:T770"/>
    <mergeCell ref="AB770:AC770"/>
    <mergeCell ref="AE770:AF770"/>
    <mergeCell ref="AG770:AH770"/>
    <mergeCell ref="AI770:AJ770"/>
    <mergeCell ref="G771:H771"/>
    <mergeCell ref="O771:P771"/>
    <mergeCell ref="Q771:R771"/>
    <mergeCell ref="S771:T771"/>
    <mergeCell ref="AB771:AC771"/>
    <mergeCell ref="AE771:AF771"/>
    <mergeCell ref="AG771:AH771"/>
    <mergeCell ref="AI771:AJ771"/>
    <mergeCell ref="G772:H772"/>
    <mergeCell ref="O772:P772"/>
    <mergeCell ref="Q772:R772"/>
    <mergeCell ref="S772:T772"/>
    <mergeCell ref="AB772:AC772"/>
    <mergeCell ref="AE772:AF772"/>
    <mergeCell ref="AG772:AH772"/>
    <mergeCell ref="AI772:AJ772"/>
    <mergeCell ref="G763:H763"/>
    <mergeCell ref="O763:P763"/>
    <mergeCell ref="Q763:R763"/>
    <mergeCell ref="S763:T763"/>
    <mergeCell ref="AB763:AC763"/>
    <mergeCell ref="AE763:AF763"/>
    <mergeCell ref="AG763:AH763"/>
    <mergeCell ref="AI763:AJ763"/>
    <mergeCell ref="G764:H764"/>
    <mergeCell ref="O764:P764"/>
    <mergeCell ref="Q764:R764"/>
    <mergeCell ref="S764:T764"/>
    <mergeCell ref="AB764:AC764"/>
    <mergeCell ref="AE764:AF764"/>
    <mergeCell ref="AG764:AH764"/>
    <mergeCell ref="AI764:AJ764"/>
    <mergeCell ref="G765:H765"/>
    <mergeCell ref="O765:P765"/>
    <mergeCell ref="Q765:R765"/>
    <mergeCell ref="S765:T765"/>
    <mergeCell ref="AB765:AC765"/>
    <mergeCell ref="AE765:AF765"/>
    <mergeCell ref="AG765:AH765"/>
    <mergeCell ref="AI765:AJ765"/>
    <mergeCell ref="G766:H766"/>
    <mergeCell ref="O766:P766"/>
    <mergeCell ref="Q766:R766"/>
    <mergeCell ref="S766:T766"/>
    <mergeCell ref="AB766:AC766"/>
    <mergeCell ref="AE766:AF766"/>
    <mergeCell ref="AG766:AH766"/>
    <mergeCell ref="AI766:AJ766"/>
    <mergeCell ref="G767:H767"/>
    <mergeCell ref="O767:P767"/>
    <mergeCell ref="Q767:R767"/>
    <mergeCell ref="S767:T767"/>
    <mergeCell ref="AB767:AC767"/>
    <mergeCell ref="AE767:AF767"/>
    <mergeCell ref="AG767:AH767"/>
    <mergeCell ref="AI767:AJ767"/>
    <mergeCell ref="G758:H758"/>
    <mergeCell ref="O758:P758"/>
    <mergeCell ref="Q758:R758"/>
    <mergeCell ref="S758:T758"/>
    <mergeCell ref="AB758:AC758"/>
    <mergeCell ref="AE758:AF758"/>
    <mergeCell ref="AG758:AH758"/>
    <mergeCell ref="AI758:AJ758"/>
    <mergeCell ref="G759:H759"/>
    <mergeCell ref="O759:P759"/>
    <mergeCell ref="Q759:R759"/>
    <mergeCell ref="S759:T759"/>
    <mergeCell ref="AB759:AC759"/>
    <mergeCell ref="AE759:AF759"/>
    <mergeCell ref="AG759:AH759"/>
    <mergeCell ref="AI759:AJ759"/>
    <mergeCell ref="G760:H760"/>
    <mergeCell ref="O760:P760"/>
    <mergeCell ref="Q760:R760"/>
    <mergeCell ref="S760:T760"/>
    <mergeCell ref="AB760:AC760"/>
    <mergeCell ref="AE760:AF760"/>
    <mergeCell ref="AG760:AH760"/>
    <mergeCell ref="AI760:AJ760"/>
    <mergeCell ref="G761:H761"/>
    <mergeCell ref="O761:P761"/>
    <mergeCell ref="Q761:R761"/>
    <mergeCell ref="S761:T761"/>
    <mergeCell ref="AB761:AC761"/>
    <mergeCell ref="AE761:AF761"/>
    <mergeCell ref="AG761:AH761"/>
    <mergeCell ref="AI761:AJ761"/>
    <mergeCell ref="G762:H762"/>
    <mergeCell ref="O762:P762"/>
    <mergeCell ref="Q762:R762"/>
    <mergeCell ref="S762:T762"/>
    <mergeCell ref="AB762:AC762"/>
    <mergeCell ref="AE762:AF762"/>
    <mergeCell ref="AG762:AH762"/>
    <mergeCell ref="AI762:AJ762"/>
    <mergeCell ref="G753:H753"/>
    <mergeCell ref="O753:P753"/>
    <mergeCell ref="Q753:R753"/>
    <mergeCell ref="S753:T753"/>
    <mergeCell ref="AB753:AC753"/>
    <mergeCell ref="AE753:AF753"/>
    <mergeCell ref="AG753:AH753"/>
    <mergeCell ref="AI753:AJ753"/>
    <mergeCell ref="G754:H754"/>
    <mergeCell ref="O754:P754"/>
    <mergeCell ref="Q754:R754"/>
    <mergeCell ref="S754:T754"/>
    <mergeCell ref="AB754:AC754"/>
    <mergeCell ref="AE754:AF754"/>
    <mergeCell ref="AG754:AH754"/>
    <mergeCell ref="AI754:AJ754"/>
    <mergeCell ref="G755:H755"/>
    <mergeCell ref="O755:P755"/>
    <mergeCell ref="Q755:R755"/>
    <mergeCell ref="S755:T755"/>
    <mergeCell ref="AB755:AC755"/>
    <mergeCell ref="AE755:AF755"/>
    <mergeCell ref="AG755:AH755"/>
    <mergeCell ref="AI755:AJ755"/>
    <mergeCell ref="G756:H756"/>
    <mergeCell ref="O756:P756"/>
    <mergeCell ref="Q756:R756"/>
    <mergeCell ref="S756:T756"/>
    <mergeCell ref="AB756:AC756"/>
    <mergeCell ref="AE756:AF756"/>
    <mergeCell ref="AG756:AH756"/>
    <mergeCell ref="AI756:AJ756"/>
    <mergeCell ref="G757:H757"/>
    <mergeCell ref="O757:P757"/>
    <mergeCell ref="Q757:R757"/>
    <mergeCell ref="S757:T757"/>
    <mergeCell ref="AB757:AC757"/>
    <mergeCell ref="AE757:AF757"/>
    <mergeCell ref="AG757:AH757"/>
    <mergeCell ref="AI757:AJ757"/>
    <mergeCell ref="G748:H748"/>
    <mergeCell ref="O748:P748"/>
    <mergeCell ref="Q748:R748"/>
    <mergeCell ref="S748:T748"/>
    <mergeCell ref="AB748:AC748"/>
    <mergeCell ref="AE748:AF748"/>
    <mergeCell ref="AG748:AH748"/>
    <mergeCell ref="AI748:AJ748"/>
    <mergeCell ref="G749:H749"/>
    <mergeCell ref="O749:P749"/>
    <mergeCell ref="Q749:R749"/>
    <mergeCell ref="S749:T749"/>
    <mergeCell ref="AB749:AC749"/>
    <mergeCell ref="AE749:AF749"/>
    <mergeCell ref="AG749:AH749"/>
    <mergeCell ref="AI749:AJ749"/>
    <mergeCell ref="G750:H750"/>
    <mergeCell ref="O750:P750"/>
    <mergeCell ref="Q750:R750"/>
    <mergeCell ref="S750:T750"/>
    <mergeCell ref="AB750:AC750"/>
    <mergeCell ref="AE750:AF750"/>
    <mergeCell ref="AG750:AH750"/>
    <mergeCell ref="AI750:AJ750"/>
    <mergeCell ref="G751:H751"/>
    <mergeCell ref="O751:P751"/>
    <mergeCell ref="Q751:R751"/>
    <mergeCell ref="S751:T751"/>
    <mergeCell ref="AB751:AC751"/>
    <mergeCell ref="AE751:AF751"/>
    <mergeCell ref="AG751:AH751"/>
    <mergeCell ref="AI751:AJ751"/>
    <mergeCell ref="G752:H752"/>
    <mergeCell ref="O752:P752"/>
    <mergeCell ref="Q752:R752"/>
    <mergeCell ref="S752:T752"/>
    <mergeCell ref="AB752:AC752"/>
    <mergeCell ref="AE752:AF752"/>
    <mergeCell ref="AG752:AH752"/>
    <mergeCell ref="AI752:AJ752"/>
    <mergeCell ref="G743:H743"/>
    <mergeCell ref="O743:P743"/>
    <mergeCell ref="Q743:R743"/>
    <mergeCell ref="S743:T743"/>
    <mergeCell ref="AB743:AC743"/>
    <mergeCell ref="AE743:AF743"/>
    <mergeCell ref="AG743:AH743"/>
    <mergeCell ref="AI743:AJ743"/>
    <mergeCell ref="G744:H744"/>
    <mergeCell ref="O744:P744"/>
    <mergeCell ref="Q744:R744"/>
    <mergeCell ref="S744:T744"/>
    <mergeCell ref="AB744:AC744"/>
    <mergeCell ref="AE744:AF744"/>
    <mergeCell ref="AG744:AH744"/>
    <mergeCell ref="AI744:AJ744"/>
    <mergeCell ref="G745:H745"/>
    <mergeCell ref="O745:P745"/>
    <mergeCell ref="Q745:R745"/>
    <mergeCell ref="S745:T745"/>
    <mergeCell ref="AB745:AC745"/>
    <mergeCell ref="AE745:AF745"/>
    <mergeCell ref="AG745:AH745"/>
    <mergeCell ref="AI745:AJ745"/>
    <mergeCell ref="G746:H746"/>
    <mergeCell ref="O746:P746"/>
    <mergeCell ref="Q746:R746"/>
    <mergeCell ref="S746:T746"/>
    <mergeCell ref="AB746:AC746"/>
    <mergeCell ref="AE746:AF746"/>
    <mergeCell ref="AG746:AH746"/>
    <mergeCell ref="AI746:AJ746"/>
    <mergeCell ref="G747:H747"/>
    <mergeCell ref="O747:P747"/>
    <mergeCell ref="Q747:R747"/>
    <mergeCell ref="S747:T747"/>
    <mergeCell ref="AB747:AC747"/>
    <mergeCell ref="AE747:AF747"/>
    <mergeCell ref="AG747:AH747"/>
    <mergeCell ref="AI747:AJ747"/>
    <mergeCell ref="G738:H738"/>
    <mergeCell ref="O738:P738"/>
    <mergeCell ref="Q738:R738"/>
    <mergeCell ref="S738:T738"/>
    <mergeCell ref="AB738:AC738"/>
    <mergeCell ref="AE738:AF738"/>
    <mergeCell ref="AG738:AH738"/>
    <mergeCell ref="AI738:AJ738"/>
    <mergeCell ref="G739:H739"/>
    <mergeCell ref="O739:P739"/>
    <mergeCell ref="Q739:R739"/>
    <mergeCell ref="S739:T739"/>
    <mergeCell ref="AB739:AC739"/>
    <mergeCell ref="AE739:AF739"/>
    <mergeCell ref="AG739:AH739"/>
    <mergeCell ref="AI739:AJ739"/>
    <mergeCell ref="G740:H740"/>
    <mergeCell ref="O740:P740"/>
    <mergeCell ref="Q740:R740"/>
    <mergeCell ref="S740:T740"/>
    <mergeCell ref="AB740:AC740"/>
    <mergeCell ref="AE740:AF740"/>
    <mergeCell ref="AG740:AH740"/>
    <mergeCell ref="AI740:AJ740"/>
    <mergeCell ref="G741:H741"/>
    <mergeCell ref="O741:P741"/>
    <mergeCell ref="Q741:R741"/>
    <mergeCell ref="S741:T741"/>
    <mergeCell ref="AB741:AC741"/>
    <mergeCell ref="AE741:AF741"/>
    <mergeCell ref="AG741:AH741"/>
    <mergeCell ref="AI741:AJ741"/>
    <mergeCell ref="G742:H742"/>
    <mergeCell ref="O742:P742"/>
    <mergeCell ref="Q742:R742"/>
    <mergeCell ref="S742:T742"/>
    <mergeCell ref="AB742:AC742"/>
    <mergeCell ref="AE742:AF742"/>
    <mergeCell ref="AG742:AH742"/>
    <mergeCell ref="AI742:AJ742"/>
    <mergeCell ref="G733:H733"/>
    <mergeCell ref="O733:P733"/>
    <mergeCell ref="Q733:R733"/>
    <mergeCell ref="S733:T733"/>
    <mergeCell ref="AB733:AC733"/>
    <mergeCell ref="AE733:AF733"/>
    <mergeCell ref="AG733:AH733"/>
    <mergeCell ref="AI733:AJ733"/>
    <mergeCell ref="G734:H734"/>
    <mergeCell ref="O734:P734"/>
    <mergeCell ref="Q734:R734"/>
    <mergeCell ref="S734:T734"/>
    <mergeCell ref="AB734:AC734"/>
    <mergeCell ref="AE734:AF734"/>
    <mergeCell ref="AG734:AH734"/>
    <mergeCell ref="AI734:AJ734"/>
    <mergeCell ref="G735:H735"/>
    <mergeCell ref="O735:P735"/>
    <mergeCell ref="Q735:R735"/>
    <mergeCell ref="S735:T735"/>
    <mergeCell ref="AB735:AC735"/>
    <mergeCell ref="AE735:AF735"/>
    <mergeCell ref="AG735:AH735"/>
    <mergeCell ref="AI735:AJ735"/>
    <mergeCell ref="G736:H736"/>
    <mergeCell ref="O736:P736"/>
    <mergeCell ref="Q736:R736"/>
    <mergeCell ref="S736:T736"/>
    <mergeCell ref="AB736:AC736"/>
    <mergeCell ref="AE736:AF736"/>
    <mergeCell ref="AG736:AH736"/>
    <mergeCell ref="AI736:AJ736"/>
    <mergeCell ref="G737:H737"/>
    <mergeCell ref="O737:P737"/>
    <mergeCell ref="Q737:R737"/>
    <mergeCell ref="S737:T737"/>
    <mergeCell ref="AB737:AC737"/>
    <mergeCell ref="AE737:AF737"/>
    <mergeCell ref="AG737:AH737"/>
    <mergeCell ref="AI737:AJ737"/>
    <mergeCell ref="G728:H728"/>
    <mergeCell ref="O728:P728"/>
    <mergeCell ref="Q728:R728"/>
    <mergeCell ref="S728:T728"/>
    <mergeCell ref="AB728:AC728"/>
    <mergeCell ref="AE728:AF728"/>
    <mergeCell ref="AG728:AH728"/>
    <mergeCell ref="AI728:AJ728"/>
    <mergeCell ref="G729:H729"/>
    <mergeCell ref="O729:P729"/>
    <mergeCell ref="Q729:R729"/>
    <mergeCell ref="S729:T729"/>
    <mergeCell ref="AB729:AC729"/>
    <mergeCell ref="AE729:AF729"/>
    <mergeCell ref="AG729:AH729"/>
    <mergeCell ref="AI729:AJ729"/>
    <mergeCell ref="G730:H730"/>
    <mergeCell ref="O730:P730"/>
    <mergeCell ref="Q730:R730"/>
    <mergeCell ref="S730:T730"/>
    <mergeCell ref="AB730:AC730"/>
    <mergeCell ref="AE730:AF730"/>
    <mergeCell ref="AG730:AH730"/>
    <mergeCell ref="AI730:AJ730"/>
    <mergeCell ref="G731:H731"/>
    <mergeCell ref="O731:P731"/>
    <mergeCell ref="Q731:R731"/>
    <mergeCell ref="S731:T731"/>
    <mergeCell ref="AB731:AC731"/>
    <mergeCell ref="AE731:AF731"/>
    <mergeCell ref="AG731:AH731"/>
    <mergeCell ref="AI731:AJ731"/>
    <mergeCell ref="G732:H732"/>
    <mergeCell ref="O732:P732"/>
    <mergeCell ref="Q732:R732"/>
    <mergeCell ref="S732:T732"/>
    <mergeCell ref="AB732:AC732"/>
    <mergeCell ref="AE732:AF732"/>
    <mergeCell ref="AG732:AH732"/>
    <mergeCell ref="AI732:AJ732"/>
    <mergeCell ref="G723:H723"/>
    <mergeCell ref="O723:P723"/>
    <mergeCell ref="Q723:R723"/>
    <mergeCell ref="S723:T723"/>
    <mergeCell ref="AB723:AC723"/>
    <mergeCell ref="AE723:AF723"/>
    <mergeCell ref="AG723:AH723"/>
    <mergeCell ref="AI723:AJ723"/>
    <mergeCell ref="G724:H724"/>
    <mergeCell ref="O724:P724"/>
    <mergeCell ref="Q724:R724"/>
    <mergeCell ref="S724:T724"/>
    <mergeCell ref="AB724:AC724"/>
    <mergeCell ref="AE724:AF724"/>
    <mergeCell ref="AG724:AH724"/>
    <mergeCell ref="AI724:AJ724"/>
    <mergeCell ref="G725:H725"/>
    <mergeCell ref="O725:P725"/>
    <mergeCell ref="Q725:R725"/>
    <mergeCell ref="S725:T725"/>
    <mergeCell ref="AB725:AC725"/>
    <mergeCell ref="AE725:AF725"/>
    <mergeCell ref="AG725:AH725"/>
    <mergeCell ref="AI725:AJ725"/>
    <mergeCell ref="G726:H726"/>
    <mergeCell ref="O726:P726"/>
    <mergeCell ref="Q726:R726"/>
    <mergeCell ref="S726:T726"/>
    <mergeCell ref="AB726:AC726"/>
    <mergeCell ref="AE726:AF726"/>
    <mergeCell ref="AG726:AH726"/>
    <mergeCell ref="AI726:AJ726"/>
    <mergeCell ref="G727:H727"/>
    <mergeCell ref="O727:P727"/>
    <mergeCell ref="Q727:R727"/>
    <mergeCell ref="S727:T727"/>
    <mergeCell ref="AB727:AC727"/>
    <mergeCell ref="AE727:AF727"/>
    <mergeCell ref="AG727:AH727"/>
    <mergeCell ref="AI727:AJ727"/>
    <mergeCell ref="G718:H718"/>
    <mergeCell ref="O718:P718"/>
    <mergeCell ref="Q718:R718"/>
    <mergeCell ref="S718:T718"/>
    <mergeCell ref="AB718:AC718"/>
    <mergeCell ref="AE718:AF718"/>
    <mergeCell ref="AG718:AH718"/>
    <mergeCell ref="AI718:AJ718"/>
    <mergeCell ref="G719:H719"/>
    <mergeCell ref="O719:P719"/>
    <mergeCell ref="Q719:R719"/>
    <mergeCell ref="S719:T719"/>
    <mergeCell ref="AB719:AC719"/>
    <mergeCell ref="AE719:AF719"/>
    <mergeCell ref="AG719:AH719"/>
    <mergeCell ref="AI719:AJ719"/>
    <mergeCell ref="G720:H720"/>
    <mergeCell ref="O720:P720"/>
    <mergeCell ref="Q720:R720"/>
    <mergeCell ref="S720:T720"/>
    <mergeCell ref="AB720:AC720"/>
    <mergeCell ref="AE720:AF720"/>
    <mergeCell ref="AG720:AH720"/>
    <mergeCell ref="AI720:AJ720"/>
    <mergeCell ref="G721:H721"/>
    <mergeCell ref="O721:P721"/>
    <mergeCell ref="Q721:R721"/>
    <mergeCell ref="S721:T721"/>
    <mergeCell ref="AB721:AC721"/>
    <mergeCell ref="AE721:AF721"/>
    <mergeCell ref="AG721:AH721"/>
    <mergeCell ref="AI721:AJ721"/>
    <mergeCell ref="G722:H722"/>
    <mergeCell ref="O722:P722"/>
    <mergeCell ref="Q722:R722"/>
    <mergeCell ref="S722:T722"/>
    <mergeCell ref="AB722:AC722"/>
    <mergeCell ref="AE722:AF722"/>
    <mergeCell ref="AG722:AH722"/>
    <mergeCell ref="AI722:AJ722"/>
    <mergeCell ref="G713:H713"/>
    <mergeCell ref="O713:P713"/>
    <mergeCell ref="Q713:R713"/>
    <mergeCell ref="S713:T713"/>
    <mergeCell ref="AB713:AC713"/>
    <mergeCell ref="AE713:AF713"/>
    <mergeCell ref="AG713:AH713"/>
    <mergeCell ref="AI713:AJ713"/>
    <mergeCell ref="G714:H714"/>
    <mergeCell ref="O714:P714"/>
    <mergeCell ref="Q714:R714"/>
    <mergeCell ref="S714:T714"/>
    <mergeCell ref="AB714:AC714"/>
    <mergeCell ref="AE714:AF714"/>
    <mergeCell ref="AG714:AH714"/>
    <mergeCell ref="AI714:AJ714"/>
    <mergeCell ref="G715:H715"/>
    <mergeCell ref="O715:P715"/>
    <mergeCell ref="Q715:R715"/>
    <mergeCell ref="S715:T715"/>
    <mergeCell ref="AB715:AC715"/>
    <mergeCell ref="AE715:AF715"/>
    <mergeCell ref="AG715:AH715"/>
    <mergeCell ref="AI715:AJ715"/>
    <mergeCell ref="G716:H716"/>
    <mergeCell ref="O716:P716"/>
    <mergeCell ref="Q716:R716"/>
    <mergeCell ref="S716:T716"/>
    <mergeCell ref="AB716:AC716"/>
    <mergeCell ref="AE716:AF716"/>
    <mergeCell ref="AG716:AH716"/>
    <mergeCell ref="AI716:AJ716"/>
    <mergeCell ref="G717:H717"/>
    <mergeCell ref="O717:P717"/>
    <mergeCell ref="Q717:R717"/>
    <mergeCell ref="S717:T717"/>
    <mergeCell ref="AB717:AC717"/>
    <mergeCell ref="AE717:AF717"/>
    <mergeCell ref="AG717:AH717"/>
    <mergeCell ref="AI717:AJ717"/>
    <mergeCell ref="G708:H708"/>
    <mergeCell ref="O708:P708"/>
    <mergeCell ref="Q708:R708"/>
    <mergeCell ref="S708:T708"/>
    <mergeCell ref="AB708:AC708"/>
    <mergeCell ref="AE708:AF708"/>
    <mergeCell ref="AG708:AH708"/>
    <mergeCell ref="AI708:AJ708"/>
    <mergeCell ref="G709:H709"/>
    <mergeCell ref="O709:P709"/>
    <mergeCell ref="Q709:R709"/>
    <mergeCell ref="S709:T709"/>
    <mergeCell ref="AB709:AC709"/>
    <mergeCell ref="AE709:AF709"/>
    <mergeCell ref="AG709:AH709"/>
    <mergeCell ref="AI709:AJ709"/>
    <mergeCell ref="G710:H710"/>
    <mergeCell ref="O710:P710"/>
    <mergeCell ref="Q710:R710"/>
    <mergeCell ref="S710:T710"/>
    <mergeCell ref="AB710:AC710"/>
    <mergeCell ref="AE710:AF710"/>
    <mergeCell ref="AG710:AH710"/>
    <mergeCell ref="AI710:AJ710"/>
    <mergeCell ref="G711:H711"/>
    <mergeCell ref="O711:P711"/>
    <mergeCell ref="Q711:R711"/>
    <mergeCell ref="S711:T711"/>
    <mergeCell ref="AB711:AC711"/>
    <mergeCell ref="AE711:AF711"/>
    <mergeCell ref="AG711:AH711"/>
    <mergeCell ref="AI711:AJ711"/>
    <mergeCell ref="G712:H712"/>
    <mergeCell ref="O712:P712"/>
    <mergeCell ref="Q712:R712"/>
    <mergeCell ref="S712:T712"/>
    <mergeCell ref="AB712:AC712"/>
    <mergeCell ref="AE712:AF712"/>
    <mergeCell ref="AG712:AH712"/>
    <mergeCell ref="AI712:AJ712"/>
    <mergeCell ref="G703:H703"/>
    <mergeCell ref="O703:P703"/>
    <mergeCell ref="Q703:R703"/>
    <mergeCell ref="S703:T703"/>
    <mergeCell ref="AB703:AC703"/>
    <mergeCell ref="AE703:AF703"/>
    <mergeCell ref="AG703:AH703"/>
    <mergeCell ref="AI703:AJ703"/>
    <mergeCell ref="G704:H704"/>
    <mergeCell ref="O704:P704"/>
    <mergeCell ref="Q704:R704"/>
    <mergeCell ref="S704:T704"/>
    <mergeCell ref="AB704:AC704"/>
    <mergeCell ref="AE704:AF704"/>
    <mergeCell ref="AG704:AH704"/>
    <mergeCell ref="AI704:AJ704"/>
    <mergeCell ref="G705:H705"/>
    <mergeCell ref="O705:P705"/>
    <mergeCell ref="Q705:R705"/>
    <mergeCell ref="S705:T705"/>
    <mergeCell ref="AB705:AC705"/>
    <mergeCell ref="AE705:AF705"/>
    <mergeCell ref="AG705:AH705"/>
    <mergeCell ref="AI705:AJ705"/>
    <mergeCell ref="G706:H706"/>
    <mergeCell ref="O706:P706"/>
    <mergeCell ref="Q706:R706"/>
    <mergeCell ref="S706:T706"/>
    <mergeCell ref="AB706:AC706"/>
    <mergeCell ref="AE706:AF706"/>
    <mergeCell ref="AG706:AH706"/>
    <mergeCell ref="AI706:AJ706"/>
    <mergeCell ref="G707:H707"/>
    <mergeCell ref="O707:P707"/>
    <mergeCell ref="Q707:R707"/>
    <mergeCell ref="S707:T707"/>
    <mergeCell ref="AB707:AC707"/>
    <mergeCell ref="AE707:AF707"/>
    <mergeCell ref="AG707:AH707"/>
    <mergeCell ref="AI707:AJ707"/>
    <mergeCell ref="G698:H698"/>
    <mergeCell ref="O698:P698"/>
    <mergeCell ref="Q698:R698"/>
    <mergeCell ref="S698:T698"/>
    <mergeCell ref="AB698:AC698"/>
    <mergeCell ref="AE698:AF698"/>
    <mergeCell ref="AG698:AH698"/>
    <mergeCell ref="AI698:AJ698"/>
    <mergeCell ref="G699:H699"/>
    <mergeCell ref="O699:P699"/>
    <mergeCell ref="Q699:R699"/>
    <mergeCell ref="S699:T699"/>
    <mergeCell ref="AB699:AC699"/>
    <mergeCell ref="AE699:AF699"/>
    <mergeCell ref="AG699:AH699"/>
    <mergeCell ref="AI699:AJ699"/>
    <mergeCell ref="G700:H700"/>
    <mergeCell ref="O700:P700"/>
    <mergeCell ref="Q700:R700"/>
    <mergeCell ref="S700:T700"/>
    <mergeCell ref="AB700:AC700"/>
    <mergeCell ref="AE700:AF700"/>
    <mergeCell ref="AG700:AH700"/>
    <mergeCell ref="AI700:AJ700"/>
    <mergeCell ref="G701:H701"/>
    <mergeCell ref="O701:P701"/>
    <mergeCell ref="Q701:R701"/>
    <mergeCell ref="S701:T701"/>
    <mergeCell ref="AB701:AC701"/>
    <mergeCell ref="AE701:AF701"/>
    <mergeCell ref="AG701:AH701"/>
    <mergeCell ref="AI701:AJ701"/>
    <mergeCell ref="G702:H702"/>
    <mergeCell ref="O702:P702"/>
    <mergeCell ref="Q702:R702"/>
    <mergeCell ref="S702:T702"/>
    <mergeCell ref="AB702:AC702"/>
    <mergeCell ref="AE702:AF702"/>
    <mergeCell ref="AG702:AH702"/>
    <mergeCell ref="AI702:AJ702"/>
    <mergeCell ref="G693:H693"/>
    <mergeCell ref="O693:P693"/>
    <mergeCell ref="Q693:R693"/>
    <mergeCell ref="S693:T693"/>
    <mergeCell ref="AB693:AC693"/>
    <mergeCell ref="AE693:AF693"/>
    <mergeCell ref="AG693:AH693"/>
    <mergeCell ref="AI693:AJ693"/>
    <mergeCell ref="G694:H694"/>
    <mergeCell ref="O694:P694"/>
    <mergeCell ref="Q694:R694"/>
    <mergeCell ref="S694:T694"/>
    <mergeCell ref="AB694:AC694"/>
    <mergeCell ref="AE694:AF694"/>
    <mergeCell ref="AG694:AH694"/>
    <mergeCell ref="AI694:AJ694"/>
    <mergeCell ref="G695:H695"/>
    <mergeCell ref="O695:P695"/>
    <mergeCell ref="Q695:R695"/>
    <mergeCell ref="S695:T695"/>
    <mergeCell ref="AB695:AC695"/>
    <mergeCell ref="AE695:AF695"/>
    <mergeCell ref="AG695:AH695"/>
    <mergeCell ref="AI695:AJ695"/>
    <mergeCell ref="G696:H696"/>
    <mergeCell ref="O696:P696"/>
    <mergeCell ref="Q696:R696"/>
    <mergeCell ref="S696:T696"/>
    <mergeCell ref="AB696:AC696"/>
    <mergeCell ref="AE696:AF696"/>
    <mergeCell ref="AG696:AH696"/>
    <mergeCell ref="AI696:AJ696"/>
    <mergeCell ref="G697:H697"/>
    <mergeCell ref="O697:P697"/>
    <mergeCell ref="Q697:R697"/>
    <mergeCell ref="S697:T697"/>
    <mergeCell ref="AB697:AC697"/>
    <mergeCell ref="AE697:AF697"/>
    <mergeCell ref="AG697:AH697"/>
    <mergeCell ref="AI697:AJ697"/>
    <mergeCell ref="G688:H688"/>
    <mergeCell ref="O688:P688"/>
    <mergeCell ref="Q688:R688"/>
    <mergeCell ref="S688:T688"/>
    <mergeCell ref="AB688:AC688"/>
    <mergeCell ref="AE688:AF688"/>
    <mergeCell ref="AG688:AH688"/>
    <mergeCell ref="AI688:AJ688"/>
    <mergeCell ref="G689:H689"/>
    <mergeCell ref="O689:P689"/>
    <mergeCell ref="Q689:R689"/>
    <mergeCell ref="S689:T689"/>
    <mergeCell ref="AB689:AC689"/>
    <mergeCell ref="AE689:AF689"/>
    <mergeCell ref="AG689:AH689"/>
    <mergeCell ref="AI689:AJ689"/>
    <mergeCell ref="G690:H690"/>
    <mergeCell ref="O690:P690"/>
    <mergeCell ref="Q690:R690"/>
    <mergeCell ref="S690:T690"/>
    <mergeCell ref="AB690:AC690"/>
    <mergeCell ref="AE690:AF690"/>
    <mergeCell ref="AG690:AH690"/>
    <mergeCell ref="AI690:AJ690"/>
    <mergeCell ref="G691:H691"/>
    <mergeCell ref="O691:P691"/>
    <mergeCell ref="Q691:R691"/>
    <mergeCell ref="S691:T691"/>
    <mergeCell ref="AB691:AC691"/>
    <mergeCell ref="AE691:AF691"/>
    <mergeCell ref="AG691:AH691"/>
    <mergeCell ref="AI691:AJ691"/>
    <mergeCell ref="G692:H692"/>
    <mergeCell ref="O692:P692"/>
    <mergeCell ref="Q692:R692"/>
    <mergeCell ref="S692:T692"/>
    <mergeCell ref="AB692:AC692"/>
    <mergeCell ref="AE692:AF692"/>
    <mergeCell ref="AG692:AH692"/>
    <mergeCell ref="AI692:AJ692"/>
    <mergeCell ref="G683:H683"/>
    <mergeCell ref="O683:P683"/>
    <mergeCell ref="Q683:R683"/>
    <mergeCell ref="S683:T683"/>
    <mergeCell ref="AB683:AC683"/>
    <mergeCell ref="AE683:AF683"/>
    <mergeCell ref="AG683:AH683"/>
    <mergeCell ref="AI683:AJ683"/>
    <mergeCell ref="G684:H684"/>
    <mergeCell ref="O684:P684"/>
    <mergeCell ref="Q684:R684"/>
    <mergeCell ref="S684:T684"/>
    <mergeCell ref="AB684:AC684"/>
    <mergeCell ref="AE684:AF684"/>
    <mergeCell ref="AG684:AH684"/>
    <mergeCell ref="AI684:AJ684"/>
    <mergeCell ref="G685:H685"/>
    <mergeCell ref="O685:P685"/>
    <mergeCell ref="Q685:R685"/>
    <mergeCell ref="S685:T685"/>
    <mergeCell ref="AB685:AC685"/>
    <mergeCell ref="AE685:AF685"/>
    <mergeCell ref="AG685:AH685"/>
    <mergeCell ref="AI685:AJ685"/>
    <mergeCell ref="G686:H686"/>
    <mergeCell ref="O686:P686"/>
    <mergeCell ref="Q686:R686"/>
    <mergeCell ref="S686:T686"/>
    <mergeCell ref="AB686:AC686"/>
    <mergeCell ref="AE686:AF686"/>
    <mergeCell ref="AG686:AH686"/>
    <mergeCell ref="AI686:AJ686"/>
    <mergeCell ref="G687:H687"/>
    <mergeCell ref="O687:P687"/>
    <mergeCell ref="Q687:R687"/>
    <mergeCell ref="S687:T687"/>
    <mergeCell ref="AB687:AC687"/>
    <mergeCell ref="AE687:AF687"/>
    <mergeCell ref="AG687:AH687"/>
    <mergeCell ref="AI687:AJ687"/>
    <mergeCell ref="G678:H678"/>
    <mergeCell ref="O678:P678"/>
    <mergeCell ref="Q678:R678"/>
    <mergeCell ref="S678:T678"/>
    <mergeCell ref="AB678:AC678"/>
    <mergeCell ref="AE678:AF678"/>
    <mergeCell ref="AG678:AH678"/>
    <mergeCell ref="AI678:AJ678"/>
    <mergeCell ref="G679:H679"/>
    <mergeCell ref="O679:P679"/>
    <mergeCell ref="Q679:R679"/>
    <mergeCell ref="S679:T679"/>
    <mergeCell ref="AB679:AC679"/>
    <mergeCell ref="AE679:AF679"/>
    <mergeCell ref="AG679:AH679"/>
    <mergeCell ref="AI679:AJ679"/>
    <mergeCell ref="G680:H680"/>
    <mergeCell ref="O680:P680"/>
    <mergeCell ref="Q680:R680"/>
    <mergeCell ref="S680:T680"/>
    <mergeCell ref="AB680:AC680"/>
    <mergeCell ref="AE680:AF680"/>
    <mergeCell ref="AG680:AH680"/>
    <mergeCell ref="AI680:AJ680"/>
    <mergeCell ref="G681:H681"/>
    <mergeCell ref="O681:P681"/>
    <mergeCell ref="Q681:R681"/>
    <mergeCell ref="S681:T681"/>
    <mergeCell ref="AB681:AC681"/>
    <mergeCell ref="AE681:AF681"/>
    <mergeCell ref="AG681:AH681"/>
    <mergeCell ref="AI681:AJ681"/>
    <mergeCell ref="G682:H682"/>
    <mergeCell ref="O682:P682"/>
    <mergeCell ref="Q682:R682"/>
    <mergeCell ref="S682:T682"/>
    <mergeCell ref="AB682:AC682"/>
    <mergeCell ref="AE682:AF682"/>
    <mergeCell ref="AG682:AH682"/>
    <mergeCell ref="AI682:AJ682"/>
    <mergeCell ref="G673:H673"/>
    <mergeCell ref="O673:P673"/>
    <mergeCell ref="Q673:R673"/>
    <mergeCell ref="S673:T673"/>
    <mergeCell ref="AB673:AC673"/>
    <mergeCell ref="AE673:AF673"/>
    <mergeCell ref="AG673:AH673"/>
    <mergeCell ref="AI673:AJ673"/>
    <mergeCell ref="G674:H674"/>
    <mergeCell ref="O674:P674"/>
    <mergeCell ref="Q674:R674"/>
    <mergeCell ref="S674:T674"/>
    <mergeCell ref="AB674:AC674"/>
    <mergeCell ref="AE674:AF674"/>
    <mergeCell ref="AG674:AH674"/>
    <mergeCell ref="AI674:AJ674"/>
    <mergeCell ref="G675:H675"/>
    <mergeCell ref="O675:P675"/>
    <mergeCell ref="Q675:R675"/>
    <mergeCell ref="S675:T675"/>
    <mergeCell ref="AB675:AC675"/>
    <mergeCell ref="AE675:AF675"/>
    <mergeCell ref="AG675:AH675"/>
    <mergeCell ref="AI675:AJ675"/>
    <mergeCell ref="G676:H676"/>
    <mergeCell ref="O676:P676"/>
    <mergeCell ref="Q676:R676"/>
    <mergeCell ref="S676:T676"/>
    <mergeCell ref="AB676:AC676"/>
    <mergeCell ref="AE676:AF676"/>
    <mergeCell ref="AG676:AH676"/>
    <mergeCell ref="AI676:AJ676"/>
    <mergeCell ref="G677:H677"/>
    <mergeCell ref="O677:P677"/>
    <mergeCell ref="Q677:R677"/>
    <mergeCell ref="S677:T677"/>
    <mergeCell ref="AB677:AC677"/>
    <mergeCell ref="AE677:AF677"/>
    <mergeCell ref="AG677:AH677"/>
    <mergeCell ref="AI677:AJ677"/>
    <mergeCell ref="G668:H668"/>
    <mergeCell ref="O668:P668"/>
    <mergeCell ref="Q668:R668"/>
    <mergeCell ref="S668:T668"/>
    <mergeCell ref="AB668:AC668"/>
    <mergeCell ref="AE668:AF668"/>
    <mergeCell ref="AG668:AH668"/>
    <mergeCell ref="AI668:AJ668"/>
    <mergeCell ref="G669:H669"/>
    <mergeCell ref="O669:P669"/>
    <mergeCell ref="Q669:R669"/>
    <mergeCell ref="S669:T669"/>
    <mergeCell ref="AB669:AC669"/>
    <mergeCell ref="AE669:AF669"/>
    <mergeCell ref="AG669:AH669"/>
    <mergeCell ref="AI669:AJ669"/>
    <mergeCell ref="G670:H670"/>
    <mergeCell ref="O670:P670"/>
    <mergeCell ref="Q670:R670"/>
    <mergeCell ref="S670:T670"/>
    <mergeCell ref="AB670:AC670"/>
    <mergeCell ref="AE670:AF670"/>
    <mergeCell ref="AG670:AH670"/>
    <mergeCell ref="AI670:AJ670"/>
    <mergeCell ref="G671:H671"/>
    <mergeCell ref="O671:P671"/>
    <mergeCell ref="Q671:R671"/>
    <mergeCell ref="S671:T671"/>
    <mergeCell ref="AB671:AC671"/>
    <mergeCell ref="AE671:AF671"/>
    <mergeCell ref="AG671:AH671"/>
    <mergeCell ref="AI671:AJ671"/>
    <mergeCell ref="G672:H672"/>
    <mergeCell ref="O672:P672"/>
    <mergeCell ref="Q672:R672"/>
    <mergeCell ref="S672:T672"/>
    <mergeCell ref="AB672:AC672"/>
    <mergeCell ref="AE672:AF672"/>
    <mergeCell ref="AG672:AH672"/>
    <mergeCell ref="AI672:AJ672"/>
    <mergeCell ref="G663:H663"/>
    <mergeCell ref="O663:P663"/>
    <mergeCell ref="Q663:R663"/>
    <mergeCell ref="S663:T663"/>
    <mergeCell ref="AB663:AC663"/>
    <mergeCell ref="AE663:AF663"/>
    <mergeCell ref="AG663:AH663"/>
    <mergeCell ref="AI663:AJ663"/>
    <mergeCell ref="G664:H664"/>
    <mergeCell ref="O664:P664"/>
    <mergeCell ref="Q664:R664"/>
    <mergeCell ref="S664:T664"/>
    <mergeCell ref="AB664:AC664"/>
    <mergeCell ref="AE664:AF664"/>
    <mergeCell ref="AG664:AH664"/>
    <mergeCell ref="AI664:AJ664"/>
    <mergeCell ref="G665:H665"/>
    <mergeCell ref="O665:P665"/>
    <mergeCell ref="Q665:R665"/>
    <mergeCell ref="S665:T665"/>
    <mergeCell ref="AB665:AC665"/>
    <mergeCell ref="AE665:AF665"/>
    <mergeCell ref="AG665:AH665"/>
    <mergeCell ref="AI665:AJ665"/>
    <mergeCell ref="G666:H666"/>
    <mergeCell ref="O666:P666"/>
    <mergeCell ref="Q666:R666"/>
    <mergeCell ref="S666:T666"/>
    <mergeCell ref="AB666:AC666"/>
    <mergeCell ref="AE666:AF666"/>
    <mergeCell ref="AG666:AH666"/>
    <mergeCell ref="AI666:AJ666"/>
    <mergeCell ref="G667:H667"/>
    <mergeCell ref="O667:P667"/>
    <mergeCell ref="Q667:R667"/>
    <mergeCell ref="S667:T667"/>
    <mergeCell ref="AB667:AC667"/>
    <mergeCell ref="AE667:AF667"/>
    <mergeCell ref="AG667:AH667"/>
    <mergeCell ref="AI667:AJ667"/>
    <mergeCell ref="G658:H658"/>
    <mergeCell ref="O658:P658"/>
    <mergeCell ref="Q658:R658"/>
    <mergeCell ref="S658:T658"/>
    <mergeCell ref="AB658:AC658"/>
    <mergeCell ref="AE658:AF658"/>
    <mergeCell ref="AG658:AH658"/>
    <mergeCell ref="AI658:AJ658"/>
    <mergeCell ref="G659:H659"/>
    <mergeCell ref="O659:P659"/>
    <mergeCell ref="Q659:R659"/>
    <mergeCell ref="S659:T659"/>
    <mergeCell ref="AB659:AC659"/>
    <mergeCell ref="AE659:AF659"/>
    <mergeCell ref="AG659:AH659"/>
    <mergeCell ref="AI659:AJ659"/>
    <mergeCell ref="G660:H660"/>
    <mergeCell ref="O660:P660"/>
    <mergeCell ref="Q660:R660"/>
    <mergeCell ref="S660:T660"/>
    <mergeCell ref="AB660:AC660"/>
    <mergeCell ref="AE660:AF660"/>
    <mergeCell ref="AG660:AH660"/>
    <mergeCell ref="AI660:AJ660"/>
    <mergeCell ref="G661:H661"/>
    <mergeCell ref="O661:P661"/>
    <mergeCell ref="Q661:R661"/>
    <mergeCell ref="S661:T661"/>
    <mergeCell ref="AB661:AC661"/>
    <mergeCell ref="AE661:AF661"/>
    <mergeCell ref="AG661:AH661"/>
    <mergeCell ref="AI661:AJ661"/>
    <mergeCell ref="G662:H662"/>
    <mergeCell ref="O662:P662"/>
    <mergeCell ref="Q662:R662"/>
    <mergeCell ref="S662:T662"/>
    <mergeCell ref="AB662:AC662"/>
    <mergeCell ref="AE662:AF662"/>
    <mergeCell ref="AG662:AH662"/>
    <mergeCell ref="AI662:AJ662"/>
    <mergeCell ref="G653:H653"/>
    <mergeCell ref="O653:P653"/>
    <mergeCell ref="Q653:R653"/>
    <mergeCell ref="S653:T653"/>
    <mergeCell ref="AB653:AC653"/>
    <mergeCell ref="AE653:AF653"/>
    <mergeCell ref="AG653:AH653"/>
    <mergeCell ref="AI653:AJ653"/>
    <mergeCell ref="G654:H654"/>
    <mergeCell ref="O654:P654"/>
    <mergeCell ref="Q654:R654"/>
    <mergeCell ref="S654:T654"/>
    <mergeCell ref="AB654:AC654"/>
    <mergeCell ref="AE654:AF654"/>
    <mergeCell ref="AG654:AH654"/>
    <mergeCell ref="AI654:AJ654"/>
    <mergeCell ref="G655:H655"/>
    <mergeCell ref="O655:P655"/>
    <mergeCell ref="Q655:R655"/>
    <mergeCell ref="S655:T655"/>
    <mergeCell ref="AB655:AC655"/>
    <mergeCell ref="AE655:AF655"/>
    <mergeCell ref="AG655:AH655"/>
    <mergeCell ref="AI655:AJ655"/>
    <mergeCell ref="G656:H656"/>
    <mergeCell ref="O656:P656"/>
    <mergeCell ref="Q656:R656"/>
    <mergeCell ref="S656:T656"/>
    <mergeCell ref="AB656:AC656"/>
    <mergeCell ref="AE656:AF656"/>
    <mergeCell ref="AG656:AH656"/>
    <mergeCell ref="AI656:AJ656"/>
    <mergeCell ref="G657:H657"/>
    <mergeCell ref="O657:P657"/>
    <mergeCell ref="Q657:R657"/>
    <mergeCell ref="S657:T657"/>
    <mergeCell ref="AB657:AC657"/>
    <mergeCell ref="AE657:AF657"/>
    <mergeCell ref="AG657:AH657"/>
    <mergeCell ref="AI657:AJ657"/>
    <mergeCell ref="G648:H648"/>
    <mergeCell ref="O648:P648"/>
    <mergeCell ref="Q648:R648"/>
    <mergeCell ref="S648:T648"/>
    <mergeCell ref="AB648:AC648"/>
    <mergeCell ref="AE648:AF648"/>
    <mergeCell ref="AG648:AH648"/>
    <mergeCell ref="AI648:AJ648"/>
    <mergeCell ref="G649:H649"/>
    <mergeCell ref="O649:P649"/>
    <mergeCell ref="Q649:R649"/>
    <mergeCell ref="S649:T649"/>
    <mergeCell ref="AB649:AC649"/>
    <mergeCell ref="AE649:AF649"/>
    <mergeCell ref="AG649:AH649"/>
    <mergeCell ref="AI649:AJ649"/>
    <mergeCell ref="G650:H650"/>
    <mergeCell ref="O650:P650"/>
    <mergeCell ref="Q650:R650"/>
    <mergeCell ref="S650:T650"/>
    <mergeCell ref="AB650:AC650"/>
    <mergeCell ref="AE650:AF650"/>
    <mergeCell ref="AG650:AH650"/>
    <mergeCell ref="AI650:AJ650"/>
    <mergeCell ref="G651:H651"/>
    <mergeCell ref="O651:P651"/>
    <mergeCell ref="Q651:R651"/>
    <mergeCell ref="S651:T651"/>
    <mergeCell ref="AB651:AC651"/>
    <mergeCell ref="AE651:AF651"/>
    <mergeCell ref="AG651:AH651"/>
    <mergeCell ref="AI651:AJ651"/>
    <mergeCell ref="G652:H652"/>
    <mergeCell ref="O652:P652"/>
    <mergeCell ref="Q652:R652"/>
    <mergeCell ref="S652:T652"/>
    <mergeCell ref="AB652:AC652"/>
    <mergeCell ref="AE652:AF652"/>
    <mergeCell ref="AG652:AH652"/>
    <mergeCell ref="AI652:AJ652"/>
    <mergeCell ref="G643:H643"/>
    <mergeCell ref="O643:P643"/>
    <mergeCell ref="Q643:R643"/>
    <mergeCell ref="S643:T643"/>
    <mergeCell ref="AB643:AC643"/>
    <mergeCell ref="AE643:AF643"/>
    <mergeCell ref="AG643:AH643"/>
    <mergeCell ref="AI643:AJ643"/>
    <mergeCell ref="G644:H644"/>
    <mergeCell ref="O644:P644"/>
    <mergeCell ref="Q644:R644"/>
    <mergeCell ref="S644:T644"/>
    <mergeCell ref="AB644:AC644"/>
    <mergeCell ref="AE644:AF644"/>
    <mergeCell ref="AG644:AH644"/>
    <mergeCell ref="AI644:AJ644"/>
    <mergeCell ref="G645:H645"/>
    <mergeCell ref="O645:P645"/>
    <mergeCell ref="Q645:R645"/>
    <mergeCell ref="S645:T645"/>
    <mergeCell ref="AB645:AC645"/>
    <mergeCell ref="AE645:AF645"/>
    <mergeCell ref="AG645:AH645"/>
    <mergeCell ref="AI645:AJ645"/>
    <mergeCell ref="G646:H646"/>
    <mergeCell ref="O646:P646"/>
    <mergeCell ref="Q646:R646"/>
    <mergeCell ref="S646:T646"/>
    <mergeCell ref="AB646:AC646"/>
    <mergeCell ref="AE646:AF646"/>
    <mergeCell ref="AG646:AH646"/>
    <mergeCell ref="AI646:AJ646"/>
    <mergeCell ref="G647:H647"/>
    <mergeCell ref="O647:P647"/>
    <mergeCell ref="Q647:R647"/>
    <mergeCell ref="S647:T647"/>
    <mergeCell ref="AB647:AC647"/>
    <mergeCell ref="AE647:AF647"/>
    <mergeCell ref="AG647:AH647"/>
    <mergeCell ref="AI647:AJ647"/>
    <mergeCell ref="G638:H638"/>
    <mergeCell ref="O638:P638"/>
    <mergeCell ref="Q638:R638"/>
    <mergeCell ref="S638:T638"/>
    <mergeCell ref="AB638:AC638"/>
    <mergeCell ref="AE638:AF638"/>
    <mergeCell ref="AG638:AH638"/>
    <mergeCell ref="AI638:AJ638"/>
    <mergeCell ref="G639:H639"/>
    <mergeCell ref="O639:P639"/>
    <mergeCell ref="Q639:R639"/>
    <mergeCell ref="S639:T639"/>
    <mergeCell ref="AB639:AC639"/>
    <mergeCell ref="AE639:AF639"/>
    <mergeCell ref="AG639:AH639"/>
    <mergeCell ref="AI639:AJ639"/>
    <mergeCell ref="G640:H640"/>
    <mergeCell ref="O640:P640"/>
    <mergeCell ref="Q640:R640"/>
    <mergeCell ref="S640:T640"/>
    <mergeCell ref="AB640:AC640"/>
    <mergeCell ref="AE640:AF640"/>
    <mergeCell ref="AG640:AH640"/>
    <mergeCell ref="AI640:AJ640"/>
    <mergeCell ref="G641:H641"/>
    <mergeCell ref="O641:P641"/>
    <mergeCell ref="Q641:R641"/>
    <mergeCell ref="S641:T641"/>
    <mergeCell ref="AB641:AC641"/>
    <mergeCell ref="AE641:AF641"/>
    <mergeCell ref="AG641:AH641"/>
    <mergeCell ref="AI641:AJ641"/>
    <mergeCell ref="G642:H642"/>
    <mergeCell ref="O642:P642"/>
    <mergeCell ref="Q642:R642"/>
    <mergeCell ref="S642:T642"/>
    <mergeCell ref="AB642:AC642"/>
    <mergeCell ref="AE642:AF642"/>
    <mergeCell ref="AG642:AH642"/>
    <mergeCell ref="AI642:AJ642"/>
    <mergeCell ref="G633:H633"/>
    <mergeCell ref="O633:P633"/>
    <mergeCell ref="Q633:R633"/>
    <mergeCell ref="S633:T633"/>
    <mergeCell ref="AB633:AC633"/>
    <mergeCell ref="AE633:AF633"/>
    <mergeCell ref="AG633:AH633"/>
    <mergeCell ref="AI633:AJ633"/>
    <mergeCell ref="G634:H634"/>
    <mergeCell ref="O634:P634"/>
    <mergeCell ref="Q634:R634"/>
    <mergeCell ref="S634:T634"/>
    <mergeCell ref="AB634:AC634"/>
    <mergeCell ref="AE634:AF634"/>
    <mergeCell ref="AG634:AH634"/>
    <mergeCell ref="AI634:AJ634"/>
    <mergeCell ref="G635:H635"/>
    <mergeCell ref="O635:P635"/>
    <mergeCell ref="Q635:R635"/>
    <mergeCell ref="S635:T635"/>
    <mergeCell ref="AB635:AC635"/>
    <mergeCell ref="AE635:AF635"/>
    <mergeCell ref="AG635:AH635"/>
    <mergeCell ref="AI635:AJ635"/>
    <mergeCell ref="G636:H636"/>
    <mergeCell ref="O636:P636"/>
    <mergeCell ref="Q636:R636"/>
    <mergeCell ref="S636:T636"/>
    <mergeCell ref="AB636:AC636"/>
    <mergeCell ref="AE636:AF636"/>
    <mergeCell ref="AG636:AH636"/>
    <mergeCell ref="AI636:AJ636"/>
    <mergeCell ref="G637:H637"/>
    <mergeCell ref="O637:P637"/>
    <mergeCell ref="Q637:R637"/>
    <mergeCell ref="S637:T637"/>
    <mergeCell ref="AB637:AC637"/>
    <mergeCell ref="AE637:AF637"/>
    <mergeCell ref="AG637:AH637"/>
    <mergeCell ref="AI637:AJ637"/>
    <mergeCell ref="G628:H628"/>
    <mergeCell ref="O628:P628"/>
    <mergeCell ref="Q628:R628"/>
    <mergeCell ref="S628:T628"/>
    <mergeCell ref="AB628:AC628"/>
    <mergeCell ref="AE628:AF628"/>
    <mergeCell ref="AG628:AH628"/>
    <mergeCell ref="AI628:AJ628"/>
    <mergeCell ref="G629:H629"/>
    <mergeCell ref="O629:P629"/>
    <mergeCell ref="Q629:R629"/>
    <mergeCell ref="S629:T629"/>
    <mergeCell ref="AB629:AC629"/>
    <mergeCell ref="AE629:AF629"/>
    <mergeCell ref="AG629:AH629"/>
    <mergeCell ref="AI629:AJ629"/>
    <mergeCell ref="G630:H630"/>
    <mergeCell ref="O630:P630"/>
    <mergeCell ref="Q630:R630"/>
    <mergeCell ref="S630:T630"/>
    <mergeCell ref="AB630:AC630"/>
    <mergeCell ref="AE630:AF630"/>
    <mergeCell ref="AG630:AH630"/>
    <mergeCell ref="AI630:AJ630"/>
    <mergeCell ref="G631:H631"/>
    <mergeCell ref="O631:P631"/>
    <mergeCell ref="Q631:R631"/>
    <mergeCell ref="S631:T631"/>
    <mergeCell ref="AB631:AC631"/>
    <mergeCell ref="AE631:AF631"/>
    <mergeCell ref="AG631:AH631"/>
    <mergeCell ref="AI631:AJ631"/>
    <mergeCell ref="G632:H632"/>
    <mergeCell ref="O632:P632"/>
    <mergeCell ref="Q632:R632"/>
    <mergeCell ref="S632:T632"/>
    <mergeCell ref="AB632:AC632"/>
    <mergeCell ref="AE632:AF632"/>
    <mergeCell ref="AG632:AH632"/>
    <mergeCell ref="AI632:AJ632"/>
    <mergeCell ref="G623:H623"/>
    <mergeCell ref="O623:P623"/>
    <mergeCell ref="Q623:R623"/>
    <mergeCell ref="S623:T623"/>
    <mergeCell ref="AB623:AC623"/>
    <mergeCell ref="AE623:AF623"/>
    <mergeCell ref="AG623:AH623"/>
    <mergeCell ref="AI623:AJ623"/>
    <mergeCell ref="G624:H624"/>
    <mergeCell ref="O624:P624"/>
    <mergeCell ref="Q624:R624"/>
    <mergeCell ref="S624:T624"/>
    <mergeCell ref="AB624:AC624"/>
    <mergeCell ref="AE624:AF624"/>
    <mergeCell ref="AG624:AH624"/>
    <mergeCell ref="AI624:AJ624"/>
    <mergeCell ref="G625:H625"/>
    <mergeCell ref="O625:P625"/>
    <mergeCell ref="Q625:R625"/>
    <mergeCell ref="S625:T625"/>
    <mergeCell ref="AB625:AC625"/>
    <mergeCell ref="AE625:AF625"/>
    <mergeCell ref="AG625:AH625"/>
    <mergeCell ref="AI625:AJ625"/>
    <mergeCell ref="G626:H626"/>
    <mergeCell ref="O626:P626"/>
    <mergeCell ref="Q626:R626"/>
    <mergeCell ref="S626:T626"/>
    <mergeCell ref="AB626:AC626"/>
    <mergeCell ref="AE626:AF626"/>
    <mergeCell ref="AG626:AH626"/>
    <mergeCell ref="AI626:AJ626"/>
    <mergeCell ref="G627:H627"/>
    <mergeCell ref="O627:P627"/>
    <mergeCell ref="Q627:R627"/>
    <mergeCell ref="S627:T627"/>
    <mergeCell ref="AB627:AC627"/>
    <mergeCell ref="AE627:AF627"/>
    <mergeCell ref="AG627:AH627"/>
    <mergeCell ref="AI627:AJ627"/>
    <mergeCell ref="G618:H618"/>
    <mergeCell ref="O618:P618"/>
    <mergeCell ref="Q618:R618"/>
    <mergeCell ref="S618:T618"/>
    <mergeCell ref="AB618:AC618"/>
    <mergeCell ref="AE618:AF618"/>
    <mergeCell ref="AG618:AH618"/>
    <mergeCell ref="AI618:AJ618"/>
    <mergeCell ref="G619:H619"/>
    <mergeCell ref="O619:P619"/>
    <mergeCell ref="Q619:R619"/>
    <mergeCell ref="S619:T619"/>
    <mergeCell ref="AB619:AC619"/>
    <mergeCell ref="AE619:AF619"/>
    <mergeCell ref="AG619:AH619"/>
    <mergeCell ref="AI619:AJ619"/>
    <mergeCell ref="G620:H620"/>
    <mergeCell ref="O620:P620"/>
    <mergeCell ref="Q620:R620"/>
    <mergeCell ref="S620:T620"/>
    <mergeCell ref="AB620:AC620"/>
    <mergeCell ref="AE620:AF620"/>
    <mergeCell ref="AG620:AH620"/>
    <mergeCell ref="AI620:AJ620"/>
    <mergeCell ref="G621:H621"/>
    <mergeCell ref="O621:P621"/>
    <mergeCell ref="Q621:R621"/>
    <mergeCell ref="S621:T621"/>
    <mergeCell ref="AB621:AC621"/>
    <mergeCell ref="AE621:AF621"/>
    <mergeCell ref="AG621:AH621"/>
    <mergeCell ref="AI621:AJ621"/>
    <mergeCell ref="G622:H622"/>
    <mergeCell ref="O622:P622"/>
    <mergeCell ref="Q622:R622"/>
    <mergeCell ref="S622:T622"/>
    <mergeCell ref="AB622:AC622"/>
    <mergeCell ref="AE622:AF622"/>
    <mergeCell ref="AG622:AH622"/>
    <mergeCell ref="AI622:AJ622"/>
    <mergeCell ref="G613:H613"/>
    <mergeCell ref="O613:P613"/>
    <mergeCell ref="Q613:R613"/>
    <mergeCell ref="S613:T613"/>
    <mergeCell ref="AB613:AC613"/>
    <mergeCell ref="AE613:AF613"/>
    <mergeCell ref="AG613:AH613"/>
    <mergeCell ref="AI613:AJ613"/>
    <mergeCell ref="G614:H614"/>
    <mergeCell ref="O614:P614"/>
    <mergeCell ref="Q614:R614"/>
    <mergeCell ref="S614:T614"/>
    <mergeCell ref="AB614:AC614"/>
    <mergeCell ref="AE614:AF614"/>
    <mergeCell ref="AG614:AH614"/>
    <mergeCell ref="AI614:AJ614"/>
    <mergeCell ref="G615:H615"/>
    <mergeCell ref="O615:P615"/>
    <mergeCell ref="Q615:R615"/>
    <mergeCell ref="S615:T615"/>
    <mergeCell ref="AB615:AC615"/>
    <mergeCell ref="AE615:AF615"/>
    <mergeCell ref="AG615:AH615"/>
    <mergeCell ref="AI615:AJ615"/>
    <mergeCell ref="G616:H616"/>
    <mergeCell ref="O616:P616"/>
    <mergeCell ref="Q616:R616"/>
    <mergeCell ref="S616:T616"/>
    <mergeCell ref="AB616:AC616"/>
    <mergeCell ref="AE616:AF616"/>
    <mergeCell ref="AG616:AH616"/>
    <mergeCell ref="AI616:AJ616"/>
    <mergeCell ref="G617:H617"/>
    <mergeCell ref="O617:P617"/>
    <mergeCell ref="Q617:R617"/>
    <mergeCell ref="S617:T617"/>
    <mergeCell ref="AB617:AC617"/>
    <mergeCell ref="AE617:AF617"/>
    <mergeCell ref="AG617:AH617"/>
    <mergeCell ref="AI617:AJ617"/>
    <mergeCell ref="G608:H608"/>
    <mergeCell ref="O608:P608"/>
    <mergeCell ref="Q608:R608"/>
    <mergeCell ref="S608:T608"/>
    <mergeCell ref="AB608:AC608"/>
    <mergeCell ref="AE608:AF608"/>
    <mergeCell ref="AG608:AH608"/>
    <mergeCell ref="AI608:AJ608"/>
    <mergeCell ref="G609:H609"/>
    <mergeCell ref="O609:P609"/>
    <mergeCell ref="Q609:R609"/>
    <mergeCell ref="S609:T609"/>
    <mergeCell ref="AB609:AC609"/>
    <mergeCell ref="AE609:AF609"/>
    <mergeCell ref="AG609:AH609"/>
    <mergeCell ref="AI609:AJ609"/>
    <mergeCell ref="G610:H610"/>
    <mergeCell ref="O610:P610"/>
    <mergeCell ref="Q610:R610"/>
    <mergeCell ref="S610:T610"/>
    <mergeCell ref="AB610:AC610"/>
    <mergeCell ref="AE610:AF610"/>
    <mergeCell ref="AG610:AH610"/>
    <mergeCell ref="AI610:AJ610"/>
    <mergeCell ref="G611:H611"/>
    <mergeCell ref="O611:P611"/>
    <mergeCell ref="Q611:R611"/>
    <mergeCell ref="S611:T611"/>
    <mergeCell ref="AB611:AC611"/>
    <mergeCell ref="AE611:AF611"/>
    <mergeCell ref="AG611:AH611"/>
    <mergeCell ref="AI611:AJ611"/>
    <mergeCell ref="G612:H612"/>
    <mergeCell ref="O612:P612"/>
    <mergeCell ref="Q612:R612"/>
    <mergeCell ref="S612:T612"/>
    <mergeCell ref="AB612:AC612"/>
    <mergeCell ref="AE612:AF612"/>
    <mergeCell ref="AG612:AH612"/>
    <mergeCell ref="AI612:AJ612"/>
    <mergeCell ref="G603:H603"/>
    <mergeCell ref="O603:P603"/>
    <mergeCell ref="Q603:R603"/>
    <mergeCell ref="S603:T603"/>
    <mergeCell ref="AB603:AC603"/>
    <mergeCell ref="AE603:AF603"/>
    <mergeCell ref="AG603:AH603"/>
    <mergeCell ref="AI603:AJ603"/>
    <mergeCell ref="G604:H604"/>
    <mergeCell ref="O604:P604"/>
    <mergeCell ref="Q604:R604"/>
    <mergeCell ref="S604:T604"/>
    <mergeCell ref="AB604:AC604"/>
    <mergeCell ref="AE604:AF604"/>
    <mergeCell ref="AG604:AH604"/>
    <mergeCell ref="AI604:AJ604"/>
    <mergeCell ref="G605:H605"/>
    <mergeCell ref="O605:P605"/>
    <mergeCell ref="Q605:R605"/>
    <mergeCell ref="S605:T605"/>
    <mergeCell ref="AB605:AC605"/>
    <mergeCell ref="AE605:AF605"/>
    <mergeCell ref="AG605:AH605"/>
    <mergeCell ref="AI605:AJ605"/>
    <mergeCell ref="G606:H606"/>
    <mergeCell ref="O606:P606"/>
    <mergeCell ref="Q606:R606"/>
    <mergeCell ref="S606:T606"/>
    <mergeCell ref="AB606:AC606"/>
    <mergeCell ref="AE606:AF606"/>
    <mergeCell ref="AG606:AH606"/>
    <mergeCell ref="AI606:AJ606"/>
    <mergeCell ref="G607:H607"/>
    <mergeCell ref="O607:P607"/>
    <mergeCell ref="Q607:R607"/>
    <mergeCell ref="S607:T607"/>
    <mergeCell ref="AB607:AC607"/>
    <mergeCell ref="AE607:AF607"/>
    <mergeCell ref="AG607:AH607"/>
    <mergeCell ref="AI607:AJ607"/>
    <mergeCell ref="G598:H598"/>
    <mergeCell ref="O598:P598"/>
    <mergeCell ref="Q598:R598"/>
    <mergeCell ref="S598:T598"/>
    <mergeCell ref="AB598:AC598"/>
    <mergeCell ref="AE598:AF598"/>
    <mergeCell ref="AG598:AH598"/>
    <mergeCell ref="AI598:AJ598"/>
    <mergeCell ref="G599:H599"/>
    <mergeCell ref="O599:P599"/>
    <mergeCell ref="Q599:R599"/>
    <mergeCell ref="S599:T599"/>
    <mergeCell ref="AB599:AC599"/>
    <mergeCell ref="AE599:AF599"/>
    <mergeCell ref="AG599:AH599"/>
    <mergeCell ref="AI599:AJ599"/>
    <mergeCell ref="G600:H600"/>
    <mergeCell ref="O600:P600"/>
    <mergeCell ref="Q600:R600"/>
    <mergeCell ref="S600:T600"/>
    <mergeCell ref="AB600:AC600"/>
    <mergeCell ref="AE600:AF600"/>
    <mergeCell ref="AG600:AH600"/>
    <mergeCell ref="AI600:AJ600"/>
    <mergeCell ref="G601:H601"/>
    <mergeCell ref="O601:P601"/>
    <mergeCell ref="Q601:R601"/>
    <mergeCell ref="S601:T601"/>
    <mergeCell ref="AB601:AC601"/>
    <mergeCell ref="AE601:AF601"/>
    <mergeCell ref="AG601:AH601"/>
    <mergeCell ref="AI601:AJ601"/>
    <mergeCell ref="G602:H602"/>
    <mergeCell ref="O602:P602"/>
    <mergeCell ref="Q602:R602"/>
    <mergeCell ref="S602:T602"/>
    <mergeCell ref="AB602:AC602"/>
    <mergeCell ref="AE602:AF602"/>
    <mergeCell ref="AG602:AH602"/>
    <mergeCell ref="AI602:AJ602"/>
    <mergeCell ref="G593:H593"/>
    <mergeCell ref="O593:P593"/>
    <mergeCell ref="Q593:R593"/>
    <mergeCell ref="S593:T593"/>
    <mergeCell ref="AB593:AC593"/>
    <mergeCell ref="AE593:AF593"/>
    <mergeCell ref="AG593:AH593"/>
    <mergeCell ref="AI593:AJ593"/>
    <mergeCell ref="G594:H594"/>
    <mergeCell ref="O594:P594"/>
    <mergeCell ref="Q594:R594"/>
    <mergeCell ref="S594:T594"/>
    <mergeCell ref="AB594:AC594"/>
    <mergeCell ref="AE594:AF594"/>
    <mergeCell ref="AG594:AH594"/>
    <mergeCell ref="AI594:AJ594"/>
    <mergeCell ref="G595:H595"/>
    <mergeCell ref="O595:P595"/>
    <mergeCell ref="Q595:R595"/>
    <mergeCell ref="S595:T595"/>
    <mergeCell ref="AB595:AC595"/>
    <mergeCell ref="AE595:AF595"/>
    <mergeCell ref="AG595:AH595"/>
    <mergeCell ref="AI595:AJ595"/>
    <mergeCell ref="G596:H596"/>
    <mergeCell ref="O596:P596"/>
    <mergeCell ref="Q596:R596"/>
    <mergeCell ref="S596:T596"/>
    <mergeCell ref="AB596:AC596"/>
    <mergeCell ref="AE596:AF596"/>
    <mergeCell ref="AG596:AH596"/>
    <mergeCell ref="AI596:AJ596"/>
    <mergeCell ref="G597:H597"/>
    <mergeCell ref="O597:P597"/>
    <mergeCell ref="Q597:R597"/>
    <mergeCell ref="S597:T597"/>
    <mergeCell ref="AB597:AC597"/>
    <mergeCell ref="AE597:AF597"/>
    <mergeCell ref="AG597:AH597"/>
    <mergeCell ref="AI597:AJ597"/>
    <mergeCell ref="G588:H588"/>
    <mergeCell ref="O588:P588"/>
    <mergeCell ref="Q588:R588"/>
    <mergeCell ref="S588:T588"/>
    <mergeCell ref="AB588:AC588"/>
    <mergeCell ref="AE588:AF588"/>
    <mergeCell ref="AG588:AH588"/>
    <mergeCell ref="AI588:AJ588"/>
    <mergeCell ref="G589:H589"/>
    <mergeCell ref="O589:P589"/>
    <mergeCell ref="Q589:R589"/>
    <mergeCell ref="S589:T589"/>
    <mergeCell ref="AB589:AC589"/>
    <mergeCell ref="AE589:AF589"/>
    <mergeCell ref="AG589:AH589"/>
    <mergeCell ref="AI589:AJ589"/>
    <mergeCell ref="G590:H590"/>
    <mergeCell ref="O590:P590"/>
    <mergeCell ref="Q590:R590"/>
    <mergeCell ref="S590:T590"/>
    <mergeCell ref="AB590:AC590"/>
    <mergeCell ref="AE590:AF590"/>
    <mergeCell ref="AG590:AH590"/>
    <mergeCell ref="AI590:AJ590"/>
    <mergeCell ref="G591:H591"/>
    <mergeCell ref="O591:P591"/>
    <mergeCell ref="Q591:R591"/>
    <mergeCell ref="S591:T591"/>
    <mergeCell ref="AB591:AC591"/>
    <mergeCell ref="AE591:AF591"/>
    <mergeCell ref="AG591:AH591"/>
    <mergeCell ref="AI591:AJ591"/>
    <mergeCell ref="G592:H592"/>
    <mergeCell ref="O592:P592"/>
    <mergeCell ref="Q592:R592"/>
    <mergeCell ref="S592:T592"/>
    <mergeCell ref="AB592:AC592"/>
    <mergeCell ref="AE592:AF592"/>
    <mergeCell ref="AG592:AH592"/>
    <mergeCell ref="AI592:AJ592"/>
    <mergeCell ref="G583:H583"/>
    <mergeCell ref="O583:P583"/>
    <mergeCell ref="Q583:R583"/>
    <mergeCell ref="S583:T583"/>
    <mergeCell ref="AB583:AC583"/>
    <mergeCell ref="AE583:AF583"/>
    <mergeCell ref="AG583:AH583"/>
    <mergeCell ref="AI583:AJ583"/>
    <mergeCell ref="G584:H584"/>
    <mergeCell ref="O584:P584"/>
    <mergeCell ref="Q584:R584"/>
    <mergeCell ref="S584:T584"/>
    <mergeCell ref="AB584:AC584"/>
    <mergeCell ref="AE584:AF584"/>
    <mergeCell ref="AG584:AH584"/>
    <mergeCell ref="AI584:AJ584"/>
    <mergeCell ref="G585:H585"/>
    <mergeCell ref="O585:P585"/>
    <mergeCell ref="Q585:R585"/>
    <mergeCell ref="S585:T585"/>
    <mergeCell ref="AB585:AC585"/>
    <mergeCell ref="AE585:AF585"/>
    <mergeCell ref="AG585:AH585"/>
    <mergeCell ref="AI585:AJ585"/>
    <mergeCell ref="G586:H586"/>
    <mergeCell ref="O586:P586"/>
    <mergeCell ref="Q586:R586"/>
    <mergeCell ref="S586:T586"/>
    <mergeCell ref="AB586:AC586"/>
    <mergeCell ref="AE586:AF586"/>
    <mergeCell ref="AG586:AH586"/>
    <mergeCell ref="AI586:AJ586"/>
    <mergeCell ref="G587:H587"/>
    <mergeCell ref="O587:P587"/>
    <mergeCell ref="Q587:R587"/>
    <mergeCell ref="S587:T587"/>
    <mergeCell ref="AB587:AC587"/>
    <mergeCell ref="AE587:AF587"/>
    <mergeCell ref="AG587:AH587"/>
    <mergeCell ref="AI587:AJ587"/>
    <mergeCell ref="G578:H578"/>
    <mergeCell ref="O578:P578"/>
    <mergeCell ref="Q578:R578"/>
    <mergeCell ref="S578:T578"/>
    <mergeCell ref="AB578:AC578"/>
    <mergeCell ref="AE578:AF578"/>
    <mergeCell ref="AG578:AH578"/>
    <mergeCell ref="AI578:AJ578"/>
    <mergeCell ref="G579:H579"/>
    <mergeCell ref="O579:P579"/>
    <mergeCell ref="Q579:R579"/>
    <mergeCell ref="S579:T579"/>
    <mergeCell ref="AB579:AC579"/>
    <mergeCell ref="AE579:AF579"/>
    <mergeCell ref="AG579:AH579"/>
    <mergeCell ref="AI579:AJ579"/>
    <mergeCell ref="G580:H580"/>
    <mergeCell ref="O580:P580"/>
    <mergeCell ref="Q580:R580"/>
    <mergeCell ref="S580:T580"/>
    <mergeCell ref="AB580:AC580"/>
    <mergeCell ref="AE580:AF580"/>
    <mergeCell ref="AG580:AH580"/>
    <mergeCell ref="AI580:AJ580"/>
    <mergeCell ref="G581:H581"/>
    <mergeCell ref="O581:P581"/>
    <mergeCell ref="Q581:R581"/>
    <mergeCell ref="S581:T581"/>
    <mergeCell ref="AB581:AC581"/>
    <mergeCell ref="AE581:AF581"/>
    <mergeCell ref="AG581:AH581"/>
    <mergeCell ref="AI581:AJ581"/>
    <mergeCell ref="G582:H582"/>
    <mergeCell ref="O582:P582"/>
    <mergeCell ref="Q582:R582"/>
    <mergeCell ref="S582:T582"/>
    <mergeCell ref="AB582:AC582"/>
    <mergeCell ref="AE582:AF582"/>
    <mergeCell ref="AG582:AH582"/>
    <mergeCell ref="AI582:AJ582"/>
    <mergeCell ref="G573:H573"/>
    <mergeCell ref="O573:P573"/>
    <mergeCell ref="Q573:R573"/>
    <mergeCell ref="S573:T573"/>
    <mergeCell ref="AB573:AC573"/>
    <mergeCell ref="AE573:AF573"/>
    <mergeCell ref="AG573:AH573"/>
    <mergeCell ref="AI573:AJ573"/>
    <mergeCell ref="G574:H574"/>
    <mergeCell ref="O574:P574"/>
    <mergeCell ref="Q574:R574"/>
    <mergeCell ref="S574:T574"/>
    <mergeCell ref="AB574:AC574"/>
    <mergeCell ref="AE574:AF574"/>
    <mergeCell ref="AG574:AH574"/>
    <mergeCell ref="AI574:AJ574"/>
    <mergeCell ref="G575:H575"/>
    <mergeCell ref="O575:P575"/>
    <mergeCell ref="Q575:R575"/>
    <mergeCell ref="S575:T575"/>
    <mergeCell ref="AB575:AC575"/>
    <mergeCell ref="AE575:AF575"/>
    <mergeCell ref="AG575:AH575"/>
    <mergeCell ref="AI575:AJ575"/>
    <mergeCell ref="G576:H576"/>
    <mergeCell ref="O576:P576"/>
    <mergeCell ref="Q576:R576"/>
    <mergeCell ref="S576:T576"/>
    <mergeCell ref="AB576:AC576"/>
    <mergeCell ref="AE576:AF576"/>
    <mergeCell ref="AG576:AH576"/>
    <mergeCell ref="AI576:AJ576"/>
    <mergeCell ref="G577:H577"/>
    <mergeCell ref="O577:P577"/>
    <mergeCell ref="Q577:R577"/>
    <mergeCell ref="S577:T577"/>
    <mergeCell ref="AB577:AC577"/>
    <mergeCell ref="AE577:AF577"/>
    <mergeCell ref="AG577:AH577"/>
    <mergeCell ref="AI577:AJ577"/>
    <mergeCell ref="G568:H568"/>
    <mergeCell ref="O568:P568"/>
    <mergeCell ref="Q568:R568"/>
    <mergeCell ref="S568:T568"/>
    <mergeCell ref="AB568:AC568"/>
    <mergeCell ref="AE568:AF568"/>
    <mergeCell ref="AG568:AH568"/>
    <mergeCell ref="AI568:AJ568"/>
    <mergeCell ref="G569:H569"/>
    <mergeCell ref="O569:P569"/>
    <mergeCell ref="Q569:R569"/>
    <mergeCell ref="S569:T569"/>
    <mergeCell ref="AB569:AC569"/>
    <mergeCell ref="AE569:AF569"/>
    <mergeCell ref="AG569:AH569"/>
    <mergeCell ref="AI569:AJ569"/>
    <mergeCell ref="G570:H570"/>
    <mergeCell ref="O570:P570"/>
    <mergeCell ref="Q570:R570"/>
    <mergeCell ref="S570:T570"/>
    <mergeCell ref="AB570:AC570"/>
    <mergeCell ref="AE570:AF570"/>
    <mergeCell ref="AG570:AH570"/>
    <mergeCell ref="AI570:AJ570"/>
    <mergeCell ref="G571:H571"/>
    <mergeCell ref="O571:P571"/>
    <mergeCell ref="Q571:R571"/>
    <mergeCell ref="S571:T571"/>
    <mergeCell ref="AB571:AC571"/>
    <mergeCell ref="AE571:AF571"/>
    <mergeCell ref="AG571:AH571"/>
    <mergeCell ref="AI571:AJ571"/>
    <mergeCell ref="G572:H572"/>
    <mergeCell ref="O572:P572"/>
    <mergeCell ref="Q572:R572"/>
    <mergeCell ref="S572:T572"/>
    <mergeCell ref="AB572:AC572"/>
    <mergeCell ref="AE572:AF572"/>
    <mergeCell ref="AG572:AH572"/>
    <mergeCell ref="AI572:AJ572"/>
    <mergeCell ref="G563:H563"/>
    <mergeCell ref="O563:P563"/>
    <mergeCell ref="Q563:R563"/>
    <mergeCell ref="S563:T563"/>
    <mergeCell ref="AB563:AC563"/>
    <mergeCell ref="AE563:AF563"/>
    <mergeCell ref="AG563:AH563"/>
    <mergeCell ref="AI563:AJ563"/>
    <mergeCell ref="G564:H564"/>
    <mergeCell ref="O564:P564"/>
    <mergeCell ref="Q564:R564"/>
    <mergeCell ref="S564:T564"/>
    <mergeCell ref="AB564:AC564"/>
    <mergeCell ref="AE564:AF564"/>
    <mergeCell ref="AG564:AH564"/>
    <mergeCell ref="AI564:AJ564"/>
    <mergeCell ref="G565:H565"/>
    <mergeCell ref="O565:P565"/>
    <mergeCell ref="Q565:R565"/>
    <mergeCell ref="S565:T565"/>
    <mergeCell ref="AB565:AC565"/>
    <mergeCell ref="AE565:AF565"/>
    <mergeCell ref="AG565:AH565"/>
    <mergeCell ref="AI565:AJ565"/>
    <mergeCell ref="G566:H566"/>
    <mergeCell ref="O566:P566"/>
    <mergeCell ref="Q566:R566"/>
    <mergeCell ref="S566:T566"/>
    <mergeCell ref="AB566:AC566"/>
    <mergeCell ref="AE566:AF566"/>
    <mergeCell ref="AG566:AH566"/>
    <mergeCell ref="AI566:AJ566"/>
    <mergeCell ref="G567:H567"/>
    <mergeCell ref="O567:P567"/>
    <mergeCell ref="Q567:R567"/>
    <mergeCell ref="S567:T567"/>
    <mergeCell ref="AB567:AC567"/>
    <mergeCell ref="AE567:AF567"/>
    <mergeCell ref="AG567:AH567"/>
    <mergeCell ref="AI567:AJ567"/>
    <mergeCell ref="G558:H558"/>
    <mergeCell ref="O558:P558"/>
    <mergeCell ref="Q558:R558"/>
    <mergeCell ref="S558:T558"/>
    <mergeCell ref="AB558:AC558"/>
    <mergeCell ref="AE558:AF558"/>
    <mergeCell ref="AG558:AH558"/>
    <mergeCell ref="AI558:AJ558"/>
    <mergeCell ref="G559:H559"/>
    <mergeCell ref="O559:P559"/>
    <mergeCell ref="Q559:R559"/>
    <mergeCell ref="S559:T559"/>
    <mergeCell ref="AB559:AC559"/>
    <mergeCell ref="AE559:AF559"/>
    <mergeCell ref="AG559:AH559"/>
    <mergeCell ref="AI559:AJ559"/>
    <mergeCell ref="G560:H560"/>
    <mergeCell ref="O560:P560"/>
    <mergeCell ref="Q560:R560"/>
    <mergeCell ref="S560:T560"/>
    <mergeCell ref="AB560:AC560"/>
    <mergeCell ref="AE560:AF560"/>
    <mergeCell ref="AG560:AH560"/>
    <mergeCell ref="AI560:AJ560"/>
    <mergeCell ref="G561:H561"/>
    <mergeCell ref="O561:P561"/>
    <mergeCell ref="Q561:R561"/>
    <mergeCell ref="S561:T561"/>
    <mergeCell ref="AB561:AC561"/>
    <mergeCell ref="AE561:AF561"/>
    <mergeCell ref="AG561:AH561"/>
    <mergeCell ref="AI561:AJ561"/>
    <mergeCell ref="G562:H562"/>
    <mergeCell ref="O562:P562"/>
    <mergeCell ref="Q562:R562"/>
    <mergeCell ref="S562:T562"/>
    <mergeCell ref="AB562:AC562"/>
    <mergeCell ref="AE562:AF562"/>
    <mergeCell ref="AG562:AH562"/>
    <mergeCell ref="AI562:AJ562"/>
    <mergeCell ref="G553:H553"/>
    <mergeCell ref="O553:P553"/>
    <mergeCell ref="Q553:R553"/>
    <mergeCell ref="S553:T553"/>
    <mergeCell ref="AB553:AC553"/>
    <mergeCell ref="AE553:AF553"/>
    <mergeCell ref="AG553:AH553"/>
    <mergeCell ref="AI553:AJ553"/>
    <mergeCell ref="G554:H554"/>
    <mergeCell ref="O554:P554"/>
    <mergeCell ref="Q554:R554"/>
    <mergeCell ref="S554:T554"/>
    <mergeCell ref="AB554:AC554"/>
    <mergeCell ref="AE554:AF554"/>
    <mergeCell ref="AG554:AH554"/>
    <mergeCell ref="AI554:AJ554"/>
    <mergeCell ref="G555:H555"/>
    <mergeCell ref="O555:P555"/>
    <mergeCell ref="Q555:R555"/>
    <mergeCell ref="S555:T555"/>
    <mergeCell ref="AB555:AC555"/>
    <mergeCell ref="AE555:AF555"/>
    <mergeCell ref="AG555:AH555"/>
    <mergeCell ref="AI555:AJ555"/>
    <mergeCell ref="G556:H556"/>
    <mergeCell ref="O556:P556"/>
    <mergeCell ref="Q556:R556"/>
    <mergeCell ref="S556:T556"/>
    <mergeCell ref="AB556:AC556"/>
    <mergeCell ref="AE556:AF556"/>
    <mergeCell ref="AG556:AH556"/>
    <mergeCell ref="AI556:AJ556"/>
    <mergeCell ref="G557:H557"/>
    <mergeCell ref="O557:P557"/>
    <mergeCell ref="Q557:R557"/>
    <mergeCell ref="S557:T557"/>
    <mergeCell ref="AB557:AC557"/>
    <mergeCell ref="AE557:AF557"/>
    <mergeCell ref="AG557:AH557"/>
    <mergeCell ref="AI557:AJ557"/>
    <mergeCell ref="G548:H548"/>
    <mergeCell ref="O548:P548"/>
    <mergeCell ref="Q548:R548"/>
    <mergeCell ref="S548:T548"/>
    <mergeCell ref="AB548:AC548"/>
    <mergeCell ref="AE548:AF548"/>
    <mergeCell ref="AG548:AH548"/>
    <mergeCell ref="AI548:AJ548"/>
    <mergeCell ref="G549:H549"/>
    <mergeCell ref="O549:P549"/>
    <mergeCell ref="Q549:R549"/>
    <mergeCell ref="S549:T549"/>
    <mergeCell ref="AB549:AC549"/>
    <mergeCell ref="AE549:AF549"/>
    <mergeCell ref="AG549:AH549"/>
    <mergeCell ref="AI549:AJ549"/>
    <mergeCell ref="G550:H550"/>
    <mergeCell ref="O550:P550"/>
    <mergeCell ref="Q550:R550"/>
    <mergeCell ref="S550:T550"/>
    <mergeCell ref="AB550:AC550"/>
    <mergeCell ref="AE550:AF550"/>
    <mergeCell ref="AG550:AH550"/>
    <mergeCell ref="AI550:AJ550"/>
    <mergeCell ref="G551:H551"/>
    <mergeCell ref="O551:P551"/>
    <mergeCell ref="Q551:R551"/>
    <mergeCell ref="S551:T551"/>
    <mergeCell ref="AB551:AC551"/>
    <mergeCell ref="AE551:AF551"/>
    <mergeCell ref="AG551:AH551"/>
    <mergeCell ref="AI551:AJ551"/>
    <mergeCell ref="G552:H552"/>
    <mergeCell ref="O552:P552"/>
    <mergeCell ref="Q552:R552"/>
    <mergeCell ref="S552:T552"/>
    <mergeCell ref="AB552:AC552"/>
    <mergeCell ref="AE552:AF552"/>
    <mergeCell ref="AG552:AH552"/>
    <mergeCell ref="AI552:AJ552"/>
    <mergeCell ref="G543:H543"/>
    <mergeCell ref="O543:P543"/>
    <mergeCell ref="Q543:R543"/>
    <mergeCell ref="S543:T543"/>
    <mergeCell ref="AB543:AC543"/>
    <mergeCell ref="AE543:AF543"/>
    <mergeCell ref="AG543:AH543"/>
    <mergeCell ref="AI543:AJ543"/>
    <mergeCell ref="G544:H544"/>
    <mergeCell ref="O544:P544"/>
    <mergeCell ref="Q544:R544"/>
    <mergeCell ref="S544:T544"/>
    <mergeCell ref="AB544:AC544"/>
    <mergeCell ref="AE544:AF544"/>
    <mergeCell ref="AG544:AH544"/>
    <mergeCell ref="AI544:AJ544"/>
    <mergeCell ref="G545:H545"/>
    <mergeCell ref="O545:P545"/>
    <mergeCell ref="Q545:R545"/>
    <mergeCell ref="S545:T545"/>
    <mergeCell ref="AB545:AC545"/>
    <mergeCell ref="AE545:AF545"/>
    <mergeCell ref="AG545:AH545"/>
    <mergeCell ref="AI545:AJ545"/>
    <mergeCell ref="G546:H546"/>
    <mergeCell ref="O546:P546"/>
    <mergeCell ref="Q546:R546"/>
    <mergeCell ref="S546:T546"/>
    <mergeCell ref="AB546:AC546"/>
    <mergeCell ref="AE546:AF546"/>
    <mergeCell ref="AG546:AH546"/>
    <mergeCell ref="AI546:AJ546"/>
    <mergeCell ref="G547:H547"/>
    <mergeCell ref="O547:P547"/>
    <mergeCell ref="Q547:R547"/>
    <mergeCell ref="S547:T547"/>
    <mergeCell ref="AB547:AC547"/>
    <mergeCell ref="AE547:AF547"/>
    <mergeCell ref="AG547:AH547"/>
    <mergeCell ref="AI547:AJ547"/>
    <mergeCell ref="G538:H538"/>
    <mergeCell ref="O538:P538"/>
    <mergeCell ref="Q538:R538"/>
    <mergeCell ref="S538:T538"/>
    <mergeCell ref="AB538:AC538"/>
    <mergeCell ref="AE538:AF538"/>
    <mergeCell ref="AG538:AH538"/>
    <mergeCell ref="AI538:AJ538"/>
    <mergeCell ref="G539:H539"/>
    <mergeCell ref="O539:P539"/>
    <mergeCell ref="Q539:R539"/>
    <mergeCell ref="S539:T539"/>
    <mergeCell ref="AB539:AC539"/>
    <mergeCell ref="AE539:AF539"/>
    <mergeCell ref="AG539:AH539"/>
    <mergeCell ref="AI539:AJ539"/>
    <mergeCell ref="G540:H540"/>
    <mergeCell ref="O540:P540"/>
    <mergeCell ref="Q540:R540"/>
    <mergeCell ref="S540:T540"/>
    <mergeCell ref="AB540:AC540"/>
    <mergeCell ref="AE540:AF540"/>
    <mergeCell ref="AG540:AH540"/>
    <mergeCell ref="AI540:AJ540"/>
    <mergeCell ref="G541:H541"/>
    <mergeCell ref="O541:P541"/>
    <mergeCell ref="Q541:R541"/>
    <mergeCell ref="S541:T541"/>
    <mergeCell ref="AB541:AC541"/>
    <mergeCell ref="AE541:AF541"/>
    <mergeCell ref="AG541:AH541"/>
    <mergeCell ref="AI541:AJ541"/>
    <mergeCell ref="G542:H542"/>
    <mergeCell ref="O542:P542"/>
    <mergeCell ref="Q542:R542"/>
    <mergeCell ref="S542:T542"/>
    <mergeCell ref="AB542:AC542"/>
    <mergeCell ref="AE542:AF542"/>
    <mergeCell ref="AG542:AH542"/>
    <mergeCell ref="AI542:AJ542"/>
    <mergeCell ref="G533:H533"/>
    <mergeCell ref="O533:P533"/>
    <mergeCell ref="Q533:R533"/>
    <mergeCell ref="S533:T533"/>
    <mergeCell ref="AB533:AC533"/>
    <mergeCell ref="AE533:AF533"/>
    <mergeCell ref="AG533:AH533"/>
    <mergeCell ref="AI533:AJ533"/>
    <mergeCell ref="G534:H534"/>
    <mergeCell ref="O534:P534"/>
    <mergeCell ref="Q534:R534"/>
    <mergeCell ref="S534:T534"/>
    <mergeCell ref="AB534:AC534"/>
    <mergeCell ref="AE534:AF534"/>
    <mergeCell ref="AG534:AH534"/>
    <mergeCell ref="AI534:AJ534"/>
    <mergeCell ref="G535:H535"/>
    <mergeCell ref="O535:P535"/>
    <mergeCell ref="Q535:R535"/>
    <mergeCell ref="S535:T535"/>
    <mergeCell ref="AB535:AC535"/>
    <mergeCell ref="AE535:AF535"/>
    <mergeCell ref="AG535:AH535"/>
    <mergeCell ref="AI535:AJ535"/>
    <mergeCell ref="G536:H536"/>
    <mergeCell ref="O536:P536"/>
    <mergeCell ref="Q536:R536"/>
    <mergeCell ref="S536:T536"/>
    <mergeCell ref="AB536:AC536"/>
    <mergeCell ref="AE536:AF536"/>
    <mergeCell ref="AG536:AH536"/>
    <mergeCell ref="AI536:AJ536"/>
    <mergeCell ref="G537:H537"/>
    <mergeCell ref="O537:P537"/>
    <mergeCell ref="Q537:R537"/>
    <mergeCell ref="S537:T537"/>
    <mergeCell ref="AB537:AC537"/>
    <mergeCell ref="AE537:AF537"/>
    <mergeCell ref="AG537:AH537"/>
    <mergeCell ref="AI537:AJ537"/>
    <mergeCell ref="G528:H528"/>
    <mergeCell ref="O528:P528"/>
    <mergeCell ref="Q528:R528"/>
    <mergeCell ref="S528:T528"/>
    <mergeCell ref="AB528:AC528"/>
    <mergeCell ref="AE528:AF528"/>
    <mergeCell ref="AG528:AH528"/>
    <mergeCell ref="AI528:AJ528"/>
    <mergeCell ref="G529:H529"/>
    <mergeCell ref="O529:P529"/>
    <mergeCell ref="Q529:R529"/>
    <mergeCell ref="S529:T529"/>
    <mergeCell ref="AB529:AC529"/>
    <mergeCell ref="AE529:AF529"/>
    <mergeCell ref="AG529:AH529"/>
    <mergeCell ref="AI529:AJ529"/>
    <mergeCell ref="G530:H530"/>
    <mergeCell ref="O530:P530"/>
    <mergeCell ref="Q530:R530"/>
    <mergeCell ref="S530:T530"/>
    <mergeCell ref="AB530:AC530"/>
    <mergeCell ref="AE530:AF530"/>
    <mergeCell ref="AG530:AH530"/>
    <mergeCell ref="AI530:AJ530"/>
    <mergeCell ref="G531:H531"/>
    <mergeCell ref="O531:P531"/>
    <mergeCell ref="Q531:R531"/>
    <mergeCell ref="S531:T531"/>
    <mergeCell ref="AB531:AC531"/>
    <mergeCell ref="AE531:AF531"/>
    <mergeCell ref="AG531:AH531"/>
    <mergeCell ref="AI531:AJ531"/>
    <mergeCell ref="G532:H532"/>
    <mergeCell ref="O532:P532"/>
    <mergeCell ref="Q532:R532"/>
    <mergeCell ref="S532:T532"/>
    <mergeCell ref="AB532:AC532"/>
    <mergeCell ref="AE532:AF532"/>
    <mergeCell ref="AG532:AH532"/>
    <mergeCell ref="AI532:AJ532"/>
    <mergeCell ref="G523:H523"/>
    <mergeCell ref="O523:P523"/>
    <mergeCell ref="Q523:R523"/>
    <mergeCell ref="S523:T523"/>
    <mergeCell ref="AB523:AC523"/>
    <mergeCell ref="AE523:AF523"/>
    <mergeCell ref="AG523:AH523"/>
    <mergeCell ref="AI523:AJ523"/>
    <mergeCell ref="G524:H524"/>
    <mergeCell ref="O524:P524"/>
    <mergeCell ref="Q524:R524"/>
    <mergeCell ref="S524:T524"/>
    <mergeCell ref="AB524:AC524"/>
    <mergeCell ref="AE524:AF524"/>
    <mergeCell ref="AG524:AH524"/>
    <mergeCell ref="AI524:AJ524"/>
    <mergeCell ref="G525:H525"/>
    <mergeCell ref="O525:P525"/>
    <mergeCell ref="Q525:R525"/>
    <mergeCell ref="S525:T525"/>
    <mergeCell ref="AB525:AC525"/>
    <mergeCell ref="AE525:AF525"/>
    <mergeCell ref="AG525:AH525"/>
    <mergeCell ref="AI525:AJ525"/>
    <mergeCell ref="G526:H526"/>
    <mergeCell ref="O526:P526"/>
    <mergeCell ref="Q526:R526"/>
    <mergeCell ref="S526:T526"/>
    <mergeCell ref="AB526:AC526"/>
    <mergeCell ref="AE526:AF526"/>
    <mergeCell ref="AG526:AH526"/>
    <mergeCell ref="AI526:AJ526"/>
    <mergeCell ref="G527:H527"/>
    <mergeCell ref="O527:P527"/>
    <mergeCell ref="Q527:R527"/>
    <mergeCell ref="S527:T527"/>
    <mergeCell ref="AB527:AC527"/>
    <mergeCell ref="AE527:AF527"/>
    <mergeCell ref="AG527:AH527"/>
    <mergeCell ref="AI527:AJ527"/>
    <mergeCell ref="G518:H518"/>
    <mergeCell ref="O518:P518"/>
    <mergeCell ref="Q518:R518"/>
    <mergeCell ref="S518:T518"/>
    <mergeCell ref="AB518:AC518"/>
    <mergeCell ref="AE518:AF518"/>
    <mergeCell ref="AG518:AH518"/>
    <mergeCell ref="AI518:AJ518"/>
    <mergeCell ref="G519:H519"/>
    <mergeCell ref="O519:P519"/>
    <mergeCell ref="Q519:R519"/>
    <mergeCell ref="S519:T519"/>
    <mergeCell ref="AB519:AC519"/>
    <mergeCell ref="AE519:AF519"/>
    <mergeCell ref="AG519:AH519"/>
    <mergeCell ref="AI519:AJ519"/>
    <mergeCell ref="G520:H520"/>
    <mergeCell ref="O520:P520"/>
    <mergeCell ref="Q520:R520"/>
    <mergeCell ref="S520:T520"/>
    <mergeCell ref="AB520:AC520"/>
    <mergeCell ref="AE520:AF520"/>
    <mergeCell ref="AG520:AH520"/>
    <mergeCell ref="AI520:AJ520"/>
    <mergeCell ref="G521:H521"/>
    <mergeCell ref="O521:P521"/>
    <mergeCell ref="Q521:R521"/>
    <mergeCell ref="S521:T521"/>
    <mergeCell ref="AB521:AC521"/>
    <mergeCell ref="AE521:AF521"/>
    <mergeCell ref="AG521:AH521"/>
    <mergeCell ref="AI521:AJ521"/>
    <mergeCell ref="G522:H522"/>
    <mergeCell ref="O522:P522"/>
    <mergeCell ref="Q522:R522"/>
    <mergeCell ref="S522:T522"/>
    <mergeCell ref="AB522:AC522"/>
    <mergeCell ref="AE522:AF522"/>
    <mergeCell ref="AG522:AH522"/>
    <mergeCell ref="AI522:AJ522"/>
    <mergeCell ref="G513:H513"/>
    <mergeCell ref="O513:P513"/>
    <mergeCell ref="Q513:R513"/>
    <mergeCell ref="S513:T513"/>
    <mergeCell ref="AB513:AC513"/>
    <mergeCell ref="AE513:AF513"/>
    <mergeCell ref="AG513:AH513"/>
    <mergeCell ref="AI513:AJ513"/>
    <mergeCell ref="G514:H514"/>
    <mergeCell ref="O514:P514"/>
    <mergeCell ref="Q514:R514"/>
    <mergeCell ref="S514:T514"/>
    <mergeCell ref="AB514:AC514"/>
    <mergeCell ref="AE514:AF514"/>
    <mergeCell ref="AG514:AH514"/>
    <mergeCell ref="AI514:AJ514"/>
    <mergeCell ref="G515:H515"/>
    <mergeCell ref="O515:P515"/>
    <mergeCell ref="Q515:R515"/>
    <mergeCell ref="S515:T515"/>
    <mergeCell ref="AB515:AC515"/>
    <mergeCell ref="AE515:AF515"/>
    <mergeCell ref="AG515:AH515"/>
    <mergeCell ref="AI515:AJ515"/>
    <mergeCell ref="G516:H516"/>
    <mergeCell ref="O516:P516"/>
    <mergeCell ref="Q516:R516"/>
    <mergeCell ref="S516:T516"/>
    <mergeCell ref="AB516:AC516"/>
    <mergeCell ref="AE516:AF516"/>
    <mergeCell ref="AG516:AH516"/>
    <mergeCell ref="AI516:AJ516"/>
    <mergeCell ref="G517:H517"/>
    <mergeCell ref="O517:P517"/>
    <mergeCell ref="Q517:R517"/>
    <mergeCell ref="S517:T517"/>
    <mergeCell ref="AB517:AC517"/>
    <mergeCell ref="AE517:AF517"/>
    <mergeCell ref="AG517:AH517"/>
    <mergeCell ref="AI517:AJ517"/>
    <mergeCell ref="G508:H508"/>
    <mergeCell ref="O508:P508"/>
    <mergeCell ref="Q508:R508"/>
    <mergeCell ref="S508:T508"/>
    <mergeCell ref="AB508:AC508"/>
    <mergeCell ref="AE508:AF508"/>
    <mergeCell ref="AG508:AH508"/>
    <mergeCell ref="AI508:AJ508"/>
    <mergeCell ref="G509:H509"/>
    <mergeCell ref="O509:P509"/>
    <mergeCell ref="Q509:R509"/>
    <mergeCell ref="S509:T509"/>
    <mergeCell ref="AB509:AC509"/>
    <mergeCell ref="AE509:AF509"/>
    <mergeCell ref="AG509:AH509"/>
    <mergeCell ref="AI509:AJ509"/>
    <mergeCell ref="G510:H510"/>
    <mergeCell ref="O510:P510"/>
    <mergeCell ref="Q510:R510"/>
    <mergeCell ref="S510:T510"/>
    <mergeCell ref="AB510:AC510"/>
    <mergeCell ref="AE510:AF510"/>
    <mergeCell ref="AG510:AH510"/>
    <mergeCell ref="AI510:AJ510"/>
    <mergeCell ref="G511:H511"/>
    <mergeCell ref="O511:P511"/>
    <mergeCell ref="Q511:R511"/>
    <mergeCell ref="S511:T511"/>
    <mergeCell ref="AB511:AC511"/>
    <mergeCell ref="AE511:AF511"/>
    <mergeCell ref="AG511:AH511"/>
    <mergeCell ref="AI511:AJ511"/>
    <mergeCell ref="G512:H512"/>
    <mergeCell ref="O512:P512"/>
    <mergeCell ref="Q512:R512"/>
    <mergeCell ref="S512:T512"/>
    <mergeCell ref="AB512:AC512"/>
    <mergeCell ref="AE512:AF512"/>
    <mergeCell ref="AG512:AH512"/>
    <mergeCell ref="AI512:AJ512"/>
    <mergeCell ref="G503:H503"/>
    <mergeCell ref="O503:P503"/>
    <mergeCell ref="Q503:R503"/>
    <mergeCell ref="S503:T503"/>
    <mergeCell ref="AB503:AC503"/>
    <mergeCell ref="AE503:AF503"/>
    <mergeCell ref="AG503:AH503"/>
    <mergeCell ref="AI503:AJ503"/>
    <mergeCell ref="G504:H504"/>
    <mergeCell ref="O504:P504"/>
    <mergeCell ref="Q504:R504"/>
    <mergeCell ref="S504:T504"/>
    <mergeCell ref="AB504:AC504"/>
    <mergeCell ref="AE504:AF504"/>
    <mergeCell ref="AG504:AH504"/>
    <mergeCell ref="AI504:AJ504"/>
    <mergeCell ref="G505:H505"/>
    <mergeCell ref="O505:P505"/>
    <mergeCell ref="Q505:R505"/>
    <mergeCell ref="S505:T505"/>
    <mergeCell ref="AB505:AC505"/>
    <mergeCell ref="AE505:AF505"/>
    <mergeCell ref="AG505:AH505"/>
    <mergeCell ref="AI505:AJ505"/>
    <mergeCell ref="G506:H506"/>
    <mergeCell ref="O506:P506"/>
    <mergeCell ref="Q506:R506"/>
    <mergeCell ref="S506:T506"/>
    <mergeCell ref="AB506:AC506"/>
    <mergeCell ref="AE506:AF506"/>
    <mergeCell ref="AG506:AH506"/>
    <mergeCell ref="AI506:AJ506"/>
    <mergeCell ref="G507:H507"/>
    <mergeCell ref="O507:P507"/>
    <mergeCell ref="Q507:R507"/>
    <mergeCell ref="S507:T507"/>
    <mergeCell ref="AB507:AC507"/>
    <mergeCell ref="AE507:AF507"/>
    <mergeCell ref="AG507:AH507"/>
    <mergeCell ref="AI507:AJ507"/>
    <mergeCell ref="G498:H498"/>
    <mergeCell ref="O498:P498"/>
    <mergeCell ref="Q498:R498"/>
    <mergeCell ref="S498:T498"/>
    <mergeCell ref="AB498:AC498"/>
    <mergeCell ref="AE498:AF498"/>
    <mergeCell ref="AG498:AH498"/>
    <mergeCell ref="AI498:AJ498"/>
    <mergeCell ref="G499:H499"/>
    <mergeCell ref="O499:P499"/>
    <mergeCell ref="Q499:R499"/>
    <mergeCell ref="S499:T499"/>
    <mergeCell ref="AB499:AC499"/>
    <mergeCell ref="AE499:AF499"/>
    <mergeCell ref="AG499:AH499"/>
    <mergeCell ref="AI499:AJ499"/>
    <mergeCell ref="G500:H500"/>
    <mergeCell ref="O500:P500"/>
    <mergeCell ref="Q500:R500"/>
    <mergeCell ref="S500:T500"/>
    <mergeCell ref="AB500:AC500"/>
    <mergeCell ref="AE500:AF500"/>
    <mergeCell ref="AG500:AH500"/>
    <mergeCell ref="AI500:AJ500"/>
    <mergeCell ref="G501:H501"/>
    <mergeCell ref="O501:P501"/>
    <mergeCell ref="Q501:R501"/>
    <mergeCell ref="S501:T501"/>
    <mergeCell ref="AB501:AC501"/>
    <mergeCell ref="AE501:AF501"/>
    <mergeCell ref="AG501:AH501"/>
    <mergeCell ref="AI501:AJ501"/>
    <mergeCell ref="G502:H502"/>
    <mergeCell ref="O502:P502"/>
    <mergeCell ref="Q502:R502"/>
    <mergeCell ref="S502:T502"/>
    <mergeCell ref="AB502:AC502"/>
    <mergeCell ref="AE502:AF502"/>
    <mergeCell ref="AG502:AH502"/>
    <mergeCell ref="AI502:AJ502"/>
    <mergeCell ref="G493:H493"/>
    <mergeCell ref="O493:P493"/>
    <mergeCell ref="Q493:R493"/>
    <mergeCell ref="S493:T493"/>
    <mergeCell ref="AB493:AC493"/>
    <mergeCell ref="AE493:AF493"/>
    <mergeCell ref="AG493:AH493"/>
    <mergeCell ref="AI493:AJ493"/>
    <mergeCell ref="G494:H494"/>
    <mergeCell ref="O494:P494"/>
    <mergeCell ref="Q494:R494"/>
    <mergeCell ref="S494:T494"/>
    <mergeCell ref="AB494:AC494"/>
    <mergeCell ref="AE494:AF494"/>
    <mergeCell ref="AG494:AH494"/>
    <mergeCell ref="AI494:AJ494"/>
    <mergeCell ref="G495:H495"/>
    <mergeCell ref="O495:P495"/>
    <mergeCell ref="Q495:R495"/>
    <mergeCell ref="S495:T495"/>
    <mergeCell ref="AB495:AC495"/>
    <mergeCell ref="AE495:AF495"/>
    <mergeCell ref="AG495:AH495"/>
    <mergeCell ref="AI495:AJ495"/>
    <mergeCell ref="G496:H496"/>
    <mergeCell ref="O496:P496"/>
    <mergeCell ref="Q496:R496"/>
    <mergeCell ref="S496:T496"/>
    <mergeCell ref="AB496:AC496"/>
    <mergeCell ref="AE496:AF496"/>
    <mergeCell ref="AG496:AH496"/>
    <mergeCell ref="AI496:AJ496"/>
    <mergeCell ref="G497:H497"/>
    <mergeCell ref="O497:P497"/>
    <mergeCell ref="Q497:R497"/>
    <mergeCell ref="S497:T497"/>
    <mergeCell ref="AB497:AC497"/>
    <mergeCell ref="AE497:AF497"/>
    <mergeCell ref="AG497:AH497"/>
    <mergeCell ref="AI497:AJ497"/>
    <mergeCell ref="G488:H488"/>
    <mergeCell ref="O488:P488"/>
    <mergeCell ref="Q488:R488"/>
    <mergeCell ref="S488:T488"/>
    <mergeCell ref="AB488:AC488"/>
    <mergeCell ref="AE488:AF488"/>
    <mergeCell ref="AG488:AH488"/>
    <mergeCell ref="AI488:AJ488"/>
    <mergeCell ref="G489:H489"/>
    <mergeCell ref="O489:P489"/>
    <mergeCell ref="Q489:R489"/>
    <mergeCell ref="S489:T489"/>
    <mergeCell ref="AB489:AC489"/>
    <mergeCell ref="AE489:AF489"/>
    <mergeCell ref="AG489:AH489"/>
    <mergeCell ref="AI489:AJ489"/>
    <mergeCell ref="G490:H490"/>
    <mergeCell ref="O490:P490"/>
    <mergeCell ref="Q490:R490"/>
    <mergeCell ref="S490:T490"/>
    <mergeCell ref="AB490:AC490"/>
    <mergeCell ref="AE490:AF490"/>
    <mergeCell ref="AG490:AH490"/>
    <mergeCell ref="AI490:AJ490"/>
    <mergeCell ref="G491:H491"/>
    <mergeCell ref="O491:P491"/>
    <mergeCell ref="Q491:R491"/>
    <mergeCell ref="S491:T491"/>
    <mergeCell ref="AB491:AC491"/>
    <mergeCell ref="AE491:AF491"/>
    <mergeCell ref="AG491:AH491"/>
    <mergeCell ref="AI491:AJ491"/>
    <mergeCell ref="G492:H492"/>
    <mergeCell ref="O492:P492"/>
    <mergeCell ref="Q492:R492"/>
    <mergeCell ref="S492:T492"/>
    <mergeCell ref="AB492:AC492"/>
    <mergeCell ref="AE492:AF492"/>
    <mergeCell ref="AG492:AH492"/>
    <mergeCell ref="AI492:AJ492"/>
    <mergeCell ref="G483:H483"/>
    <mergeCell ref="O483:P483"/>
    <mergeCell ref="Q483:R483"/>
    <mergeCell ref="S483:T483"/>
    <mergeCell ref="AB483:AC483"/>
    <mergeCell ref="AE483:AF483"/>
    <mergeCell ref="AG483:AH483"/>
    <mergeCell ref="AI483:AJ483"/>
    <mergeCell ref="G484:H484"/>
    <mergeCell ref="O484:P484"/>
    <mergeCell ref="Q484:R484"/>
    <mergeCell ref="S484:T484"/>
    <mergeCell ref="AB484:AC484"/>
    <mergeCell ref="AE484:AF484"/>
    <mergeCell ref="AG484:AH484"/>
    <mergeCell ref="AI484:AJ484"/>
    <mergeCell ref="G485:H485"/>
    <mergeCell ref="O485:P485"/>
    <mergeCell ref="Q485:R485"/>
    <mergeCell ref="S485:T485"/>
    <mergeCell ref="AB485:AC485"/>
    <mergeCell ref="AE485:AF485"/>
    <mergeCell ref="AG485:AH485"/>
    <mergeCell ref="AI485:AJ485"/>
    <mergeCell ref="G486:H486"/>
    <mergeCell ref="O486:P486"/>
    <mergeCell ref="Q486:R486"/>
    <mergeCell ref="S486:T486"/>
    <mergeCell ref="AB486:AC486"/>
    <mergeCell ref="AE486:AF486"/>
    <mergeCell ref="AG486:AH486"/>
    <mergeCell ref="AI486:AJ486"/>
    <mergeCell ref="G487:H487"/>
    <mergeCell ref="O487:P487"/>
    <mergeCell ref="Q487:R487"/>
    <mergeCell ref="S487:T487"/>
    <mergeCell ref="AB487:AC487"/>
    <mergeCell ref="AE487:AF487"/>
    <mergeCell ref="AG487:AH487"/>
    <mergeCell ref="AI487:AJ487"/>
    <mergeCell ref="G478:H478"/>
    <mergeCell ref="O478:P478"/>
    <mergeCell ref="Q478:R478"/>
    <mergeCell ref="S478:T478"/>
    <mergeCell ref="AB478:AC478"/>
    <mergeCell ref="AE478:AF478"/>
    <mergeCell ref="AG478:AH478"/>
    <mergeCell ref="AI478:AJ478"/>
    <mergeCell ref="G479:H479"/>
    <mergeCell ref="O479:P479"/>
    <mergeCell ref="Q479:R479"/>
    <mergeCell ref="S479:T479"/>
    <mergeCell ref="AB479:AC479"/>
    <mergeCell ref="AE479:AF479"/>
    <mergeCell ref="AG479:AH479"/>
    <mergeCell ref="AI479:AJ479"/>
    <mergeCell ref="G480:H480"/>
    <mergeCell ref="O480:P480"/>
    <mergeCell ref="Q480:R480"/>
    <mergeCell ref="S480:T480"/>
    <mergeCell ref="AB480:AC480"/>
    <mergeCell ref="AE480:AF480"/>
    <mergeCell ref="AG480:AH480"/>
    <mergeCell ref="AI480:AJ480"/>
    <mergeCell ref="G481:H481"/>
    <mergeCell ref="O481:P481"/>
    <mergeCell ref="Q481:R481"/>
    <mergeCell ref="S481:T481"/>
    <mergeCell ref="AB481:AC481"/>
    <mergeCell ref="AE481:AF481"/>
    <mergeCell ref="AG481:AH481"/>
    <mergeCell ref="AI481:AJ481"/>
    <mergeCell ref="G482:H482"/>
    <mergeCell ref="O482:P482"/>
    <mergeCell ref="Q482:R482"/>
    <mergeCell ref="S482:T482"/>
    <mergeCell ref="AB482:AC482"/>
    <mergeCell ref="AE482:AF482"/>
    <mergeCell ref="AG482:AH482"/>
    <mergeCell ref="AI482:AJ482"/>
    <mergeCell ref="G473:H473"/>
    <mergeCell ref="O473:P473"/>
    <mergeCell ref="Q473:R473"/>
    <mergeCell ref="S473:T473"/>
    <mergeCell ref="AB473:AC473"/>
    <mergeCell ref="AE473:AF473"/>
    <mergeCell ref="AG473:AH473"/>
    <mergeCell ref="AI473:AJ473"/>
    <mergeCell ref="G474:H474"/>
    <mergeCell ref="O474:P474"/>
    <mergeCell ref="Q474:R474"/>
    <mergeCell ref="S474:T474"/>
    <mergeCell ref="AB474:AC474"/>
    <mergeCell ref="AE474:AF474"/>
    <mergeCell ref="AG474:AH474"/>
    <mergeCell ref="AI474:AJ474"/>
    <mergeCell ref="G475:H475"/>
    <mergeCell ref="O475:P475"/>
    <mergeCell ref="Q475:R475"/>
    <mergeCell ref="S475:T475"/>
    <mergeCell ref="AB475:AC475"/>
    <mergeCell ref="AE475:AF475"/>
    <mergeCell ref="AG475:AH475"/>
    <mergeCell ref="AI475:AJ475"/>
    <mergeCell ref="G476:H476"/>
    <mergeCell ref="O476:P476"/>
    <mergeCell ref="Q476:R476"/>
    <mergeCell ref="S476:T476"/>
    <mergeCell ref="AB476:AC476"/>
    <mergeCell ref="AE476:AF476"/>
    <mergeCell ref="AG476:AH476"/>
    <mergeCell ref="AI476:AJ476"/>
    <mergeCell ref="G477:H477"/>
    <mergeCell ref="O477:P477"/>
    <mergeCell ref="Q477:R477"/>
    <mergeCell ref="S477:T477"/>
    <mergeCell ref="AB477:AC477"/>
    <mergeCell ref="AE477:AF477"/>
    <mergeCell ref="AG477:AH477"/>
    <mergeCell ref="AI477:AJ477"/>
    <mergeCell ref="G468:H468"/>
    <mergeCell ref="O468:P468"/>
    <mergeCell ref="Q468:R468"/>
    <mergeCell ref="S468:T468"/>
    <mergeCell ref="AB468:AC468"/>
    <mergeCell ref="AE468:AF468"/>
    <mergeCell ref="AG468:AH468"/>
    <mergeCell ref="AI468:AJ468"/>
    <mergeCell ref="G469:H469"/>
    <mergeCell ref="O469:P469"/>
    <mergeCell ref="Q469:R469"/>
    <mergeCell ref="S469:T469"/>
    <mergeCell ref="AB469:AC469"/>
    <mergeCell ref="AE469:AF469"/>
    <mergeCell ref="AG469:AH469"/>
    <mergeCell ref="AI469:AJ469"/>
    <mergeCell ref="G470:H470"/>
    <mergeCell ref="O470:P470"/>
    <mergeCell ref="Q470:R470"/>
    <mergeCell ref="S470:T470"/>
    <mergeCell ref="AB470:AC470"/>
    <mergeCell ref="AE470:AF470"/>
    <mergeCell ref="AG470:AH470"/>
    <mergeCell ref="AI470:AJ470"/>
    <mergeCell ref="G471:H471"/>
    <mergeCell ref="O471:P471"/>
    <mergeCell ref="Q471:R471"/>
    <mergeCell ref="S471:T471"/>
    <mergeCell ref="AB471:AC471"/>
    <mergeCell ref="AE471:AF471"/>
    <mergeCell ref="AG471:AH471"/>
    <mergeCell ref="AI471:AJ471"/>
    <mergeCell ref="G472:H472"/>
    <mergeCell ref="O472:P472"/>
    <mergeCell ref="Q472:R472"/>
    <mergeCell ref="S472:T472"/>
    <mergeCell ref="AB472:AC472"/>
    <mergeCell ref="AE472:AF472"/>
    <mergeCell ref="AG472:AH472"/>
    <mergeCell ref="AI472:AJ472"/>
    <mergeCell ref="G463:H463"/>
    <mergeCell ref="O463:P463"/>
    <mergeCell ref="Q463:R463"/>
    <mergeCell ref="S463:T463"/>
    <mergeCell ref="AB463:AC463"/>
    <mergeCell ref="AE463:AF463"/>
    <mergeCell ref="AG463:AH463"/>
    <mergeCell ref="AI463:AJ463"/>
    <mergeCell ref="G464:H464"/>
    <mergeCell ref="O464:P464"/>
    <mergeCell ref="Q464:R464"/>
    <mergeCell ref="S464:T464"/>
    <mergeCell ref="AB464:AC464"/>
    <mergeCell ref="AE464:AF464"/>
    <mergeCell ref="AG464:AH464"/>
    <mergeCell ref="AI464:AJ464"/>
    <mergeCell ref="G465:H465"/>
    <mergeCell ref="O465:P465"/>
    <mergeCell ref="Q465:R465"/>
    <mergeCell ref="S465:T465"/>
    <mergeCell ref="AB465:AC465"/>
    <mergeCell ref="AE465:AF465"/>
    <mergeCell ref="AG465:AH465"/>
    <mergeCell ref="AI465:AJ465"/>
    <mergeCell ref="G466:H466"/>
    <mergeCell ref="O466:P466"/>
    <mergeCell ref="Q466:R466"/>
    <mergeCell ref="S466:T466"/>
    <mergeCell ref="AB466:AC466"/>
    <mergeCell ref="AE466:AF466"/>
    <mergeCell ref="AG466:AH466"/>
    <mergeCell ref="AI466:AJ466"/>
    <mergeCell ref="G467:H467"/>
    <mergeCell ref="O467:P467"/>
    <mergeCell ref="Q467:R467"/>
    <mergeCell ref="S467:T467"/>
    <mergeCell ref="AB467:AC467"/>
    <mergeCell ref="AE467:AF467"/>
    <mergeCell ref="AG467:AH467"/>
    <mergeCell ref="AI467:AJ467"/>
    <mergeCell ref="G458:H458"/>
    <mergeCell ref="O458:P458"/>
    <mergeCell ref="Q458:R458"/>
    <mergeCell ref="S458:T458"/>
    <mergeCell ref="AB458:AC458"/>
    <mergeCell ref="AE458:AF458"/>
    <mergeCell ref="AG458:AH458"/>
    <mergeCell ref="AI458:AJ458"/>
    <mergeCell ref="G459:H459"/>
    <mergeCell ref="O459:P459"/>
    <mergeCell ref="Q459:R459"/>
    <mergeCell ref="S459:T459"/>
    <mergeCell ref="AB459:AC459"/>
    <mergeCell ref="AE459:AF459"/>
    <mergeCell ref="AG459:AH459"/>
    <mergeCell ref="AI459:AJ459"/>
    <mergeCell ref="G460:H460"/>
    <mergeCell ref="O460:P460"/>
    <mergeCell ref="Q460:R460"/>
    <mergeCell ref="S460:T460"/>
    <mergeCell ref="AB460:AC460"/>
    <mergeCell ref="AE460:AF460"/>
    <mergeCell ref="AG460:AH460"/>
    <mergeCell ref="AI460:AJ460"/>
    <mergeCell ref="G461:H461"/>
    <mergeCell ref="O461:P461"/>
    <mergeCell ref="Q461:R461"/>
    <mergeCell ref="S461:T461"/>
    <mergeCell ref="AB461:AC461"/>
    <mergeCell ref="AE461:AF461"/>
    <mergeCell ref="AG461:AH461"/>
    <mergeCell ref="AI461:AJ461"/>
    <mergeCell ref="G462:H462"/>
    <mergeCell ref="O462:P462"/>
    <mergeCell ref="Q462:R462"/>
    <mergeCell ref="S462:T462"/>
    <mergeCell ref="AB462:AC462"/>
    <mergeCell ref="AE462:AF462"/>
    <mergeCell ref="AG462:AH462"/>
    <mergeCell ref="AI462:AJ462"/>
    <mergeCell ref="G453:H453"/>
    <mergeCell ref="O453:P453"/>
    <mergeCell ref="Q453:R453"/>
    <mergeCell ref="S453:T453"/>
    <mergeCell ref="AB453:AC453"/>
    <mergeCell ref="AE453:AF453"/>
    <mergeCell ref="AG453:AH453"/>
    <mergeCell ref="AI453:AJ453"/>
    <mergeCell ref="G454:H454"/>
    <mergeCell ref="O454:P454"/>
    <mergeCell ref="Q454:R454"/>
    <mergeCell ref="S454:T454"/>
    <mergeCell ref="AB454:AC454"/>
    <mergeCell ref="AE454:AF454"/>
    <mergeCell ref="AG454:AH454"/>
    <mergeCell ref="AI454:AJ454"/>
    <mergeCell ref="G455:H455"/>
    <mergeCell ref="O455:P455"/>
    <mergeCell ref="Q455:R455"/>
    <mergeCell ref="S455:T455"/>
    <mergeCell ref="AB455:AC455"/>
    <mergeCell ref="AE455:AF455"/>
    <mergeCell ref="AG455:AH455"/>
    <mergeCell ref="AI455:AJ455"/>
    <mergeCell ref="G456:H456"/>
    <mergeCell ref="O456:P456"/>
    <mergeCell ref="Q456:R456"/>
    <mergeCell ref="S456:T456"/>
    <mergeCell ref="AB456:AC456"/>
    <mergeCell ref="AE456:AF456"/>
    <mergeCell ref="AG456:AH456"/>
    <mergeCell ref="AI456:AJ456"/>
    <mergeCell ref="G457:H457"/>
    <mergeCell ref="O457:P457"/>
    <mergeCell ref="Q457:R457"/>
    <mergeCell ref="S457:T457"/>
    <mergeCell ref="AB457:AC457"/>
    <mergeCell ref="AE457:AF457"/>
    <mergeCell ref="AG457:AH457"/>
    <mergeCell ref="AI457:AJ457"/>
    <mergeCell ref="G448:H448"/>
    <mergeCell ref="O448:P448"/>
    <mergeCell ref="Q448:R448"/>
    <mergeCell ref="S448:T448"/>
    <mergeCell ref="AB448:AC448"/>
    <mergeCell ref="AE448:AF448"/>
    <mergeCell ref="AG448:AH448"/>
    <mergeCell ref="AI448:AJ448"/>
    <mergeCell ref="G449:H449"/>
    <mergeCell ref="O449:P449"/>
    <mergeCell ref="Q449:R449"/>
    <mergeCell ref="S449:T449"/>
    <mergeCell ref="AB449:AC449"/>
    <mergeCell ref="AE449:AF449"/>
    <mergeCell ref="AG449:AH449"/>
    <mergeCell ref="AI449:AJ449"/>
    <mergeCell ref="G450:H450"/>
    <mergeCell ref="O450:P450"/>
    <mergeCell ref="Q450:R450"/>
    <mergeCell ref="S450:T450"/>
    <mergeCell ref="AB450:AC450"/>
    <mergeCell ref="AE450:AF450"/>
    <mergeCell ref="AG450:AH450"/>
    <mergeCell ref="AI450:AJ450"/>
    <mergeCell ref="G451:H451"/>
    <mergeCell ref="O451:P451"/>
    <mergeCell ref="Q451:R451"/>
    <mergeCell ref="S451:T451"/>
    <mergeCell ref="AB451:AC451"/>
    <mergeCell ref="AE451:AF451"/>
    <mergeCell ref="AG451:AH451"/>
    <mergeCell ref="AI451:AJ451"/>
    <mergeCell ref="G452:H452"/>
    <mergeCell ref="O452:P452"/>
    <mergeCell ref="Q452:R452"/>
    <mergeCell ref="S452:T452"/>
    <mergeCell ref="AB452:AC452"/>
    <mergeCell ref="AE452:AF452"/>
    <mergeCell ref="AG452:AH452"/>
    <mergeCell ref="AI452:AJ452"/>
    <mergeCell ref="G443:H443"/>
    <mergeCell ref="O443:P443"/>
    <mergeCell ref="Q443:R443"/>
    <mergeCell ref="S443:T443"/>
    <mergeCell ref="AB443:AC443"/>
    <mergeCell ref="AE443:AF443"/>
    <mergeCell ref="AG443:AH443"/>
    <mergeCell ref="AI443:AJ443"/>
    <mergeCell ref="G444:H444"/>
    <mergeCell ref="O444:P444"/>
    <mergeCell ref="Q444:R444"/>
    <mergeCell ref="S444:T444"/>
    <mergeCell ref="AB444:AC444"/>
    <mergeCell ref="AE444:AF444"/>
    <mergeCell ref="AG444:AH444"/>
    <mergeCell ref="AI444:AJ444"/>
    <mergeCell ref="G445:H445"/>
    <mergeCell ref="O445:P445"/>
    <mergeCell ref="Q445:R445"/>
    <mergeCell ref="S445:T445"/>
    <mergeCell ref="AB445:AC445"/>
    <mergeCell ref="AE445:AF445"/>
    <mergeCell ref="AG445:AH445"/>
    <mergeCell ref="AI445:AJ445"/>
    <mergeCell ref="G446:H446"/>
    <mergeCell ref="O446:P446"/>
    <mergeCell ref="Q446:R446"/>
    <mergeCell ref="S446:T446"/>
    <mergeCell ref="AB446:AC446"/>
    <mergeCell ref="AE446:AF446"/>
    <mergeCell ref="AG446:AH446"/>
    <mergeCell ref="AI446:AJ446"/>
    <mergeCell ref="G447:H447"/>
    <mergeCell ref="O447:P447"/>
    <mergeCell ref="Q447:R447"/>
    <mergeCell ref="S447:T447"/>
    <mergeCell ref="AB447:AC447"/>
    <mergeCell ref="AE447:AF447"/>
    <mergeCell ref="AG447:AH447"/>
    <mergeCell ref="AI447:AJ447"/>
    <mergeCell ref="G438:H438"/>
    <mergeCell ref="O438:P438"/>
    <mergeCell ref="Q438:R438"/>
    <mergeCell ref="S438:T438"/>
    <mergeCell ref="AB438:AC438"/>
    <mergeCell ref="AE438:AF438"/>
    <mergeCell ref="AG438:AH438"/>
    <mergeCell ref="AI438:AJ438"/>
    <mergeCell ref="G439:H439"/>
    <mergeCell ref="O439:P439"/>
    <mergeCell ref="Q439:R439"/>
    <mergeCell ref="S439:T439"/>
    <mergeCell ref="AB439:AC439"/>
    <mergeCell ref="AE439:AF439"/>
    <mergeCell ref="AG439:AH439"/>
    <mergeCell ref="AI439:AJ439"/>
    <mergeCell ref="G440:H440"/>
    <mergeCell ref="O440:P440"/>
    <mergeCell ref="Q440:R440"/>
    <mergeCell ref="S440:T440"/>
    <mergeCell ref="AB440:AC440"/>
    <mergeCell ref="AE440:AF440"/>
    <mergeCell ref="AG440:AH440"/>
    <mergeCell ref="AI440:AJ440"/>
    <mergeCell ref="G441:H441"/>
    <mergeCell ref="O441:P441"/>
    <mergeCell ref="Q441:R441"/>
    <mergeCell ref="S441:T441"/>
    <mergeCell ref="AB441:AC441"/>
    <mergeCell ref="AE441:AF441"/>
    <mergeCell ref="AG441:AH441"/>
    <mergeCell ref="AI441:AJ441"/>
    <mergeCell ref="G442:H442"/>
    <mergeCell ref="O442:P442"/>
    <mergeCell ref="Q442:R442"/>
    <mergeCell ref="S442:T442"/>
    <mergeCell ref="AB442:AC442"/>
    <mergeCell ref="AE442:AF442"/>
    <mergeCell ref="AG442:AH442"/>
    <mergeCell ref="AI442:AJ442"/>
    <mergeCell ref="G433:H433"/>
    <mergeCell ref="O433:P433"/>
    <mergeCell ref="Q433:R433"/>
    <mergeCell ref="S433:T433"/>
    <mergeCell ref="AB433:AC433"/>
    <mergeCell ref="AE433:AF433"/>
    <mergeCell ref="AG433:AH433"/>
    <mergeCell ref="AI433:AJ433"/>
    <mergeCell ref="G434:H434"/>
    <mergeCell ref="O434:P434"/>
    <mergeCell ref="Q434:R434"/>
    <mergeCell ref="S434:T434"/>
    <mergeCell ref="AB434:AC434"/>
    <mergeCell ref="AE434:AF434"/>
    <mergeCell ref="AG434:AH434"/>
    <mergeCell ref="AI434:AJ434"/>
    <mergeCell ref="G435:H435"/>
    <mergeCell ref="O435:P435"/>
    <mergeCell ref="Q435:R435"/>
    <mergeCell ref="S435:T435"/>
    <mergeCell ref="AB435:AC435"/>
    <mergeCell ref="AE435:AF435"/>
    <mergeCell ref="AG435:AH435"/>
    <mergeCell ref="AI435:AJ435"/>
    <mergeCell ref="G436:H436"/>
    <mergeCell ref="O436:P436"/>
    <mergeCell ref="Q436:R436"/>
    <mergeCell ref="S436:T436"/>
    <mergeCell ref="AB436:AC436"/>
    <mergeCell ref="AE436:AF436"/>
    <mergeCell ref="AG436:AH436"/>
    <mergeCell ref="AI436:AJ436"/>
    <mergeCell ref="G437:H437"/>
    <mergeCell ref="O437:P437"/>
    <mergeCell ref="Q437:R437"/>
    <mergeCell ref="S437:T437"/>
    <mergeCell ref="AB437:AC437"/>
    <mergeCell ref="AE437:AF437"/>
    <mergeCell ref="AG437:AH437"/>
    <mergeCell ref="AI437:AJ437"/>
    <mergeCell ref="G428:H428"/>
    <mergeCell ref="O428:P428"/>
    <mergeCell ref="Q428:R428"/>
    <mergeCell ref="S428:T428"/>
    <mergeCell ref="AB428:AC428"/>
    <mergeCell ref="AE428:AF428"/>
    <mergeCell ref="AG428:AH428"/>
    <mergeCell ref="AI428:AJ428"/>
    <mergeCell ref="G429:H429"/>
    <mergeCell ref="O429:P429"/>
    <mergeCell ref="Q429:R429"/>
    <mergeCell ref="S429:T429"/>
    <mergeCell ref="AB429:AC429"/>
    <mergeCell ref="AE429:AF429"/>
    <mergeCell ref="AG429:AH429"/>
    <mergeCell ref="AI429:AJ429"/>
    <mergeCell ref="G430:H430"/>
    <mergeCell ref="O430:P430"/>
    <mergeCell ref="Q430:R430"/>
    <mergeCell ref="S430:T430"/>
    <mergeCell ref="AB430:AC430"/>
    <mergeCell ref="AE430:AF430"/>
    <mergeCell ref="AG430:AH430"/>
    <mergeCell ref="AI430:AJ430"/>
    <mergeCell ref="G431:H431"/>
    <mergeCell ref="O431:P431"/>
    <mergeCell ref="Q431:R431"/>
    <mergeCell ref="S431:T431"/>
    <mergeCell ref="AB431:AC431"/>
    <mergeCell ref="AE431:AF431"/>
    <mergeCell ref="AG431:AH431"/>
    <mergeCell ref="AI431:AJ431"/>
    <mergeCell ref="G432:H432"/>
    <mergeCell ref="O432:P432"/>
    <mergeCell ref="Q432:R432"/>
    <mergeCell ref="S432:T432"/>
    <mergeCell ref="AB432:AC432"/>
    <mergeCell ref="AE432:AF432"/>
    <mergeCell ref="AG432:AH432"/>
    <mergeCell ref="AI432:AJ432"/>
    <mergeCell ref="G423:H423"/>
    <mergeCell ref="O423:P423"/>
    <mergeCell ref="Q423:R423"/>
    <mergeCell ref="S423:T423"/>
    <mergeCell ref="AB423:AC423"/>
    <mergeCell ref="AE423:AF423"/>
    <mergeCell ref="AG423:AH423"/>
    <mergeCell ref="AI423:AJ423"/>
    <mergeCell ref="G424:H424"/>
    <mergeCell ref="O424:P424"/>
    <mergeCell ref="Q424:R424"/>
    <mergeCell ref="S424:T424"/>
    <mergeCell ref="AB424:AC424"/>
    <mergeCell ref="AE424:AF424"/>
    <mergeCell ref="AG424:AH424"/>
    <mergeCell ref="AI424:AJ424"/>
    <mergeCell ref="G425:H425"/>
    <mergeCell ref="O425:P425"/>
    <mergeCell ref="Q425:R425"/>
    <mergeCell ref="S425:T425"/>
    <mergeCell ref="AB425:AC425"/>
    <mergeCell ref="AE425:AF425"/>
    <mergeCell ref="AG425:AH425"/>
    <mergeCell ref="AI425:AJ425"/>
    <mergeCell ref="G426:H426"/>
    <mergeCell ref="O426:P426"/>
    <mergeCell ref="Q426:R426"/>
    <mergeCell ref="S426:T426"/>
    <mergeCell ref="AB426:AC426"/>
    <mergeCell ref="AE426:AF426"/>
    <mergeCell ref="AG426:AH426"/>
    <mergeCell ref="AI426:AJ426"/>
    <mergeCell ref="G427:H427"/>
    <mergeCell ref="O427:P427"/>
    <mergeCell ref="Q427:R427"/>
    <mergeCell ref="S427:T427"/>
    <mergeCell ref="AB427:AC427"/>
    <mergeCell ref="AE427:AF427"/>
    <mergeCell ref="AG427:AH427"/>
    <mergeCell ref="AI427:AJ427"/>
    <mergeCell ref="G418:H418"/>
    <mergeCell ref="O418:P418"/>
    <mergeCell ref="Q418:R418"/>
    <mergeCell ref="S418:T418"/>
    <mergeCell ref="AB418:AC418"/>
    <mergeCell ref="AE418:AF418"/>
    <mergeCell ref="AG418:AH418"/>
    <mergeCell ref="AI418:AJ418"/>
    <mergeCell ref="G419:H419"/>
    <mergeCell ref="O419:P419"/>
    <mergeCell ref="Q419:R419"/>
    <mergeCell ref="S419:T419"/>
    <mergeCell ref="AB419:AC419"/>
    <mergeCell ref="AE419:AF419"/>
    <mergeCell ref="AG419:AH419"/>
    <mergeCell ref="AI419:AJ419"/>
    <mergeCell ref="G420:H420"/>
    <mergeCell ref="O420:P420"/>
    <mergeCell ref="Q420:R420"/>
    <mergeCell ref="S420:T420"/>
    <mergeCell ref="AB420:AC420"/>
    <mergeCell ref="AE420:AF420"/>
    <mergeCell ref="AG420:AH420"/>
    <mergeCell ref="AI420:AJ420"/>
    <mergeCell ref="G421:H421"/>
    <mergeCell ref="O421:P421"/>
    <mergeCell ref="Q421:R421"/>
    <mergeCell ref="S421:T421"/>
    <mergeCell ref="AB421:AC421"/>
    <mergeCell ref="AE421:AF421"/>
    <mergeCell ref="AG421:AH421"/>
    <mergeCell ref="AI421:AJ421"/>
    <mergeCell ref="G422:H422"/>
    <mergeCell ref="O422:P422"/>
    <mergeCell ref="Q422:R422"/>
    <mergeCell ref="S422:T422"/>
    <mergeCell ref="AB422:AC422"/>
    <mergeCell ref="AE422:AF422"/>
    <mergeCell ref="AG422:AH422"/>
    <mergeCell ref="AI422:AJ422"/>
    <mergeCell ref="G413:H413"/>
    <mergeCell ref="O413:P413"/>
    <mergeCell ref="Q413:R413"/>
    <mergeCell ref="S413:T413"/>
    <mergeCell ref="AB413:AC413"/>
    <mergeCell ref="AE413:AF413"/>
    <mergeCell ref="AG413:AH413"/>
    <mergeCell ref="AI413:AJ413"/>
    <mergeCell ref="G414:H414"/>
    <mergeCell ref="O414:P414"/>
    <mergeCell ref="Q414:R414"/>
    <mergeCell ref="S414:T414"/>
    <mergeCell ref="AB414:AC414"/>
    <mergeCell ref="AE414:AF414"/>
    <mergeCell ref="AG414:AH414"/>
    <mergeCell ref="AI414:AJ414"/>
    <mergeCell ref="G415:H415"/>
    <mergeCell ref="O415:P415"/>
    <mergeCell ref="Q415:R415"/>
    <mergeCell ref="S415:T415"/>
    <mergeCell ref="AB415:AC415"/>
    <mergeCell ref="AE415:AF415"/>
    <mergeCell ref="AG415:AH415"/>
    <mergeCell ref="AI415:AJ415"/>
    <mergeCell ref="G416:H416"/>
    <mergeCell ref="O416:P416"/>
    <mergeCell ref="Q416:R416"/>
    <mergeCell ref="S416:T416"/>
    <mergeCell ref="AB416:AC416"/>
    <mergeCell ref="AE416:AF416"/>
    <mergeCell ref="AG416:AH416"/>
    <mergeCell ref="AI416:AJ416"/>
    <mergeCell ref="G417:H417"/>
    <mergeCell ref="O417:P417"/>
    <mergeCell ref="Q417:R417"/>
    <mergeCell ref="S417:T417"/>
    <mergeCell ref="AB417:AC417"/>
    <mergeCell ref="AE417:AF417"/>
    <mergeCell ref="AG417:AH417"/>
    <mergeCell ref="AI417:AJ417"/>
    <mergeCell ref="G408:H408"/>
    <mergeCell ref="O408:P408"/>
    <mergeCell ref="Q408:R408"/>
    <mergeCell ref="S408:T408"/>
    <mergeCell ref="AB408:AC408"/>
    <mergeCell ref="AE408:AF408"/>
    <mergeCell ref="AG408:AH408"/>
    <mergeCell ref="AI408:AJ408"/>
    <mergeCell ref="G409:H409"/>
    <mergeCell ref="O409:P409"/>
    <mergeCell ref="Q409:R409"/>
    <mergeCell ref="S409:T409"/>
    <mergeCell ref="AB409:AC409"/>
    <mergeCell ref="AE409:AF409"/>
    <mergeCell ref="AG409:AH409"/>
    <mergeCell ref="AI409:AJ409"/>
    <mergeCell ref="G410:H410"/>
    <mergeCell ref="O410:P410"/>
    <mergeCell ref="Q410:R410"/>
    <mergeCell ref="S410:T410"/>
    <mergeCell ref="AB410:AC410"/>
    <mergeCell ref="AE410:AF410"/>
    <mergeCell ref="AG410:AH410"/>
    <mergeCell ref="AI410:AJ410"/>
    <mergeCell ref="G411:H411"/>
    <mergeCell ref="O411:P411"/>
    <mergeCell ref="Q411:R411"/>
    <mergeCell ref="S411:T411"/>
    <mergeCell ref="AB411:AC411"/>
    <mergeCell ref="AE411:AF411"/>
    <mergeCell ref="AG411:AH411"/>
    <mergeCell ref="AI411:AJ411"/>
    <mergeCell ref="G412:H412"/>
    <mergeCell ref="O412:P412"/>
    <mergeCell ref="Q412:R412"/>
    <mergeCell ref="S412:T412"/>
    <mergeCell ref="AB412:AC412"/>
    <mergeCell ref="AE412:AF412"/>
    <mergeCell ref="AG412:AH412"/>
    <mergeCell ref="AI412:AJ412"/>
    <mergeCell ref="G403:H403"/>
    <mergeCell ref="O403:P403"/>
    <mergeCell ref="Q403:R403"/>
    <mergeCell ref="S403:T403"/>
    <mergeCell ref="AB403:AC403"/>
    <mergeCell ref="AE403:AF403"/>
    <mergeCell ref="AG403:AH403"/>
    <mergeCell ref="AI403:AJ403"/>
    <mergeCell ref="G404:H404"/>
    <mergeCell ref="O404:P404"/>
    <mergeCell ref="Q404:R404"/>
    <mergeCell ref="S404:T404"/>
    <mergeCell ref="AB404:AC404"/>
    <mergeCell ref="AE404:AF404"/>
    <mergeCell ref="AG404:AH404"/>
    <mergeCell ref="AI404:AJ404"/>
    <mergeCell ref="G405:H405"/>
    <mergeCell ref="O405:P405"/>
    <mergeCell ref="Q405:R405"/>
    <mergeCell ref="S405:T405"/>
    <mergeCell ref="AB405:AC405"/>
    <mergeCell ref="AE405:AF405"/>
    <mergeCell ref="AG405:AH405"/>
    <mergeCell ref="AI405:AJ405"/>
    <mergeCell ref="G406:H406"/>
    <mergeCell ref="O406:P406"/>
    <mergeCell ref="Q406:R406"/>
    <mergeCell ref="S406:T406"/>
    <mergeCell ref="AB406:AC406"/>
    <mergeCell ref="AE406:AF406"/>
    <mergeCell ref="AG406:AH406"/>
    <mergeCell ref="AI406:AJ406"/>
    <mergeCell ref="G407:H407"/>
    <mergeCell ref="O407:P407"/>
    <mergeCell ref="Q407:R407"/>
    <mergeCell ref="S407:T407"/>
    <mergeCell ref="AB407:AC407"/>
    <mergeCell ref="AE407:AF407"/>
    <mergeCell ref="AG407:AH407"/>
    <mergeCell ref="AI407:AJ407"/>
    <mergeCell ref="G398:H398"/>
    <mergeCell ref="O398:P398"/>
    <mergeCell ref="Q398:R398"/>
    <mergeCell ref="S398:T398"/>
    <mergeCell ref="AB398:AC398"/>
    <mergeCell ref="AE398:AF398"/>
    <mergeCell ref="AG398:AH398"/>
    <mergeCell ref="AI398:AJ398"/>
    <mergeCell ref="G399:H399"/>
    <mergeCell ref="O399:P399"/>
    <mergeCell ref="Q399:R399"/>
    <mergeCell ref="S399:T399"/>
    <mergeCell ref="AB399:AC399"/>
    <mergeCell ref="AE399:AF399"/>
    <mergeCell ref="AG399:AH399"/>
    <mergeCell ref="AI399:AJ399"/>
    <mergeCell ref="G400:H400"/>
    <mergeCell ref="O400:P400"/>
    <mergeCell ref="Q400:R400"/>
    <mergeCell ref="S400:T400"/>
    <mergeCell ref="AB400:AC400"/>
    <mergeCell ref="AE400:AF400"/>
    <mergeCell ref="AG400:AH400"/>
    <mergeCell ref="AI400:AJ400"/>
    <mergeCell ref="G401:H401"/>
    <mergeCell ref="O401:P401"/>
    <mergeCell ref="Q401:R401"/>
    <mergeCell ref="S401:T401"/>
    <mergeCell ref="AB401:AC401"/>
    <mergeCell ref="AE401:AF401"/>
    <mergeCell ref="AG401:AH401"/>
    <mergeCell ref="AI401:AJ401"/>
    <mergeCell ref="G402:H402"/>
    <mergeCell ref="O402:P402"/>
    <mergeCell ref="Q402:R402"/>
    <mergeCell ref="S402:T402"/>
    <mergeCell ref="AB402:AC402"/>
    <mergeCell ref="AE402:AF402"/>
    <mergeCell ref="AG402:AH402"/>
    <mergeCell ref="AI402:AJ402"/>
    <mergeCell ref="G393:H393"/>
    <mergeCell ref="O393:P393"/>
    <mergeCell ref="Q393:R393"/>
    <mergeCell ref="S393:T393"/>
    <mergeCell ref="AB393:AC393"/>
    <mergeCell ref="AE393:AF393"/>
    <mergeCell ref="AG393:AH393"/>
    <mergeCell ref="AI393:AJ393"/>
    <mergeCell ref="G394:H394"/>
    <mergeCell ref="O394:P394"/>
    <mergeCell ref="Q394:R394"/>
    <mergeCell ref="S394:T394"/>
    <mergeCell ref="AB394:AC394"/>
    <mergeCell ref="AE394:AF394"/>
    <mergeCell ref="AG394:AH394"/>
    <mergeCell ref="AI394:AJ394"/>
    <mergeCell ref="G395:H395"/>
    <mergeCell ref="O395:P395"/>
    <mergeCell ref="Q395:R395"/>
    <mergeCell ref="S395:T395"/>
    <mergeCell ref="AB395:AC395"/>
    <mergeCell ref="AE395:AF395"/>
    <mergeCell ref="AG395:AH395"/>
    <mergeCell ref="AI395:AJ395"/>
    <mergeCell ref="G396:H396"/>
    <mergeCell ref="O396:P396"/>
    <mergeCell ref="Q396:R396"/>
    <mergeCell ref="S396:T396"/>
    <mergeCell ref="AB396:AC396"/>
    <mergeCell ref="AE396:AF396"/>
    <mergeCell ref="AG396:AH396"/>
    <mergeCell ref="AI396:AJ396"/>
    <mergeCell ref="G397:H397"/>
    <mergeCell ref="O397:P397"/>
    <mergeCell ref="Q397:R397"/>
    <mergeCell ref="S397:T397"/>
    <mergeCell ref="AB397:AC397"/>
    <mergeCell ref="AE397:AF397"/>
    <mergeCell ref="AG397:AH397"/>
    <mergeCell ref="AI397:AJ397"/>
    <mergeCell ref="G388:H388"/>
    <mergeCell ref="O388:P388"/>
    <mergeCell ref="Q388:R388"/>
    <mergeCell ref="S388:T388"/>
    <mergeCell ref="AB388:AC388"/>
    <mergeCell ref="AE388:AF388"/>
    <mergeCell ref="AG388:AH388"/>
    <mergeCell ref="AI388:AJ388"/>
    <mergeCell ref="G389:H389"/>
    <mergeCell ref="O389:P389"/>
    <mergeCell ref="Q389:R389"/>
    <mergeCell ref="S389:T389"/>
    <mergeCell ref="AB389:AC389"/>
    <mergeCell ref="AE389:AF389"/>
    <mergeCell ref="AG389:AH389"/>
    <mergeCell ref="AI389:AJ389"/>
    <mergeCell ref="G390:H390"/>
    <mergeCell ref="O390:P390"/>
    <mergeCell ref="Q390:R390"/>
    <mergeCell ref="S390:T390"/>
    <mergeCell ref="AB390:AC390"/>
    <mergeCell ref="AE390:AF390"/>
    <mergeCell ref="AG390:AH390"/>
    <mergeCell ref="AI390:AJ390"/>
    <mergeCell ref="G391:H391"/>
    <mergeCell ref="O391:P391"/>
    <mergeCell ref="Q391:R391"/>
    <mergeCell ref="S391:T391"/>
    <mergeCell ref="AB391:AC391"/>
    <mergeCell ref="AE391:AF391"/>
    <mergeCell ref="AG391:AH391"/>
    <mergeCell ref="AI391:AJ391"/>
    <mergeCell ref="G392:H392"/>
    <mergeCell ref="O392:P392"/>
    <mergeCell ref="Q392:R392"/>
    <mergeCell ref="S392:T392"/>
    <mergeCell ref="AB392:AC392"/>
    <mergeCell ref="AE392:AF392"/>
    <mergeCell ref="AG392:AH392"/>
    <mergeCell ref="AI392:AJ392"/>
    <mergeCell ref="G383:H383"/>
    <mergeCell ref="O383:P383"/>
    <mergeCell ref="Q383:R383"/>
    <mergeCell ref="S383:T383"/>
    <mergeCell ref="AB383:AC383"/>
    <mergeCell ref="AE383:AF383"/>
    <mergeCell ref="AG383:AH383"/>
    <mergeCell ref="AI383:AJ383"/>
    <mergeCell ref="G384:H384"/>
    <mergeCell ref="O384:P384"/>
    <mergeCell ref="Q384:R384"/>
    <mergeCell ref="S384:T384"/>
    <mergeCell ref="AB384:AC384"/>
    <mergeCell ref="AE384:AF384"/>
    <mergeCell ref="AG384:AH384"/>
    <mergeCell ref="AI384:AJ384"/>
    <mergeCell ref="G385:H385"/>
    <mergeCell ref="O385:P385"/>
    <mergeCell ref="Q385:R385"/>
    <mergeCell ref="S385:T385"/>
    <mergeCell ref="AB385:AC385"/>
    <mergeCell ref="AE385:AF385"/>
    <mergeCell ref="AG385:AH385"/>
    <mergeCell ref="AI385:AJ385"/>
    <mergeCell ref="G386:H386"/>
    <mergeCell ref="O386:P386"/>
    <mergeCell ref="Q386:R386"/>
    <mergeCell ref="S386:T386"/>
    <mergeCell ref="AB386:AC386"/>
    <mergeCell ref="AE386:AF386"/>
    <mergeCell ref="AG386:AH386"/>
    <mergeCell ref="AI386:AJ386"/>
    <mergeCell ref="G387:H387"/>
    <mergeCell ref="O387:P387"/>
    <mergeCell ref="Q387:R387"/>
    <mergeCell ref="S387:T387"/>
    <mergeCell ref="AB387:AC387"/>
    <mergeCell ref="AE387:AF387"/>
    <mergeCell ref="AG387:AH387"/>
    <mergeCell ref="AI387:AJ387"/>
    <mergeCell ref="G378:H378"/>
    <mergeCell ref="O378:P378"/>
    <mergeCell ref="Q378:R378"/>
    <mergeCell ref="S378:T378"/>
    <mergeCell ref="AB378:AC378"/>
    <mergeCell ref="AE378:AF378"/>
    <mergeCell ref="AG378:AH378"/>
    <mergeCell ref="AI378:AJ378"/>
    <mergeCell ref="G379:H379"/>
    <mergeCell ref="O379:P379"/>
    <mergeCell ref="Q379:R379"/>
    <mergeCell ref="S379:T379"/>
    <mergeCell ref="AB379:AC379"/>
    <mergeCell ref="AE379:AF379"/>
    <mergeCell ref="AG379:AH379"/>
    <mergeCell ref="AI379:AJ379"/>
    <mergeCell ref="G380:H380"/>
    <mergeCell ref="O380:P380"/>
    <mergeCell ref="Q380:R380"/>
    <mergeCell ref="S380:T380"/>
    <mergeCell ref="AB380:AC380"/>
    <mergeCell ref="AE380:AF380"/>
    <mergeCell ref="AG380:AH380"/>
    <mergeCell ref="AI380:AJ380"/>
    <mergeCell ref="G381:H381"/>
    <mergeCell ref="O381:P381"/>
    <mergeCell ref="Q381:R381"/>
    <mergeCell ref="S381:T381"/>
    <mergeCell ref="AB381:AC381"/>
    <mergeCell ref="AE381:AF381"/>
    <mergeCell ref="AG381:AH381"/>
    <mergeCell ref="AI381:AJ381"/>
    <mergeCell ref="G382:H382"/>
    <mergeCell ref="O382:P382"/>
    <mergeCell ref="Q382:R382"/>
    <mergeCell ref="S382:T382"/>
    <mergeCell ref="AB382:AC382"/>
    <mergeCell ref="AE382:AF382"/>
    <mergeCell ref="AG382:AH382"/>
    <mergeCell ref="AI382:AJ382"/>
    <mergeCell ref="G373:H373"/>
    <mergeCell ref="O373:P373"/>
    <mergeCell ref="Q373:R373"/>
    <mergeCell ref="S373:T373"/>
    <mergeCell ref="AB373:AC373"/>
    <mergeCell ref="AE373:AF373"/>
    <mergeCell ref="AG373:AH373"/>
    <mergeCell ref="AI373:AJ373"/>
    <mergeCell ref="G374:H374"/>
    <mergeCell ref="O374:P374"/>
    <mergeCell ref="Q374:R374"/>
    <mergeCell ref="S374:T374"/>
    <mergeCell ref="AB374:AC374"/>
    <mergeCell ref="AE374:AF374"/>
    <mergeCell ref="AG374:AH374"/>
    <mergeCell ref="AI374:AJ374"/>
    <mergeCell ref="G375:H375"/>
    <mergeCell ref="O375:P375"/>
    <mergeCell ref="Q375:R375"/>
    <mergeCell ref="S375:T375"/>
    <mergeCell ref="AB375:AC375"/>
    <mergeCell ref="AE375:AF375"/>
    <mergeCell ref="AG375:AH375"/>
    <mergeCell ref="AI375:AJ375"/>
    <mergeCell ref="G376:H376"/>
    <mergeCell ref="O376:P376"/>
    <mergeCell ref="Q376:R376"/>
    <mergeCell ref="S376:T376"/>
    <mergeCell ref="AB376:AC376"/>
    <mergeCell ref="AE376:AF376"/>
    <mergeCell ref="AG376:AH376"/>
    <mergeCell ref="AI376:AJ376"/>
    <mergeCell ref="G377:H377"/>
    <mergeCell ref="O377:P377"/>
    <mergeCell ref="Q377:R377"/>
    <mergeCell ref="S377:T377"/>
    <mergeCell ref="AB377:AC377"/>
    <mergeCell ref="AE377:AF377"/>
    <mergeCell ref="AG377:AH377"/>
    <mergeCell ref="AI377:AJ377"/>
    <mergeCell ref="G368:H368"/>
    <mergeCell ref="O368:P368"/>
    <mergeCell ref="Q368:R368"/>
    <mergeCell ref="S368:T368"/>
    <mergeCell ref="AB368:AC368"/>
    <mergeCell ref="AE368:AF368"/>
    <mergeCell ref="AG368:AH368"/>
    <mergeCell ref="AI368:AJ368"/>
    <mergeCell ref="G369:H369"/>
    <mergeCell ref="O369:P369"/>
    <mergeCell ref="Q369:R369"/>
    <mergeCell ref="S369:T369"/>
    <mergeCell ref="AB369:AC369"/>
    <mergeCell ref="AE369:AF369"/>
    <mergeCell ref="AG369:AH369"/>
    <mergeCell ref="AI369:AJ369"/>
    <mergeCell ref="G370:H370"/>
    <mergeCell ref="O370:P370"/>
    <mergeCell ref="Q370:R370"/>
    <mergeCell ref="S370:T370"/>
    <mergeCell ref="AB370:AC370"/>
    <mergeCell ref="AE370:AF370"/>
    <mergeCell ref="AG370:AH370"/>
    <mergeCell ref="AI370:AJ370"/>
    <mergeCell ref="G371:H371"/>
    <mergeCell ref="O371:P371"/>
    <mergeCell ref="Q371:R371"/>
    <mergeCell ref="S371:T371"/>
    <mergeCell ref="AB371:AC371"/>
    <mergeCell ref="AE371:AF371"/>
    <mergeCell ref="AG371:AH371"/>
    <mergeCell ref="AI371:AJ371"/>
    <mergeCell ref="G372:H372"/>
    <mergeCell ref="O372:P372"/>
    <mergeCell ref="Q372:R372"/>
    <mergeCell ref="S372:T372"/>
    <mergeCell ref="AB372:AC372"/>
    <mergeCell ref="AE372:AF372"/>
    <mergeCell ref="AG372:AH372"/>
    <mergeCell ref="AI372:AJ372"/>
    <mergeCell ref="G363:H363"/>
    <mergeCell ref="O363:P363"/>
    <mergeCell ref="Q363:R363"/>
    <mergeCell ref="S363:T363"/>
    <mergeCell ref="AB363:AC363"/>
    <mergeCell ref="AE363:AF363"/>
    <mergeCell ref="AG363:AH363"/>
    <mergeCell ref="AI363:AJ363"/>
    <mergeCell ref="G364:H364"/>
    <mergeCell ref="O364:P364"/>
    <mergeCell ref="Q364:R364"/>
    <mergeCell ref="S364:T364"/>
    <mergeCell ref="AB364:AC364"/>
    <mergeCell ref="AE364:AF364"/>
    <mergeCell ref="AG364:AH364"/>
    <mergeCell ref="AI364:AJ364"/>
    <mergeCell ref="G365:H365"/>
    <mergeCell ref="O365:P365"/>
    <mergeCell ref="Q365:R365"/>
    <mergeCell ref="S365:T365"/>
    <mergeCell ref="AB365:AC365"/>
    <mergeCell ref="AE365:AF365"/>
    <mergeCell ref="AG365:AH365"/>
    <mergeCell ref="AI365:AJ365"/>
    <mergeCell ref="G366:H366"/>
    <mergeCell ref="O366:P366"/>
    <mergeCell ref="Q366:R366"/>
    <mergeCell ref="S366:T366"/>
    <mergeCell ref="AB366:AC366"/>
    <mergeCell ref="AE366:AF366"/>
    <mergeCell ref="AG366:AH366"/>
    <mergeCell ref="AI366:AJ366"/>
    <mergeCell ref="G367:H367"/>
    <mergeCell ref="O367:P367"/>
    <mergeCell ref="Q367:R367"/>
    <mergeCell ref="S367:T367"/>
    <mergeCell ref="AB367:AC367"/>
    <mergeCell ref="AE367:AF367"/>
    <mergeCell ref="AG367:AH367"/>
    <mergeCell ref="AI367:AJ367"/>
    <mergeCell ref="G358:H358"/>
    <mergeCell ref="O358:P358"/>
    <mergeCell ref="Q358:R358"/>
    <mergeCell ref="S358:T358"/>
    <mergeCell ref="AB358:AC358"/>
    <mergeCell ref="AE358:AF358"/>
    <mergeCell ref="AG358:AH358"/>
    <mergeCell ref="AI358:AJ358"/>
    <mergeCell ref="G359:H359"/>
    <mergeCell ref="O359:P359"/>
    <mergeCell ref="Q359:R359"/>
    <mergeCell ref="S359:T359"/>
    <mergeCell ref="AB359:AC359"/>
    <mergeCell ref="AE359:AF359"/>
    <mergeCell ref="AG359:AH359"/>
    <mergeCell ref="AI359:AJ359"/>
    <mergeCell ref="G360:H360"/>
    <mergeCell ref="O360:P360"/>
    <mergeCell ref="Q360:R360"/>
    <mergeCell ref="S360:T360"/>
    <mergeCell ref="AB360:AC360"/>
    <mergeCell ref="AE360:AF360"/>
    <mergeCell ref="AG360:AH360"/>
    <mergeCell ref="AI360:AJ360"/>
    <mergeCell ref="G361:H361"/>
    <mergeCell ref="O361:P361"/>
    <mergeCell ref="Q361:R361"/>
    <mergeCell ref="S361:T361"/>
    <mergeCell ref="AB361:AC361"/>
    <mergeCell ref="AE361:AF361"/>
    <mergeCell ref="AG361:AH361"/>
    <mergeCell ref="AI361:AJ361"/>
    <mergeCell ref="G362:H362"/>
    <mergeCell ref="O362:P362"/>
    <mergeCell ref="Q362:R362"/>
    <mergeCell ref="S362:T362"/>
    <mergeCell ref="AB362:AC362"/>
    <mergeCell ref="AE362:AF362"/>
    <mergeCell ref="AG362:AH362"/>
    <mergeCell ref="AI362:AJ362"/>
    <mergeCell ref="G353:H353"/>
    <mergeCell ref="O353:P353"/>
    <mergeCell ref="Q353:R353"/>
    <mergeCell ref="S353:T353"/>
    <mergeCell ref="AB353:AC353"/>
    <mergeCell ref="AE353:AF353"/>
    <mergeCell ref="AG353:AH353"/>
    <mergeCell ref="AI353:AJ353"/>
    <mergeCell ref="G354:H354"/>
    <mergeCell ref="O354:P354"/>
    <mergeCell ref="Q354:R354"/>
    <mergeCell ref="S354:T354"/>
    <mergeCell ref="AB354:AC354"/>
    <mergeCell ref="AE354:AF354"/>
    <mergeCell ref="AG354:AH354"/>
    <mergeCell ref="AI354:AJ354"/>
    <mergeCell ref="G355:H355"/>
    <mergeCell ref="O355:P355"/>
    <mergeCell ref="Q355:R355"/>
    <mergeCell ref="S355:T355"/>
    <mergeCell ref="AB355:AC355"/>
    <mergeCell ref="AE355:AF355"/>
    <mergeCell ref="AG355:AH355"/>
    <mergeCell ref="AI355:AJ355"/>
    <mergeCell ref="G356:H356"/>
    <mergeCell ref="O356:P356"/>
    <mergeCell ref="Q356:R356"/>
    <mergeCell ref="S356:T356"/>
    <mergeCell ref="AB356:AC356"/>
    <mergeCell ref="AE356:AF356"/>
    <mergeCell ref="AG356:AH356"/>
    <mergeCell ref="AI356:AJ356"/>
    <mergeCell ref="G357:H357"/>
    <mergeCell ref="O357:P357"/>
    <mergeCell ref="Q357:R357"/>
    <mergeCell ref="S357:T357"/>
    <mergeCell ref="AB357:AC357"/>
    <mergeCell ref="AE357:AF357"/>
    <mergeCell ref="AG357:AH357"/>
    <mergeCell ref="AI357:AJ357"/>
    <mergeCell ref="G348:H348"/>
    <mergeCell ref="O348:P348"/>
    <mergeCell ref="Q348:R348"/>
    <mergeCell ref="S348:T348"/>
    <mergeCell ref="AB348:AC348"/>
    <mergeCell ref="AE348:AF348"/>
    <mergeCell ref="AG348:AH348"/>
    <mergeCell ref="AI348:AJ348"/>
    <mergeCell ref="G349:H349"/>
    <mergeCell ref="O349:P349"/>
    <mergeCell ref="Q349:R349"/>
    <mergeCell ref="S349:T349"/>
    <mergeCell ref="AB349:AC349"/>
    <mergeCell ref="AE349:AF349"/>
    <mergeCell ref="AG349:AH349"/>
    <mergeCell ref="AI349:AJ349"/>
    <mergeCell ref="G350:H350"/>
    <mergeCell ref="O350:P350"/>
    <mergeCell ref="Q350:R350"/>
    <mergeCell ref="S350:T350"/>
    <mergeCell ref="AB350:AC350"/>
    <mergeCell ref="AE350:AF350"/>
    <mergeCell ref="AG350:AH350"/>
    <mergeCell ref="AI350:AJ350"/>
    <mergeCell ref="G351:H351"/>
    <mergeCell ref="O351:P351"/>
    <mergeCell ref="Q351:R351"/>
    <mergeCell ref="S351:T351"/>
    <mergeCell ref="AB351:AC351"/>
    <mergeCell ref="AE351:AF351"/>
    <mergeCell ref="AG351:AH351"/>
    <mergeCell ref="AI351:AJ351"/>
    <mergeCell ref="G352:H352"/>
    <mergeCell ref="O352:P352"/>
    <mergeCell ref="Q352:R352"/>
    <mergeCell ref="S352:T352"/>
    <mergeCell ref="AB352:AC352"/>
    <mergeCell ref="AE352:AF352"/>
    <mergeCell ref="AG352:AH352"/>
    <mergeCell ref="AI352:AJ352"/>
    <mergeCell ref="G343:H343"/>
    <mergeCell ref="O343:P343"/>
    <mergeCell ref="Q343:R343"/>
    <mergeCell ref="S343:T343"/>
    <mergeCell ref="AB343:AC343"/>
    <mergeCell ref="AE343:AF343"/>
    <mergeCell ref="AG343:AH343"/>
    <mergeCell ref="AI343:AJ343"/>
    <mergeCell ref="G344:H344"/>
    <mergeCell ref="O344:P344"/>
    <mergeCell ref="Q344:R344"/>
    <mergeCell ref="S344:T344"/>
    <mergeCell ref="AB344:AC344"/>
    <mergeCell ref="AE344:AF344"/>
    <mergeCell ref="AG344:AH344"/>
    <mergeCell ref="AI344:AJ344"/>
    <mergeCell ref="G345:H345"/>
    <mergeCell ref="O345:P345"/>
    <mergeCell ref="Q345:R345"/>
    <mergeCell ref="S345:T345"/>
    <mergeCell ref="AB345:AC345"/>
    <mergeCell ref="AE345:AF345"/>
    <mergeCell ref="AG345:AH345"/>
    <mergeCell ref="AI345:AJ345"/>
    <mergeCell ref="G346:H346"/>
    <mergeCell ref="O346:P346"/>
    <mergeCell ref="Q346:R346"/>
    <mergeCell ref="S346:T346"/>
    <mergeCell ref="AB346:AC346"/>
    <mergeCell ref="AE346:AF346"/>
    <mergeCell ref="AG346:AH346"/>
    <mergeCell ref="AI346:AJ346"/>
    <mergeCell ref="G347:H347"/>
    <mergeCell ref="O347:P347"/>
    <mergeCell ref="Q347:R347"/>
    <mergeCell ref="S347:T347"/>
    <mergeCell ref="AB347:AC347"/>
    <mergeCell ref="AE347:AF347"/>
    <mergeCell ref="AG347:AH347"/>
    <mergeCell ref="AI347:AJ347"/>
    <mergeCell ref="G338:H338"/>
    <mergeCell ref="O338:P338"/>
    <mergeCell ref="Q338:R338"/>
    <mergeCell ref="S338:T338"/>
    <mergeCell ref="AB338:AC338"/>
    <mergeCell ref="AE338:AF338"/>
    <mergeCell ref="AG338:AH338"/>
    <mergeCell ref="AI338:AJ338"/>
    <mergeCell ref="G339:H339"/>
    <mergeCell ref="O339:P339"/>
    <mergeCell ref="Q339:R339"/>
    <mergeCell ref="S339:T339"/>
    <mergeCell ref="AB339:AC339"/>
    <mergeCell ref="AE339:AF339"/>
    <mergeCell ref="AG339:AH339"/>
    <mergeCell ref="AI339:AJ339"/>
    <mergeCell ref="G340:H340"/>
    <mergeCell ref="O340:P340"/>
    <mergeCell ref="Q340:R340"/>
    <mergeCell ref="S340:T340"/>
    <mergeCell ref="AB340:AC340"/>
    <mergeCell ref="AE340:AF340"/>
    <mergeCell ref="AG340:AH340"/>
    <mergeCell ref="AI340:AJ340"/>
    <mergeCell ref="G341:H341"/>
    <mergeCell ref="O341:P341"/>
    <mergeCell ref="Q341:R341"/>
    <mergeCell ref="S341:T341"/>
    <mergeCell ref="AB341:AC341"/>
    <mergeCell ref="AE341:AF341"/>
    <mergeCell ref="AG341:AH341"/>
    <mergeCell ref="AI341:AJ341"/>
    <mergeCell ref="G342:H342"/>
    <mergeCell ref="O342:P342"/>
    <mergeCell ref="Q342:R342"/>
    <mergeCell ref="S342:T342"/>
    <mergeCell ref="AB342:AC342"/>
    <mergeCell ref="AE342:AF342"/>
    <mergeCell ref="AG342:AH342"/>
    <mergeCell ref="AI342:AJ342"/>
    <mergeCell ref="G333:H333"/>
    <mergeCell ref="O333:P333"/>
    <mergeCell ref="Q333:R333"/>
    <mergeCell ref="S333:T333"/>
    <mergeCell ref="AB333:AC333"/>
    <mergeCell ref="AE333:AF333"/>
    <mergeCell ref="AG333:AH333"/>
    <mergeCell ref="AI333:AJ333"/>
    <mergeCell ref="G334:H334"/>
    <mergeCell ref="O334:P334"/>
    <mergeCell ref="Q334:R334"/>
    <mergeCell ref="S334:T334"/>
    <mergeCell ref="AB334:AC334"/>
    <mergeCell ref="AE334:AF334"/>
    <mergeCell ref="AG334:AH334"/>
    <mergeCell ref="AI334:AJ334"/>
    <mergeCell ref="G335:H335"/>
    <mergeCell ref="O335:P335"/>
    <mergeCell ref="Q335:R335"/>
    <mergeCell ref="S335:T335"/>
    <mergeCell ref="AB335:AC335"/>
    <mergeCell ref="AE335:AF335"/>
    <mergeCell ref="AG335:AH335"/>
    <mergeCell ref="AI335:AJ335"/>
    <mergeCell ref="G336:H336"/>
    <mergeCell ref="O336:P336"/>
    <mergeCell ref="Q336:R336"/>
    <mergeCell ref="S336:T336"/>
    <mergeCell ref="AB336:AC336"/>
    <mergeCell ref="AE336:AF336"/>
    <mergeCell ref="AG336:AH336"/>
    <mergeCell ref="AI336:AJ336"/>
    <mergeCell ref="G337:H337"/>
    <mergeCell ref="O337:P337"/>
    <mergeCell ref="Q337:R337"/>
    <mergeCell ref="S337:T337"/>
    <mergeCell ref="AB337:AC337"/>
    <mergeCell ref="AE337:AF337"/>
    <mergeCell ref="AG337:AH337"/>
    <mergeCell ref="AI337:AJ337"/>
    <mergeCell ref="G328:H328"/>
    <mergeCell ref="O328:P328"/>
    <mergeCell ref="Q328:R328"/>
    <mergeCell ref="S328:T328"/>
    <mergeCell ref="AB328:AC328"/>
    <mergeCell ref="AE328:AF328"/>
    <mergeCell ref="AG328:AH328"/>
    <mergeCell ref="AI328:AJ328"/>
    <mergeCell ref="G329:H329"/>
    <mergeCell ref="O329:P329"/>
    <mergeCell ref="Q329:R329"/>
    <mergeCell ref="S329:T329"/>
    <mergeCell ref="AB329:AC329"/>
    <mergeCell ref="AE329:AF329"/>
    <mergeCell ref="AG329:AH329"/>
    <mergeCell ref="AI329:AJ329"/>
    <mergeCell ref="G330:H330"/>
    <mergeCell ref="O330:P330"/>
    <mergeCell ref="Q330:R330"/>
    <mergeCell ref="S330:T330"/>
    <mergeCell ref="AB330:AC330"/>
    <mergeCell ref="AE330:AF330"/>
    <mergeCell ref="AG330:AH330"/>
    <mergeCell ref="AI330:AJ330"/>
    <mergeCell ref="G331:H331"/>
    <mergeCell ref="O331:P331"/>
    <mergeCell ref="Q331:R331"/>
    <mergeCell ref="S331:T331"/>
    <mergeCell ref="AB331:AC331"/>
    <mergeCell ref="AE331:AF331"/>
    <mergeCell ref="AG331:AH331"/>
    <mergeCell ref="AI331:AJ331"/>
    <mergeCell ref="G332:H332"/>
    <mergeCell ref="O332:P332"/>
    <mergeCell ref="Q332:R332"/>
    <mergeCell ref="S332:T332"/>
    <mergeCell ref="AB332:AC332"/>
    <mergeCell ref="AE332:AF332"/>
    <mergeCell ref="AG332:AH332"/>
    <mergeCell ref="AI332:AJ332"/>
    <mergeCell ref="G323:H323"/>
    <mergeCell ref="O323:P323"/>
    <mergeCell ref="Q323:R323"/>
    <mergeCell ref="S323:T323"/>
    <mergeCell ref="AB323:AC323"/>
    <mergeCell ref="AE323:AF323"/>
    <mergeCell ref="AG323:AH323"/>
    <mergeCell ref="AI323:AJ323"/>
    <mergeCell ref="G324:H324"/>
    <mergeCell ref="O324:P324"/>
    <mergeCell ref="Q324:R324"/>
    <mergeCell ref="S324:T324"/>
    <mergeCell ref="AB324:AC324"/>
    <mergeCell ref="AE324:AF324"/>
    <mergeCell ref="AG324:AH324"/>
    <mergeCell ref="AI324:AJ324"/>
    <mergeCell ref="G325:H325"/>
    <mergeCell ref="O325:P325"/>
    <mergeCell ref="Q325:R325"/>
    <mergeCell ref="S325:T325"/>
    <mergeCell ref="AB325:AC325"/>
    <mergeCell ref="AE325:AF325"/>
    <mergeCell ref="AG325:AH325"/>
    <mergeCell ref="AI325:AJ325"/>
    <mergeCell ref="G326:H326"/>
    <mergeCell ref="O326:P326"/>
    <mergeCell ref="Q326:R326"/>
    <mergeCell ref="S326:T326"/>
    <mergeCell ref="AB326:AC326"/>
    <mergeCell ref="AE326:AF326"/>
    <mergeCell ref="AG326:AH326"/>
    <mergeCell ref="AI326:AJ326"/>
    <mergeCell ref="G327:H327"/>
    <mergeCell ref="O327:P327"/>
    <mergeCell ref="Q327:R327"/>
    <mergeCell ref="S327:T327"/>
    <mergeCell ref="AB327:AC327"/>
    <mergeCell ref="AE327:AF327"/>
    <mergeCell ref="AG327:AH327"/>
    <mergeCell ref="AI327:AJ327"/>
    <mergeCell ref="G318:H318"/>
    <mergeCell ref="O318:P318"/>
    <mergeCell ref="Q318:R318"/>
    <mergeCell ref="S318:T318"/>
    <mergeCell ref="AB318:AC318"/>
    <mergeCell ref="AE318:AF318"/>
    <mergeCell ref="AG318:AH318"/>
    <mergeCell ref="AI318:AJ318"/>
    <mergeCell ref="G319:H319"/>
    <mergeCell ref="O319:P319"/>
    <mergeCell ref="Q319:R319"/>
    <mergeCell ref="S319:T319"/>
    <mergeCell ref="AB319:AC319"/>
    <mergeCell ref="AE319:AF319"/>
    <mergeCell ref="AG319:AH319"/>
    <mergeCell ref="AI319:AJ319"/>
    <mergeCell ref="G320:H320"/>
    <mergeCell ref="O320:P320"/>
    <mergeCell ref="Q320:R320"/>
    <mergeCell ref="S320:T320"/>
    <mergeCell ref="AB320:AC320"/>
    <mergeCell ref="AE320:AF320"/>
    <mergeCell ref="AG320:AH320"/>
    <mergeCell ref="AI320:AJ320"/>
    <mergeCell ref="G321:H321"/>
    <mergeCell ref="O321:P321"/>
    <mergeCell ref="Q321:R321"/>
    <mergeCell ref="S321:T321"/>
    <mergeCell ref="AB321:AC321"/>
    <mergeCell ref="AE321:AF321"/>
    <mergeCell ref="AG321:AH321"/>
    <mergeCell ref="AI321:AJ321"/>
    <mergeCell ref="G322:H322"/>
    <mergeCell ref="O322:P322"/>
    <mergeCell ref="Q322:R322"/>
    <mergeCell ref="S322:T322"/>
    <mergeCell ref="AB322:AC322"/>
    <mergeCell ref="AE322:AF322"/>
    <mergeCell ref="AG322:AH322"/>
    <mergeCell ref="AI322:AJ322"/>
    <mergeCell ref="G313:H313"/>
    <mergeCell ref="O313:P313"/>
    <mergeCell ref="Q313:R313"/>
    <mergeCell ref="S313:T313"/>
    <mergeCell ref="AB313:AC313"/>
    <mergeCell ref="AE313:AF313"/>
    <mergeCell ref="AG313:AH313"/>
    <mergeCell ref="AI313:AJ313"/>
    <mergeCell ref="G314:H314"/>
    <mergeCell ref="O314:P314"/>
    <mergeCell ref="Q314:R314"/>
    <mergeCell ref="S314:T314"/>
    <mergeCell ref="AB314:AC314"/>
    <mergeCell ref="AE314:AF314"/>
    <mergeCell ref="AG314:AH314"/>
    <mergeCell ref="AI314:AJ314"/>
    <mergeCell ref="G315:H315"/>
    <mergeCell ref="O315:P315"/>
    <mergeCell ref="Q315:R315"/>
    <mergeCell ref="S315:T315"/>
    <mergeCell ref="AB315:AC315"/>
    <mergeCell ref="AE315:AF315"/>
    <mergeCell ref="AG315:AH315"/>
    <mergeCell ref="AI315:AJ315"/>
    <mergeCell ref="G316:H316"/>
    <mergeCell ref="O316:P316"/>
    <mergeCell ref="Q316:R316"/>
    <mergeCell ref="S316:T316"/>
    <mergeCell ref="AB316:AC316"/>
    <mergeCell ref="AE316:AF316"/>
    <mergeCell ref="AG316:AH316"/>
    <mergeCell ref="AI316:AJ316"/>
    <mergeCell ref="G317:H317"/>
    <mergeCell ref="O317:P317"/>
    <mergeCell ref="Q317:R317"/>
    <mergeCell ref="S317:T317"/>
    <mergeCell ref="AB317:AC317"/>
    <mergeCell ref="AE317:AF317"/>
    <mergeCell ref="AG317:AH317"/>
    <mergeCell ref="AI317:AJ317"/>
    <mergeCell ref="G308:H308"/>
    <mergeCell ref="O308:P308"/>
    <mergeCell ref="Q308:R308"/>
    <mergeCell ref="S308:T308"/>
    <mergeCell ref="AB308:AC308"/>
    <mergeCell ref="AE308:AF308"/>
    <mergeCell ref="AG308:AH308"/>
    <mergeCell ref="AI308:AJ308"/>
    <mergeCell ref="G309:H309"/>
    <mergeCell ref="O309:P309"/>
    <mergeCell ref="Q309:R309"/>
    <mergeCell ref="S309:T309"/>
    <mergeCell ref="AB309:AC309"/>
    <mergeCell ref="AE309:AF309"/>
    <mergeCell ref="AG309:AH309"/>
    <mergeCell ref="AI309:AJ309"/>
    <mergeCell ref="G310:H310"/>
    <mergeCell ref="O310:P310"/>
    <mergeCell ref="Q310:R310"/>
    <mergeCell ref="S310:T310"/>
    <mergeCell ref="AB310:AC310"/>
    <mergeCell ref="AE310:AF310"/>
    <mergeCell ref="AG310:AH310"/>
    <mergeCell ref="AI310:AJ310"/>
    <mergeCell ref="G311:H311"/>
    <mergeCell ref="O311:P311"/>
    <mergeCell ref="Q311:R311"/>
    <mergeCell ref="S311:T311"/>
    <mergeCell ref="AB311:AC311"/>
    <mergeCell ref="AE311:AF311"/>
    <mergeCell ref="AG311:AH311"/>
    <mergeCell ref="AI311:AJ311"/>
    <mergeCell ref="G312:H312"/>
    <mergeCell ref="O312:P312"/>
    <mergeCell ref="Q312:R312"/>
    <mergeCell ref="S312:T312"/>
    <mergeCell ref="AB312:AC312"/>
    <mergeCell ref="AE312:AF312"/>
    <mergeCell ref="AG312:AH312"/>
    <mergeCell ref="AI312:AJ312"/>
    <mergeCell ref="G303:H303"/>
    <mergeCell ref="O303:P303"/>
    <mergeCell ref="Q303:R303"/>
    <mergeCell ref="S303:T303"/>
    <mergeCell ref="AB303:AC303"/>
    <mergeCell ref="AE303:AF303"/>
    <mergeCell ref="AG303:AH303"/>
    <mergeCell ref="AI303:AJ303"/>
    <mergeCell ref="G304:H304"/>
    <mergeCell ref="O304:P304"/>
    <mergeCell ref="Q304:R304"/>
    <mergeCell ref="S304:T304"/>
    <mergeCell ref="AB304:AC304"/>
    <mergeCell ref="AE304:AF304"/>
    <mergeCell ref="AG304:AH304"/>
    <mergeCell ref="AI304:AJ304"/>
    <mergeCell ref="G305:H305"/>
    <mergeCell ref="O305:P305"/>
    <mergeCell ref="Q305:R305"/>
    <mergeCell ref="S305:T305"/>
    <mergeCell ref="AB305:AC305"/>
    <mergeCell ref="AE305:AF305"/>
    <mergeCell ref="AG305:AH305"/>
    <mergeCell ref="AI305:AJ305"/>
    <mergeCell ref="G306:H306"/>
    <mergeCell ref="O306:P306"/>
    <mergeCell ref="Q306:R306"/>
    <mergeCell ref="S306:T306"/>
    <mergeCell ref="AB306:AC306"/>
    <mergeCell ref="AE306:AF306"/>
    <mergeCell ref="AG306:AH306"/>
    <mergeCell ref="AI306:AJ306"/>
    <mergeCell ref="G307:H307"/>
    <mergeCell ref="O307:P307"/>
    <mergeCell ref="Q307:R307"/>
    <mergeCell ref="S307:T307"/>
    <mergeCell ref="AB307:AC307"/>
    <mergeCell ref="AE307:AF307"/>
    <mergeCell ref="AG307:AH307"/>
    <mergeCell ref="AI307:AJ307"/>
    <mergeCell ref="G298:H298"/>
    <mergeCell ref="O298:P298"/>
    <mergeCell ref="Q298:R298"/>
    <mergeCell ref="S298:T298"/>
    <mergeCell ref="AB298:AC298"/>
    <mergeCell ref="AE298:AF298"/>
    <mergeCell ref="AG298:AH298"/>
    <mergeCell ref="AI298:AJ298"/>
    <mergeCell ref="G299:H299"/>
    <mergeCell ref="O299:P299"/>
    <mergeCell ref="Q299:R299"/>
    <mergeCell ref="S299:T299"/>
    <mergeCell ref="AB299:AC299"/>
    <mergeCell ref="AE299:AF299"/>
    <mergeCell ref="AG299:AH299"/>
    <mergeCell ref="AI299:AJ299"/>
    <mergeCell ref="G300:H300"/>
    <mergeCell ref="O300:P300"/>
    <mergeCell ref="Q300:R300"/>
    <mergeCell ref="S300:T300"/>
    <mergeCell ref="AB300:AC300"/>
    <mergeCell ref="AE300:AF300"/>
    <mergeCell ref="AG300:AH300"/>
    <mergeCell ref="AI300:AJ300"/>
    <mergeCell ref="G301:H301"/>
    <mergeCell ref="O301:P301"/>
    <mergeCell ref="Q301:R301"/>
    <mergeCell ref="S301:T301"/>
    <mergeCell ref="AB301:AC301"/>
    <mergeCell ref="AE301:AF301"/>
    <mergeCell ref="AG301:AH301"/>
    <mergeCell ref="AI301:AJ301"/>
    <mergeCell ref="G302:H302"/>
    <mergeCell ref="O302:P302"/>
    <mergeCell ref="Q302:R302"/>
    <mergeCell ref="S302:T302"/>
    <mergeCell ref="AB302:AC302"/>
    <mergeCell ref="AE302:AF302"/>
    <mergeCell ref="AG302:AH302"/>
    <mergeCell ref="AI302:AJ302"/>
    <mergeCell ref="G293:H293"/>
    <mergeCell ref="O293:P293"/>
    <mergeCell ref="Q293:R293"/>
    <mergeCell ref="S293:T293"/>
    <mergeCell ref="AB293:AC293"/>
    <mergeCell ref="AE293:AF293"/>
    <mergeCell ref="AG293:AH293"/>
    <mergeCell ref="AI293:AJ293"/>
    <mergeCell ref="G294:H294"/>
    <mergeCell ref="O294:P294"/>
    <mergeCell ref="Q294:R294"/>
    <mergeCell ref="S294:T294"/>
    <mergeCell ref="AB294:AC294"/>
    <mergeCell ref="AE294:AF294"/>
    <mergeCell ref="AG294:AH294"/>
    <mergeCell ref="AI294:AJ294"/>
    <mergeCell ref="G295:H295"/>
    <mergeCell ref="O295:P295"/>
    <mergeCell ref="Q295:R295"/>
    <mergeCell ref="S295:T295"/>
    <mergeCell ref="AB295:AC295"/>
    <mergeCell ref="AE295:AF295"/>
    <mergeCell ref="AG295:AH295"/>
    <mergeCell ref="AI295:AJ295"/>
    <mergeCell ref="G296:H296"/>
    <mergeCell ref="O296:P296"/>
    <mergeCell ref="Q296:R296"/>
    <mergeCell ref="S296:T296"/>
    <mergeCell ref="AB296:AC296"/>
    <mergeCell ref="AE296:AF296"/>
    <mergeCell ref="AG296:AH296"/>
    <mergeCell ref="AI296:AJ296"/>
    <mergeCell ref="G297:H297"/>
    <mergeCell ref="O297:P297"/>
    <mergeCell ref="Q297:R297"/>
    <mergeCell ref="S297:T297"/>
    <mergeCell ref="AB297:AC297"/>
    <mergeCell ref="AE297:AF297"/>
    <mergeCell ref="AG297:AH297"/>
    <mergeCell ref="AI297:AJ297"/>
    <mergeCell ref="G288:H288"/>
    <mergeCell ref="O288:P288"/>
    <mergeCell ref="Q288:R288"/>
    <mergeCell ref="S288:T288"/>
    <mergeCell ref="AB288:AC288"/>
    <mergeCell ref="AE288:AF288"/>
    <mergeCell ref="AG288:AH288"/>
    <mergeCell ref="AI288:AJ288"/>
    <mergeCell ref="G289:H289"/>
    <mergeCell ref="O289:P289"/>
    <mergeCell ref="Q289:R289"/>
    <mergeCell ref="S289:T289"/>
    <mergeCell ref="AB289:AC289"/>
    <mergeCell ref="AE289:AF289"/>
    <mergeCell ref="AG289:AH289"/>
    <mergeCell ref="AI289:AJ289"/>
    <mergeCell ref="G290:H290"/>
    <mergeCell ref="O290:P290"/>
    <mergeCell ref="Q290:R290"/>
    <mergeCell ref="S290:T290"/>
    <mergeCell ref="AB290:AC290"/>
    <mergeCell ref="AE290:AF290"/>
    <mergeCell ref="AG290:AH290"/>
    <mergeCell ref="AI290:AJ290"/>
    <mergeCell ref="G291:H291"/>
    <mergeCell ref="O291:P291"/>
    <mergeCell ref="Q291:R291"/>
    <mergeCell ref="S291:T291"/>
    <mergeCell ref="AB291:AC291"/>
    <mergeCell ref="AE291:AF291"/>
    <mergeCell ref="AG291:AH291"/>
    <mergeCell ref="AI291:AJ291"/>
    <mergeCell ref="G292:H292"/>
    <mergeCell ref="O292:P292"/>
    <mergeCell ref="Q292:R292"/>
    <mergeCell ref="S292:T292"/>
    <mergeCell ref="AB292:AC292"/>
    <mergeCell ref="AE292:AF292"/>
    <mergeCell ref="AG292:AH292"/>
    <mergeCell ref="AI292:AJ292"/>
    <mergeCell ref="G283:H283"/>
    <mergeCell ref="O283:P283"/>
    <mergeCell ref="Q283:R283"/>
    <mergeCell ref="S283:T283"/>
    <mergeCell ref="AB283:AC283"/>
    <mergeCell ref="AE283:AF283"/>
    <mergeCell ref="AG283:AH283"/>
    <mergeCell ref="AI283:AJ283"/>
    <mergeCell ref="G284:H284"/>
    <mergeCell ref="O284:P284"/>
    <mergeCell ref="Q284:R284"/>
    <mergeCell ref="S284:T284"/>
    <mergeCell ref="AB284:AC284"/>
    <mergeCell ref="AE284:AF284"/>
    <mergeCell ref="AG284:AH284"/>
    <mergeCell ref="AI284:AJ284"/>
    <mergeCell ref="G285:H285"/>
    <mergeCell ref="O285:P285"/>
    <mergeCell ref="Q285:R285"/>
    <mergeCell ref="S285:T285"/>
    <mergeCell ref="AB285:AC285"/>
    <mergeCell ref="AE285:AF285"/>
    <mergeCell ref="AG285:AH285"/>
    <mergeCell ref="AI285:AJ285"/>
    <mergeCell ref="G286:H286"/>
    <mergeCell ref="O286:P286"/>
    <mergeCell ref="Q286:R286"/>
    <mergeCell ref="S286:T286"/>
    <mergeCell ref="AB286:AC286"/>
    <mergeCell ref="AE286:AF286"/>
    <mergeCell ref="AG286:AH286"/>
    <mergeCell ref="AI286:AJ286"/>
    <mergeCell ref="G287:H287"/>
    <mergeCell ref="O287:P287"/>
    <mergeCell ref="Q287:R287"/>
    <mergeCell ref="S287:T287"/>
    <mergeCell ref="AB287:AC287"/>
    <mergeCell ref="AE287:AF287"/>
    <mergeCell ref="AG287:AH287"/>
    <mergeCell ref="AI287:AJ287"/>
    <mergeCell ref="G278:H278"/>
    <mergeCell ref="O278:P278"/>
    <mergeCell ref="Q278:R278"/>
    <mergeCell ref="S278:T278"/>
    <mergeCell ref="AB278:AC278"/>
    <mergeCell ref="AE278:AF278"/>
    <mergeCell ref="AG278:AH278"/>
    <mergeCell ref="AI278:AJ278"/>
    <mergeCell ref="G279:H279"/>
    <mergeCell ref="O279:P279"/>
    <mergeCell ref="Q279:R279"/>
    <mergeCell ref="S279:T279"/>
    <mergeCell ref="AB279:AC279"/>
    <mergeCell ref="AE279:AF279"/>
    <mergeCell ref="AG279:AH279"/>
    <mergeCell ref="AI279:AJ279"/>
    <mergeCell ref="G280:H280"/>
    <mergeCell ref="O280:P280"/>
    <mergeCell ref="Q280:R280"/>
    <mergeCell ref="S280:T280"/>
    <mergeCell ref="AB280:AC280"/>
    <mergeCell ref="AE280:AF280"/>
    <mergeCell ref="AG280:AH280"/>
    <mergeCell ref="AI280:AJ280"/>
    <mergeCell ref="G281:H281"/>
    <mergeCell ref="O281:P281"/>
    <mergeCell ref="Q281:R281"/>
    <mergeCell ref="S281:T281"/>
    <mergeCell ref="AB281:AC281"/>
    <mergeCell ref="AE281:AF281"/>
    <mergeCell ref="AG281:AH281"/>
    <mergeCell ref="AI281:AJ281"/>
    <mergeCell ref="G282:H282"/>
    <mergeCell ref="O282:P282"/>
    <mergeCell ref="Q282:R282"/>
    <mergeCell ref="S282:T282"/>
    <mergeCell ref="AB282:AC282"/>
    <mergeCell ref="AE282:AF282"/>
    <mergeCell ref="AG282:AH282"/>
    <mergeCell ref="AI282:AJ282"/>
    <mergeCell ref="G273:H273"/>
    <mergeCell ref="O273:P273"/>
    <mergeCell ref="Q273:R273"/>
    <mergeCell ref="S273:T273"/>
    <mergeCell ref="AB273:AC273"/>
    <mergeCell ref="AE273:AF273"/>
    <mergeCell ref="AG273:AH273"/>
    <mergeCell ref="AI273:AJ273"/>
    <mergeCell ref="G274:H274"/>
    <mergeCell ref="O274:P274"/>
    <mergeCell ref="Q274:R274"/>
    <mergeCell ref="S274:T274"/>
    <mergeCell ref="AB274:AC274"/>
    <mergeCell ref="AE274:AF274"/>
    <mergeCell ref="AG274:AH274"/>
    <mergeCell ref="AI274:AJ274"/>
    <mergeCell ref="G275:H275"/>
    <mergeCell ref="O275:P275"/>
    <mergeCell ref="Q275:R275"/>
    <mergeCell ref="S275:T275"/>
    <mergeCell ref="AB275:AC275"/>
    <mergeCell ref="AE275:AF275"/>
    <mergeCell ref="AG275:AH275"/>
    <mergeCell ref="AI275:AJ275"/>
    <mergeCell ref="G276:H276"/>
    <mergeCell ref="O276:P276"/>
    <mergeCell ref="Q276:R276"/>
    <mergeCell ref="S276:T276"/>
    <mergeCell ref="AB276:AC276"/>
    <mergeCell ref="AE276:AF276"/>
    <mergeCell ref="AG276:AH276"/>
    <mergeCell ref="AI276:AJ276"/>
    <mergeCell ref="G277:H277"/>
    <mergeCell ref="O277:P277"/>
    <mergeCell ref="Q277:R277"/>
    <mergeCell ref="S277:T277"/>
    <mergeCell ref="AB277:AC277"/>
    <mergeCell ref="AE277:AF277"/>
    <mergeCell ref="AG277:AH277"/>
    <mergeCell ref="AI277:AJ277"/>
    <mergeCell ref="G268:H268"/>
    <mergeCell ref="O268:P268"/>
    <mergeCell ref="Q268:R268"/>
    <mergeCell ref="S268:T268"/>
    <mergeCell ref="AB268:AC268"/>
    <mergeCell ref="AE268:AF268"/>
    <mergeCell ref="AG268:AH268"/>
    <mergeCell ref="AI268:AJ268"/>
    <mergeCell ref="G269:H269"/>
    <mergeCell ref="O269:P269"/>
    <mergeCell ref="Q269:R269"/>
    <mergeCell ref="S269:T269"/>
    <mergeCell ref="AB269:AC269"/>
    <mergeCell ref="AE269:AF269"/>
    <mergeCell ref="AG269:AH269"/>
    <mergeCell ref="AI269:AJ269"/>
    <mergeCell ref="G270:H270"/>
    <mergeCell ref="O270:P270"/>
    <mergeCell ref="Q270:R270"/>
    <mergeCell ref="S270:T270"/>
    <mergeCell ref="AB270:AC270"/>
    <mergeCell ref="AE270:AF270"/>
    <mergeCell ref="AG270:AH270"/>
    <mergeCell ref="AI270:AJ270"/>
    <mergeCell ref="G271:H271"/>
    <mergeCell ref="O271:P271"/>
    <mergeCell ref="Q271:R271"/>
    <mergeCell ref="S271:T271"/>
    <mergeCell ref="AB271:AC271"/>
    <mergeCell ref="AE271:AF271"/>
    <mergeCell ref="AG271:AH271"/>
    <mergeCell ref="AI271:AJ271"/>
    <mergeCell ref="G272:H272"/>
    <mergeCell ref="O272:P272"/>
    <mergeCell ref="Q272:R272"/>
    <mergeCell ref="S272:T272"/>
    <mergeCell ref="AB272:AC272"/>
    <mergeCell ref="AE272:AF272"/>
    <mergeCell ref="AG272:AH272"/>
    <mergeCell ref="AI272:AJ272"/>
    <mergeCell ref="G263:H263"/>
    <mergeCell ref="O263:P263"/>
    <mergeCell ref="Q263:R263"/>
    <mergeCell ref="S263:T263"/>
    <mergeCell ref="AB263:AC263"/>
    <mergeCell ref="AE263:AF263"/>
    <mergeCell ref="AG263:AH263"/>
    <mergeCell ref="AI263:AJ263"/>
    <mergeCell ref="G264:H264"/>
    <mergeCell ref="O264:P264"/>
    <mergeCell ref="Q264:R264"/>
    <mergeCell ref="S264:T264"/>
    <mergeCell ref="AB264:AC264"/>
    <mergeCell ref="AE264:AF264"/>
    <mergeCell ref="AG264:AH264"/>
    <mergeCell ref="AI264:AJ264"/>
    <mergeCell ref="G265:H265"/>
    <mergeCell ref="O265:P265"/>
    <mergeCell ref="Q265:R265"/>
    <mergeCell ref="S265:T265"/>
    <mergeCell ref="AB265:AC265"/>
    <mergeCell ref="AE265:AF265"/>
    <mergeCell ref="AG265:AH265"/>
    <mergeCell ref="AI265:AJ265"/>
    <mergeCell ref="G266:H266"/>
    <mergeCell ref="O266:P266"/>
    <mergeCell ref="Q266:R266"/>
    <mergeCell ref="S266:T266"/>
    <mergeCell ref="AB266:AC266"/>
    <mergeCell ref="AE266:AF266"/>
    <mergeCell ref="AG266:AH266"/>
    <mergeCell ref="AI266:AJ266"/>
    <mergeCell ref="G267:H267"/>
    <mergeCell ref="O267:P267"/>
    <mergeCell ref="Q267:R267"/>
    <mergeCell ref="S267:T267"/>
    <mergeCell ref="AB267:AC267"/>
    <mergeCell ref="AE267:AF267"/>
    <mergeCell ref="AG267:AH267"/>
    <mergeCell ref="AI267:AJ267"/>
    <mergeCell ref="G258:H258"/>
    <mergeCell ref="O258:P258"/>
    <mergeCell ref="Q258:R258"/>
    <mergeCell ref="S258:T258"/>
    <mergeCell ref="AB258:AC258"/>
    <mergeCell ref="AE258:AF258"/>
    <mergeCell ref="AG258:AH258"/>
    <mergeCell ref="AI258:AJ258"/>
    <mergeCell ref="G259:H259"/>
    <mergeCell ref="O259:P259"/>
    <mergeCell ref="Q259:R259"/>
    <mergeCell ref="S259:T259"/>
    <mergeCell ref="AB259:AC259"/>
    <mergeCell ref="AE259:AF259"/>
    <mergeCell ref="AG259:AH259"/>
    <mergeCell ref="AI259:AJ259"/>
    <mergeCell ref="G260:H260"/>
    <mergeCell ref="O260:P260"/>
    <mergeCell ref="Q260:R260"/>
    <mergeCell ref="S260:T260"/>
    <mergeCell ref="AB260:AC260"/>
    <mergeCell ref="AE260:AF260"/>
    <mergeCell ref="AG260:AH260"/>
    <mergeCell ref="AI260:AJ260"/>
    <mergeCell ref="G261:H261"/>
    <mergeCell ref="O261:P261"/>
    <mergeCell ref="Q261:R261"/>
    <mergeCell ref="S261:T261"/>
    <mergeCell ref="AB261:AC261"/>
    <mergeCell ref="AE261:AF261"/>
    <mergeCell ref="AG261:AH261"/>
    <mergeCell ref="AI261:AJ261"/>
    <mergeCell ref="G262:H262"/>
    <mergeCell ref="O262:P262"/>
    <mergeCell ref="Q262:R262"/>
    <mergeCell ref="S262:T262"/>
    <mergeCell ref="AB262:AC262"/>
    <mergeCell ref="AE262:AF262"/>
    <mergeCell ref="AG262:AH262"/>
    <mergeCell ref="AI262:AJ262"/>
    <mergeCell ref="G253:H253"/>
    <mergeCell ref="O253:P253"/>
    <mergeCell ref="Q253:R253"/>
    <mergeCell ref="S253:T253"/>
    <mergeCell ref="AB253:AC253"/>
    <mergeCell ref="AE253:AF253"/>
    <mergeCell ref="AG253:AH253"/>
    <mergeCell ref="AI253:AJ253"/>
    <mergeCell ref="G254:H254"/>
    <mergeCell ref="O254:P254"/>
    <mergeCell ref="Q254:R254"/>
    <mergeCell ref="S254:T254"/>
    <mergeCell ref="AB254:AC254"/>
    <mergeCell ref="AE254:AF254"/>
    <mergeCell ref="AG254:AH254"/>
    <mergeCell ref="AI254:AJ254"/>
    <mergeCell ref="G255:H255"/>
    <mergeCell ref="O255:P255"/>
    <mergeCell ref="Q255:R255"/>
    <mergeCell ref="S255:T255"/>
    <mergeCell ref="AB255:AC255"/>
    <mergeCell ref="AE255:AF255"/>
    <mergeCell ref="AG255:AH255"/>
    <mergeCell ref="AI255:AJ255"/>
    <mergeCell ref="G256:H256"/>
    <mergeCell ref="O256:P256"/>
    <mergeCell ref="Q256:R256"/>
    <mergeCell ref="S256:T256"/>
    <mergeCell ref="AB256:AC256"/>
    <mergeCell ref="AE256:AF256"/>
    <mergeCell ref="AG256:AH256"/>
    <mergeCell ref="AI256:AJ256"/>
    <mergeCell ref="G257:H257"/>
    <mergeCell ref="O257:P257"/>
    <mergeCell ref="Q257:R257"/>
    <mergeCell ref="S257:T257"/>
    <mergeCell ref="AB257:AC257"/>
    <mergeCell ref="AE257:AF257"/>
    <mergeCell ref="AG257:AH257"/>
    <mergeCell ref="AI257:AJ257"/>
    <mergeCell ref="G248:H248"/>
    <mergeCell ref="O248:P248"/>
    <mergeCell ref="Q248:R248"/>
    <mergeCell ref="S248:T248"/>
    <mergeCell ref="AB248:AC248"/>
    <mergeCell ref="AE248:AF248"/>
    <mergeCell ref="AG248:AH248"/>
    <mergeCell ref="AI248:AJ248"/>
    <mergeCell ref="G249:H249"/>
    <mergeCell ref="O249:P249"/>
    <mergeCell ref="Q249:R249"/>
    <mergeCell ref="S249:T249"/>
    <mergeCell ref="AB249:AC249"/>
    <mergeCell ref="AE249:AF249"/>
    <mergeCell ref="AG249:AH249"/>
    <mergeCell ref="AI249:AJ249"/>
    <mergeCell ref="G250:H250"/>
    <mergeCell ref="O250:P250"/>
    <mergeCell ref="Q250:R250"/>
    <mergeCell ref="S250:T250"/>
    <mergeCell ref="AB250:AC250"/>
    <mergeCell ref="AE250:AF250"/>
    <mergeCell ref="AG250:AH250"/>
    <mergeCell ref="AI250:AJ250"/>
    <mergeCell ref="G251:H251"/>
    <mergeCell ref="O251:P251"/>
    <mergeCell ref="Q251:R251"/>
    <mergeCell ref="S251:T251"/>
    <mergeCell ref="AB251:AC251"/>
    <mergeCell ref="AE251:AF251"/>
    <mergeCell ref="AG251:AH251"/>
    <mergeCell ref="AI251:AJ251"/>
    <mergeCell ref="G252:H252"/>
    <mergeCell ref="O252:P252"/>
    <mergeCell ref="Q252:R252"/>
    <mergeCell ref="S252:T252"/>
    <mergeCell ref="AB252:AC252"/>
    <mergeCell ref="AE252:AF252"/>
    <mergeCell ref="AG252:AH252"/>
    <mergeCell ref="AI252:AJ252"/>
    <mergeCell ref="G243:H243"/>
    <mergeCell ref="O243:P243"/>
    <mergeCell ref="Q243:R243"/>
    <mergeCell ref="S243:T243"/>
    <mergeCell ref="AB243:AC243"/>
    <mergeCell ref="AE243:AF243"/>
    <mergeCell ref="AG243:AH243"/>
    <mergeCell ref="AI243:AJ243"/>
    <mergeCell ref="G244:H244"/>
    <mergeCell ref="O244:P244"/>
    <mergeCell ref="Q244:R244"/>
    <mergeCell ref="S244:T244"/>
    <mergeCell ref="AB244:AC244"/>
    <mergeCell ref="AE244:AF244"/>
    <mergeCell ref="AG244:AH244"/>
    <mergeCell ref="AI244:AJ244"/>
    <mergeCell ref="G245:H245"/>
    <mergeCell ref="O245:P245"/>
    <mergeCell ref="Q245:R245"/>
    <mergeCell ref="S245:T245"/>
    <mergeCell ref="AB245:AC245"/>
    <mergeCell ref="AE245:AF245"/>
    <mergeCell ref="AG245:AH245"/>
    <mergeCell ref="AI245:AJ245"/>
    <mergeCell ref="G246:H246"/>
    <mergeCell ref="O246:P246"/>
    <mergeCell ref="Q246:R246"/>
    <mergeCell ref="S246:T246"/>
    <mergeCell ref="AB246:AC246"/>
    <mergeCell ref="AE246:AF246"/>
    <mergeCell ref="AG246:AH246"/>
    <mergeCell ref="AI246:AJ246"/>
    <mergeCell ref="G247:H247"/>
    <mergeCell ref="O247:P247"/>
    <mergeCell ref="Q247:R247"/>
    <mergeCell ref="S247:T247"/>
    <mergeCell ref="AB247:AC247"/>
    <mergeCell ref="AE247:AF247"/>
    <mergeCell ref="AG247:AH247"/>
    <mergeCell ref="AI247:AJ247"/>
    <mergeCell ref="G238:H238"/>
    <mergeCell ref="O238:P238"/>
    <mergeCell ref="Q238:R238"/>
    <mergeCell ref="S238:T238"/>
    <mergeCell ref="AB238:AC238"/>
    <mergeCell ref="AE238:AF238"/>
    <mergeCell ref="AG238:AH238"/>
    <mergeCell ref="AI238:AJ238"/>
    <mergeCell ref="G239:H239"/>
    <mergeCell ref="O239:P239"/>
    <mergeCell ref="Q239:R239"/>
    <mergeCell ref="S239:T239"/>
    <mergeCell ref="AB239:AC239"/>
    <mergeCell ref="AE239:AF239"/>
    <mergeCell ref="AG239:AH239"/>
    <mergeCell ref="AI239:AJ239"/>
    <mergeCell ref="G240:H240"/>
    <mergeCell ref="O240:P240"/>
    <mergeCell ref="Q240:R240"/>
    <mergeCell ref="S240:T240"/>
    <mergeCell ref="AB240:AC240"/>
    <mergeCell ref="AE240:AF240"/>
    <mergeCell ref="AG240:AH240"/>
    <mergeCell ref="AI240:AJ240"/>
    <mergeCell ref="G241:H241"/>
    <mergeCell ref="O241:P241"/>
    <mergeCell ref="Q241:R241"/>
    <mergeCell ref="S241:T241"/>
    <mergeCell ref="AB241:AC241"/>
    <mergeCell ref="AE241:AF241"/>
    <mergeCell ref="AG241:AH241"/>
    <mergeCell ref="AI241:AJ241"/>
    <mergeCell ref="G242:H242"/>
    <mergeCell ref="O242:P242"/>
    <mergeCell ref="Q242:R242"/>
    <mergeCell ref="S242:T242"/>
    <mergeCell ref="AB242:AC242"/>
    <mergeCell ref="AE242:AF242"/>
    <mergeCell ref="AG242:AH242"/>
    <mergeCell ref="AI242:AJ242"/>
    <mergeCell ref="G233:H233"/>
    <mergeCell ref="O233:P233"/>
    <mergeCell ref="Q233:R233"/>
    <mergeCell ref="S233:T233"/>
    <mergeCell ref="AB233:AC233"/>
    <mergeCell ref="AE233:AF233"/>
    <mergeCell ref="AG233:AH233"/>
    <mergeCell ref="AI233:AJ233"/>
    <mergeCell ref="G234:H234"/>
    <mergeCell ref="O234:P234"/>
    <mergeCell ref="Q234:R234"/>
    <mergeCell ref="S234:T234"/>
    <mergeCell ref="AB234:AC234"/>
    <mergeCell ref="AE234:AF234"/>
    <mergeCell ref="AG234:AH234"/>
    <mergeCell ref="AI234:AJ234"/>
    <mergeCell ref="G235:H235"/>
    <mergeCell ref="O235:P235"/>
    <mergeCell ref="Q235:R235"/>
    <mergeCell ref="S235:T235"/>
    <mergeCell ref="AB235:AC235"/>
    <mergeCell ref="AE235:AF235"/>
    <mergeCell ref="AG235:AH235"/>
    <mergeCell ref="AI235:AJ235"/>
    <mergeCell ref="G236:H236"/>
    <mergeCell ref="O236:P236"/>
    <mergeCell ref="Q236:R236"/>
    <mergeCell ref="S236:T236"/>
    <mergeCell ref="AB236:AC236"/>
    <mergeCell ref="AE236:AF236"/>
    <mergeCell ref="AG236:AH236"/>
    <mergeCell ref="AI236:AJ236"/>
    <mergeCell ref="G237:H237"/>
    <mergeCell ref="O237:P237"/>
    <mergeCell ref="Q237:R237"/>
    <mergeCell ref="S237:T237"/>
    <mergeCell ref="AB237:AC237"/>
    <mergeCell ref="AE237:AF237"/>
    <mergeCell ref="AG237:AH237"/>
    <mergeCell ref="AI237:AJ237"/>
    <mergeCell ref="G228:H228"/>
    <mergeCell ref="O228:P228"/>
    <mergeCell ref="Q228:R228"/>
    <mergeCell ref="S228:T228"/>
    <mergeCell ref="AB228:AC228"/>
    <mergeCell ref="AE228:AF228"/>
    <mergeCell ref="AG228:AH228"/>
    <mergeCell ref="AI228:AJ228"/>
    <mergeCell ref="G229:H229"/>
    <mergeCell ref="O229:P229"/>
    <mergeCell ref="Q229:R229"/>
    <mergeCell ref="S229:T229"/>
    <mergeCell ref="AB229:AC229"/>
    <mergeCell ref="AE229:AF229"/>
    <mergeCell ref="AG229:AH229"/>
    <mergeCell ref="AI229:AJ229"/>
    <mergeCell ref="G230:H230"/>
    <mergeCell ref="O230:P230"/>
    <mergeCell ref="Q230:R230"/>
    <mergeCell ref="S230:T230"/>
    <mergeCell ref="AB230:AC230"/>
    <mergeCell ref="AE230:AF230"/>
    <mergeCell ref="AG230:AH230"/>
    <mergeCell ref="AI230:AJ230"/>
    <mergeCell ref="G231:H231"/>
    <mergeCell ref="O231:P231"/>
    <mergeCell ref="Q231:R231"/>
    <mergeCell ref="S231:T231"/>
    <mergeCell ref="AB231:AC231"/>
    <mergeCell ref="AE231:AF231"/>
    <mergeCell ref="AG231:AH231"/>
    <mergeCell ref="AI231:AJ231"/>
    <mergeCell ref="G232:H232"/>
    <mergeCell ref="O232:P232"/>
    <mergeCell ref="Q232:R232"/>
    <mergeCell ref="S232:T232"/>
    <mergeCell ref="AB232:AC232"/>
    <mergeCell ref="AE232:AF232"/>
    <mergeCell ref="AG232:AH232"/>
    <mergeCell ref="AI232:AJ232"/>
    <mergeCell ref="G223:H223"/>
    <mergeCell ref="O223:P223"/>
    <mergeCell ref="Q223:R223"/>
    <mergeCell ref="S223:T223"/>
    <mergeCell ref="AB223:AC223"/>
    <mergeCell ref="AE223:AF223"/>
    <mergeCell ref="AG223:AH223"/>
    <mergeCell ref="AI223:AJ223"/>
    <mergeCell ref="G224:H224"/>
    <mergeCell ref="O224:P224"/>
    <mergeCell ref="Q224:R224"/>
    <mergeCell ref="S224:T224"/>
    <mergeCell ref="AB224:AC224"/>
    <mergeCell ref="AE224:AF224"/>
    <mergeCell ref="AG224:AH224"/>
    <mergeCell ref="AI224:AJ224"/>
    <mergeCell ref="G225:H225"/>
    <mergeCell ref="O225:P225"/>
    <mergeCell ref="Q225:R225"/>
    <mergeCell ref="S225:T225"/>
    <mergeCell ref="AB225:AC225"/>
    <mergeCell ref="AE225:AF225"/>
    <mergeCell ref="AG225:AH225"/>
    <mergeCell ref="AI225:AJ225"/>
    <mergeCell ref="G226:H226"/>
    <mergeCell ref="O226:P226"/>
    <mergeCell ref="Q226:R226"/>
    <mergeCell ref="S226:T226"/>
    <mergeCell ref="AB226:AC226"/>
    <mergeCell ref="AE226:AF226"/>
    <mergeCell ref="AG226:AH226"/>
    <mergeCell ref="AI226:AJ226"/>
    <mergeCell ref="G227:H227"/>
    <mergeCell ref="O227:P227"/>
    <mergeCell ref="Q227:R227"/>
    <mergeCell ref="S227:T227"/>
    <mergeCell ref="AB227:AC227"/>
    <mergeCell ref="AE227:AF227"/>
    <mergeCell ref="AG227:AH227"/>
    <mergeCell ref="AI227:AJ227"/>
    <mergeCell ref="G218:H218"/>
    <mergeCell ref="O218:P218"/>
    <mergeCell ref="Q218:R218"/>
    <mergeCell ref="S218:T218"/>
    <mergeCell ref="AB218:AC218"/>
    <mergeCell ref="AE218:AF218"/>
    <mergeCell ref="AG218:AH218"/>
    <mergeCell ref="AI218:AJ218"/>
    <mergeCell ref="G219:H219"/>
    <mergeCell ref="O219:P219"/>
    <mergeCell ref="Q219:R219"/>
    <mergeCell ref="S219:T219"/>
    <mergeCell ref="AB219:AC219"/>
    <mergeCell ref="AE219:AF219"/>
    <mergeCell ref="AG219:AH219"/>
    <mergeCell ref="AI219:AJ219"/>
    <mergeCell ref="G220:H220"/>
    <mergeCell ref="O220:P220"/>
    <mergeCell ref="Q220:R220"/>
    <mergeCell ref="S220:T220"/>
    <mergeCell ref="AB220:AC220"/>
    <mergeCell ref="AE220:AF220"/>
    <mergeCell ref="AG220:AH220"/>
    <mergeCell ref="AI220:AJ220"/>
    <mergeCell ref="G221:H221"/>
    <mergeCell ref="O221:P221"/>
    <mergeCell ref="Q221:R221"/>
    <mergeCell ref="S221:T221"/>
    <mergeCell ref="AB221:AC221"/>
    <mergeCell ref="AE221:AF221"/>
    <mergeCell ref="AG221:AH221"/>
    <mergeCell ref="AI221:AJ221"/>
    <mergeCell ref="G222:H222"/>
    <mergeCell ref="O222:P222"/>
    <mergeCell ref="Q222:R222"/>
    <mergeCell ref="S222:T222"/>
    <mergeCell ref="AB222:AC222"/>
    <mergeCell ref="AE222:AF222"/>
    <mergeCell ref="AG222:AH222"/>
    <mergeCell ref="AI222:AJ222"/>
    <mergeCell ref="G213:H213"/>
    <mergeCell ref="O213:P213"/>
    <mergeCell ref="Q213:R213"/>
    <mergeCell ref="S213:T213"/>
    <mergeCell ref="AB213:AC213"/>
    <mergeCell ref="AE213:AF213"/>
    <mergeCell ref="AG213:AH213"/>
    <mergeCell ref="AI213:AJ213"/>
    <mergeCell ref="G214:H214"/>
    <mergeCell ref="O214:P214"/>
    <mergeCell ref="Q214:R214"/>
    <mergeCell ref="S214:T214"/>
    <mergeCell ref="AB214:AC214"/>
    <mergeCell ref="AE214:AF214"/>
    <mergeCell ref="AG214:AH214"/>
    <mergeCell ref="AI214:AJ214"/>
    <mergeCell ref="G215:H215"/>
    <mergeCell ref="O215:P215"/>
    <mergeCell ref="Q215:R215"/>
    <mergeCell ref="S215:T215"/>
    <mergeCell ref="AB215:AC215"/>
    <mergeCell ref="AE215:AF215"/>
    <mergeCell ref="AG215:AH215"/>
    <mergeCell ref="AI215:AJ215"/>
    <mergeCell ref="G216:H216"/>
    <mergeCell ref="O216:P216"/>
    <mergeCell ref="Q216:R216"/>
    <mergeCell ref="S216:T216"/>
    <mergeCell ref="AB216:AC216"/>
    <mergeCell ref="AE216:AF216"/>
    <mergeCell ref="AG216:AH216"/>
    <mergeCell ref="AI216:AJ216"/>
    <mergeCell ref="G217:H217"/>
    <mergeCell ref="O217:P217"/>
    <mergeCell ref="Q217:R217"/>
    <mergeCell ref="S217:T217"/>
    <mergeCell ref="AB217:AC217"/>
    <mergeCell ref="AE217:AF217"/>
    <mergeCell ref="AG217:AH217"/>
    <mergeCell ref="AI217:AJ217"/>
    <mergeCell ref="G208:H208"/>
    <mergeCell ref="O208:P208"/>
    <mergeCell ref="Q208:R208"/>
    <mergeCell ref="S208:T208"/>
    <mergeCell ref="AB208:AC208"/>
    <mergeCell ref="AE208:AF208"/>
    <mergeCell ref="AG208:AH208"/>
    <mergeCell ref="AI208:AJ208"/>
    <mergeCell ref="G209:H209"/>
    <mergeCell ref="O209:P209"/>
    <mergeCell ref="Q209:R209"/>
    <mergeCell ref="S209:T209"/>
    <mergeCell ref="AB209:AC209"/>
    <mergeCell ref="AE209:AF209"/>
    <mergeCell ref="AG209:AH209"/>
    <mergeCell ref="AI209:AJ209"/>
    <mergeCell ref="G210:H210"/>
    <mergeCell ref="O210:P210"/>
    <mergeCell ref="Q210:R210"/>
    <mergeCell ref="S210:T210"/>
    <mergeCell ref="AB210:AC210"/>
    <mergeCell ref="AE210:AF210"/>
    <mergeCell ref="AG210:AH210"/>
    <mergeCell ref="AI210:AJ210"/>
    <mergeCell ref="G211:H211"/>
    <mergeCell ref="O211:P211"/>
    <mergeCell ref="Q211:R211"/>
    <mergeCell ref="S211:T211"/>
    <mergeCell ref="AB211:AC211"/>
    <mergeCell ref="AE211:AF211"/>
    <mergeCell ref="AG211:AH211"/>
    <mergeCell ref="AI211:AJ211"/>
    <mergeCell ref="G212:H212"/>
    <mergeCell ref="O212:P212"/>
    <mergeCell ref="Q212:R212"/>
    <mergeCell ref="S212:T212"/>
    <mergeCell ref="AB212:AC212"/>
    <mergeCell ref="AE212:AF212"/>
    <mergeCell ref="AG212:AH212"/>
    <mergeCell ref="AI212:AJ212"/>
    <mergeCell ref="G203:H203"/>
    <mergeCell ref="O203:P203"/>
    <mergeCell ref="Q203:R203"/>
    <mergeCell ref="S203:T203"/>
    <mergeCell ref="AB203:AC203"/>
    <mergeCell ref="AE203:AF203"/>
    <mergeCell ref="AG203:AH203"/>
    <mergeCell ref="AI203:AJ203"/>
    <mergeCell ref="G204:H204"/>
    <mergeCell ref="O204:P204"/>
    <mergeCell ref="Q204:R204"/>
    <mergeCell ref="S204:T204"/>
    <mergeCell ref="AB204:AC204"/>
    <mergeCell ref="AE204:AF204"/>
    <mergeCell ref="AG204:AH204"/>
    <mergeCell ref="AI204:AJ204"/>
    <mergeCell ref="G205:H205"/>
    <mergeCell ref="O205:P205"/>
    <mergeCell ref="Q205:R205"/>
    <mergeCell ref="S205:T205"/>
    <mergeCell ref="AB205:AC205"/>
    <mergeCell ref="AE205:AF205"/>
    <mergeCell ref="AG205:AH205"/>
    <mergeCell ref="AI205:AJ205"/>
    <mergeCell ref="G206:H206"/>
    <mergeCell ref="O206:P206"/>
    <mergeCell ref="Q206:R206"/>
    <mergeCell ref="S206:T206"/>
    <mergeCell ref="AB206:AC206"/>
    <mergeCell ref="AE206:AF206"/>
    <mergeCell ref="AG206:AH206"/>
    <mergeCell ref="AI206:AJ206"/>
    <mergeCell ref="G207:H207"/>
    <mergeCell ref="O207:P207"/>
    <mergeCell ref="Q207:R207"/>
    <mergeCell ref="S207:T207"/>
    <mergeCell ref="AB207:AC207"/>
    <mergeCell ref="AE207:AF207"/>
    <mergeCell ref="AG207:AH207"/>
    <mergeCell ref="AI207:AJ207"/>
    <mergeCell ref="G198:H198"/>
    <mergeCell ref="O198:P198"/>
    <mergeCell ref="Q198:R198"/>
    <mergeCell ref="S198:T198"/>
    <mergeCell ref="AB198:AC198"/>
    <mergeCell ref="AE198:AF198"/>
    <mergeCell ref="AG198:AH198"/>
    <mergeCell ref="AI198:AJ198"/>
    <mergeCell ref="G199:H199"/>
    <mergeCell ref="O199:P199"/>
    <mergeCell ref="Q199:R199"/>
    <mergeCell ref="S199:T199"/>
    <mergeCell ref="AB199:AC199"/>
    <mergeCell ref="AE199:AF199"/>
    <mergeCell ref="AG199:AH199"/>
    <mergeCell ref="AI199:AJ199"/>
    <mergeCell ref="G200:H200"/>
    <mergeCell ref="O200:P200"/>
    <mergeCell ref="Q200:R200"/>
    <mergeCell ref="S200:T200"/>
    <mergeCell ref="AB200:AC200"/>
    <mergeCell ref="AE200:AF200"/>
    <mergeCell ref="AG200:AH200"/>
    <mergeCell ref="AI200:AJ200"/>
    <mergeCell ref="G201:H201"/>
    <mergeCell ref="O201:P201"/>
    <mergeCell ref="Q201:R201"/>
    <mergeCell ref="S201:T201"/>
    <mergeCell ref="AB201:AC201"/>
    <mergeCell ref="AE201:AF201"/>
    <mergeCell ref="AG201:AH201"/>
    <mergeCell ref="AI201:AJ201"/>
    <mergeCell ref="G202:H202"/>
    <mergeCell ref="O202:P202"/>
    <mergeCell ref="Q202:R202"/>
    <mergeCell ref="S202:T202"/>
    <mergeCell ref="AB202:AC202"/>
    <mergeCell ref="AE202:AF202"/>
    <mergeCell ref="AG202:AH202"/>
    <mergeCell ref="AI202:AJ202"/>
    <mergeCell ref="G193:H193"/>
    <mergeCell ref="O193:P193"/>
    <mergeCell ref="Q193:R193"/>
    <mergeCell ref="S193:T193"/>
    <mergeCell ref="AB193:AC193"/>
    <mergeCell ref="AE193:AF193"/>
    <mergeCell ref="AG193:AH193"/>
    <mergeCell ref="AI193:AJ193"/>
    <mergeCell ref="G194:H194"/>
    <mergeCell ref="O194:P194"/>
    <mergeCell ref="Q194:R194"/>
    <mergeCell ref="S194:T194"/>
    <mergeCell ref="AB194:AC194"/>
    <mergeCell ref="AE194:AF194"/>
    <mergeCell ref="AG194:AH194"/>
    <mergeCell ref="AI194:AJ194"/>
    <mergeCell ref="G195:H195"/>
    <mergeCell ref="O195:P195"/>
    <mergeCell ref="Q195:R195"/>
    <mergeCell ref="S195:T195"/>
    <mergeCell ref="AB195:AC195"/>
    <mergeCell ref="AE195:AF195"/>
    <mergeCell ref="AG195:AH195"/>
    <mergeCell ref="AI195:AJ195"/>
    <mergeCell ref="G196:H196"/>
    <mergeCell ref="O196:P196"/>
    <mergeCell ref="Q196:R196"/>
    <mergeCell ref="S196:T196"/>
    <mergeCell ref="AB196:AC196"/>
    <mergeCell ref="AE196:AF196"/>
    <mergeCell ref="AG196:AH196"/>
    <mergeCell ref="AI196:AJ196"/>
    <mergeCell ref="G197:H197"/>
    <mergeCell ref="O197:P197"/>
    <mergeCell ref="Q197:R197"/>
    <mergeCell ref="S197:T197"/>
    <mergeCell ref="AB197:AC197"/>
    <mergeCell ref="AE197:AF197"/>
    <mergeCell ref="AG197:AH197"/>
    <mergeCell ref="AI197:AJ197"/>
    <mergeCell ref="G188:H188"/>
    <mergeCell ref="O188:P188"/>
    <mergeCell ref="Q188:R188"/>
    <mergeCell ref="S188:T188"/>
    <mergeCell ref="AB188:AC188"/>
    <mergeCell ref="AE188:AF188"/>
    <mergeCell ref="AG188:AH188"/>
    <mergeCell ref="AI188:AJ188"/>
    <mergeCell ref="G189:H189"/>
    <mergeCell ref="O189:P189"/>
    <mergeCell ref="Q189:R189"/>
    <mergeCell ref="S189:T189"/>
    <mergeCell ref="AB189:AC189"/>
    <mergeCell ref="AE189:AF189"/>
    <mergeCell ref="AG189:AH189"/>
    <mergeCell ref="AI189:AJ189"/>
    <mergeCell ref="G190:H190"/>
    <mergeCell ref="O190:P190"/>
    <mergeCell ref="Q190:R190"/>
    <mergeCell ref="S190:T190"/>
    <mergeCell ref="AB190:AC190"/>
    <mergeCell ref="AE190:AF190"/>
    <mergeCell ref="AG190:AH190"/>
    <mergeCell ref="AI190:AJ190"/>
    <mergeCell ref="G191:H191"/>
    <mergeCell ref="O191:P191"/>
    <mergeCell ref="Q191:R191"/>
    <mergeCell ref="S191:T191"/>
    <mergeCell ref="AB191:AC191"/>
    <mergeCell ref="AE191:AF191"/>
    <mergeCell ref="AG191:AH191"/>
    <mergeCell ref="AI191:AJ191"/>
    <mergeCell ref="G192:H192"/>
    <mergeCell ref="O192:P192"/>
    <mergeCell ref="Q192:R192"/>
    <mergeCell ref="S192:T192"/>
    <mergeCell ref="AB192:AC192"/>
    <mergeCell ref="AE192:AF192"/>
    <mergeCell ref="AG192:AH192"/>
    <mergeCell ref="AI192:AJ192"/>
    <mergeCell ref="G183:H183"/>
    <mergeCell ref="O183:P183"/>
    <mergeCell ref="Q183:R183"/>
    <mergeCell ref="S183:T183"/>
    <mergeCell ref="AB183:AC183"/>
    <mergeCell ref="AE183:AF183"/>
    <mergeCell ref="AG183:AH183"/>
    <mergeCell ref="AI183:AJ183"/>
    <mergeCell ref="G184:H184"/>
    <mergeCell ref="O184:P184"/>
    <mergeCell ref="Q184:R184"/>
    <mergeCell ref="S184:T184"/>
    <mergeCell ref="AB184:AC184"/>
    <mergeCell ref="AE184:AF184"/>
    <mergeCell ref="AG184:AH184"/>
    <mergeCell ref="AI184:AJ184"/>
    <mergeCell ref="G185:H185"/>
    <mergeCell ref="O185:P185"/>
    <mergeCell ref="Q185:R185"/>
    <mergeCell ref="S185:T185"/>
    <mergeCell ref="AB185:AC185"/>
    <mergeCell ref="AE185:AF185"/>
    <mergeCell ref="AG185:AH185"/>
    <mergeCell ref="AI185:AJ185"/>
    <mergeCell ref="G186:H186"/>
    <mergeCell ref="O186:P186"/>
    <mergeCell ref="Q186:R186"/>
    <mergeCell ref="S186:T186"/>
    <mergeCell ref="AB186:AC186"/>
    <mergeCell ref="AE186:AF186"/>
    <mergeCell ref="AG186:AH186"/>
    <mergeCell ref="AI186:AJ186"/>
    <mergeCell ref="G187:H187"/>
    <mergeCell ref="O187:P187"/>
    <mergeCell ref="Q187:R187"/>
    <mergeCell ref="S187:T187"/>
    <mergeCell ref="AB187:AC187"/>
    <mergeCell ref="AE187:AF187"/>
    <mergeCell ref="AG187:AH187"/>
    <mergeCell ref="AI187:AJ187"/>
    <mergeCell ref="G178:H178"/>
    <mergeCell ref="O178:P178"/>
    <mergeCell ref="Q178:R178"/>
    <mergeCell ref="S178:T178"/>
    <mergeCell ref="AB178:AC178"/>
    <mergeCell ref="AE178:AF178"/>
    <mergeCell ref="AG178:AH178"/>
    <mergeCell ref="AI178:AJ178"/>
    <mergeCell ref="G179:H179"/>
    <mergeCell ref="O179:P179"/>
    <mergeCell ref="Q179:R179"/>
    <mergeCell ref="S179:T179"/>
    <mergeCell ref="AB179:AC179"/>
    <mergeCell ref="AE179:AF179"/>
    <mergeCell ref="AG179:AH179"/>
    <mergeCell ref="AI179:AJ179"/>
    <mergeCell ref="G180:H180"/>
    <mergeCell ref="O180:P180"/>
    <mergeCell ref="Q180:R180"/>
    <mergeCell ref="S180:T180"/>
    <mergeCell ref="AB180:AC180"/>
    <mergeCell ref="AE180:AF180"/>
    <mergeCell ref="AG180:AH180"/>
    <mergeCell ref="AI180:AJ180"/>
    <mergeCell ref="G181:H181"/>
    <mergeCell ref="O181:P181"/>
    <mergeCell ref="Q181:R181"/>
    <mergeCell ref="S181:T181"/>
    <mergeCell ref="AB181:AC181"/>
    <mergeCell ref="AE181:AF181"/>
    <mergeCell ref="AG181:AH181"/>
    <mergeCell ref="AI181:AJ181"/>
    <mergeCell ref="G182:H182"/>
    <mergeCell ref="O182:P182"/>
    <mergeCell ref="Q182:R182"/>
    <mergeCell ref="S182:T182"/>
    <mergeCell ref="AB182:AC182"/>
    <mergeCell ref="AE182:AF182"/>
    <mergeCell ref="AG182:AH182"/>
    <mergeCell ref="AI182:AJ182"/>
    <mergeCell ref="G173:H173"/>
    <mergeCell ref="O173:P173"/>
    <mergeCell ref="Q173:R173"/>
    <mergeCell ref="S173:T173"/>
    <mergeCell ref="AB173:AC173"/>
    <mergeCell ref="AE173:AF173"/>
    <mergeCell ref="AG173:AH173"/>
    <mergeCell ref="AI173:AJ173"/>
    <mergeCell ref="G174:H174"/>
    <mergeCell ref="O174:P174"/>
    <mergeCell ref="Q174:R174"/>
    <mergeCell ref="S174:T174"/>
    <mergeCell ref="AB174:AC174"/>
    <mergeCell ref="AE174:AF174"/>
    <mergeCell ref="AG174:AH174"/>
    <mergeCell ref="AI174:AJ174"/>
    <mergeCell ref="G175:H175"/>
    <mergeCell ref="O175:P175"/>
    <mergeCell ref="Q175:R175"/>
    <mergeCell ref="S175:T175"/>
    <mergeCell ref="AB175:AC175"/>
    <mergeCell ref="AE175:AF175"/>
    <mergeCell ref="AG175:AH175"/>
    <mergeCell ref="AI175:AJ175"/>
    <mergeCell ref="G176:H176"/>
    <mergeCell ref="O176:P176"/>
    <mergeCell ref="Q176:R176"/>
    <mergeCell ref="S176:T176"/>
    <mergeCell ref="AB176:AC176"/>
    <mergeCell ref="AE176:AF176"/>
    <mergeCell ref="AG176:AH176"/>
    <mergeCell ref="AI176:AJ176"/>
    <mergeCell ref="G177:H177"/>
    <mergeCell ref="O177:P177"/>
    <mergeCell ref="Q177:R177"/>
    <mergeCell ref="S177:T177"/>
    <mergeCell ref="AB177:AC177"/>
    <mergeCell ref="AE177:AF177"/>
    <mergeCell ref="AG177:AH177"/>
    <mergeCell ref="AI177:AJ177"/>
    <mergeCell ref="G168:H168"/>
    <mergeCell ref="O168:P168"/>
    <mergeCell ref="Q168:R168"/>
    <mergeCell ref="S168:T168"/>
    <mergeCell ref="AB168:AC168"/>
    <mergeCell ref="AE168:AF168"/>
    <mergeCell ref="AG168:AH168"/>
    <mergeCell ref="AI168:AJ168"/>
    <mergeCell ref="G169:H169"/>
    <mergeCell ref="O169:P169"/>
    <mergeCell ref="Q169:R169"/>
    <mergeCell ref="S169:T169"/>
    <mergeCell ref="AB169:AC169"/>
    <mergeCell ref="AE169:AF169"/>
    <mergeCell ref="AG169:AH169"/>
    <mergeCell ref="AI169:AJ169"/>
    <mergeCell ref="G170:H170"/>
    <mergeCell ref="O170:P170"/>
    <mergeCell ref="Q170:R170"/>
    <mergeCell ref="S170:T170"/>
    <mergeCell ref="AB170:AC170"/>
    <mergeCell ref="AE170:AF170"/>
    <mergeCell ref="AG170:AH170"/>
    <mergeCell ref="AI170:AJ170"/>
    <mergeCell ref="G171:H171"/>
    <mergeCell ref="O171:P171"/>
    <mergeCell ref="Q171:R171"/>
    <mergeCell ref="S171:T171"/>
    <mergeCell ref="AB171:AC171"/>
    <mergeCell ref="AE171:AF171"/>
    <mergeCell ref="AG171:AH171"/>
    <mergeCell ref="AI171:AJ171"/>
    <mergeCell ref="G172:H172"/>
    <mergeCell ref="O172:P172"/>
    <mergeCell ref="Q172:R172"/>
    <mergeCell ref="S172:T172"/>
    <mergeCell ref="AB172:AC172"/>
    <mergeCell ref="AE172:AF172"/>
    <mergeCell ref="AG172:AH172"/>
    <mergeCell ref="AI172:AJ172"/>
    <mergeCell ref="G163:H163"/>
    <mergeCell ref="O163:P163"/>
    <mergeCell ref="Q163:R163"/>
    <mergeCell ref="S163:T163"/>
    <mergeCell ref="AB163:AC163"/>
    <mergeCell ref="AE163:AF163"/>
    <mergeCell ref="AG163:AH163"/>
    <mergeCell ref="AI163:AJ163"/>
    <mergeCell ref="G164:H164"/>
    <mergeCell ref="O164:P164"/>
    <mergeCell ref="Q164:R164"/>
    <mergeCell ref="S164:T164"/>
    <mergeCell ref="AB164:AC164"/>
    <mergeCell ref="AE164:AF164"/>
    <mergeCell ref="AG164:AH164"/>
    <mergeCell ref="AI164:AJ164"/>
    <mergeCell ref="G165:H165"/>
    <mergeCell ref="O165:P165"/>
    <mergeCell ref="Q165:R165"/>
    <mergeCell ref="S165:T165"/>
    <mergeCell ref="AB165:AC165"/>
    <mergeCell ref="AE165:AF165"/>
    <mergeCell ref="AG165:AH165"/>
    <mergeCell ref="AI165:AJ165"/>
    <mergeCell ref="G166:H166"/>
    <mergeCell ref="O166:P166"/>
    <mergeCell ref="Q166:R166"/>
    <mergeCell ref="S166:T166"/>
    <mergeCell ref="AB166:AC166"/>
    <mergeCell ref="AE166:AF166"/>
    <mergeCell ref="AG166:AH166"/>
    <mergeCell ref="AI166:AJ166"/>
    <mergeCell ref="G167:H167"/>
    <mergeCell ref="O167:P167"/>
    <mergeCell ref="Q167:R167"/>
    <mergeCell ref="S167:T167"/>
    <mergeCell ref="AB167:AC167"/>
    <mergeCell ref="AE167:AF167"/>
    <mergeCell ref="AG167:AH167"/>
    <mergeCell ref="AI167:AJ167"/>
    <mergeCell ref="G158:H158"/>
    <mergeCell ref="O158:P158"/>
    <mergeCell ref="Q158:R158"/>
    <mergeCell ref="S158:T158"/>
    <mergeCell ref="AB158:AC158"/>
    <mergeCell ref="AE158:AF158"/>
    <mergeCell ref="AG158:AH158"/>
    <mergeCell ref="AI158:AJ158"/>
    <mergeCell ref="G159:H159"/>
    <mergeCell ref="O159:P159"/>
    <mergeCell ref="Q159:R159"/>
    <mergeCell ref="S159:T159"/>
    <mergeCell ref="AB159:AC159"/>
    <mergeCell ref="AE159:AF159"/>
    <mergeCell ref="AG159:AH159"/>
    <mergeCell ref="AI159:AJ159"/>
    <mergeCell ref="G160:H160"/>
    <mergeCell ref="O160:P160"/>
    <mergeCell ref="Q160:R160"/>
    <mergeCell ref="S160:T160"/>
    <mergeCell ref="AB160:AC160"/>
    <mergeCell ref="AE160:AF160"/>
    <mergeCell ref="AG160:AH160"/>
    <mergeCell ref="AI160:AJ160"/>
    <mergeCell ref="G161:H161"/>
    <mergeCell ref="O161:P161"/>
    <mergeCell ref="Q161:R161"/>
    <mergeCell ref="S161:T161"/>
    <mergeCell ref="AB161:AC161"/>
    <mergeCell ref="AE161:AF161"/>
    <mergeCell ref="AG161:AH161"/>
    <mergeCell ref="AI161:AJ161"/>
    <mergeCell ref="G162:H162"/>
    <mergeCell ref="O162:P162"/>
    <mergeCell ref="Q162:R162"/>
    <mergeCell ref="S162:T162"/>
    <mergeCell ref="AB162:AC162"/>
    <mergeCell ref="AE162:AF162"/>
    <mergeCell ref="AG162:AH162"/>
    <mergeCell ref="AI162:AJ162"/>
    <mergeCell ref="G153:H153"/>
    <mergeCell ref="O153:P153"/>
    <mergeCell ref="Q153:R153"/>
    <mergeCell ref="S153:T153"/>
    <mergeCell ref="AB153:AC153"/>
    <mergeCell ref="AE153:AF153"/>
    <mergeCell ref="AG153:AH153"/>
    <mergeCell ref="AI153:AJ153"/>
    <mergeCell ref="G154:H154"/>
    <mergeCell ref="O154:P154"/>
    <mergeCell ref="Q154:R154"/>
    <mergeCell ref="S154:T154"/>
    <mergeCell ref="AB154:AC154"/>
    <mergeCell ref="AE154:AF154"/>
    <mergeCell ref="AG154:AH154"/>
    <mergeCell ref="AI154:AJ154"/>
    <mergeCell ref="G155:H155"/>
    <mergeCell ref="O155:P155"/>
    <mergeCell ref="Q155:R155"/>
    <mergeCell ref="S155:T155"/>
    <mergeCell ref="AB155:AC155"/>
    <mergeCell ref="AE155:AF155"/>
    <mergeCell ref="AG155:AH155"/>
    <mergeCell ref="AI155:AJ155"/>
    <mergeCell ref="G156:H156"/>
    <mergeCell ref="O156:P156"/>
    <mergeCell ref="Q156:R156"/>
    <mergeCell ref="S156:T156"/>
    <mergeCell ref="AB156:AC156"/>
    <mergeCell ref="AE156:AF156"/>
    <mergeCell ref="AG156:AH156"/>
    <mergeCell ref="AI156:AJ156"/>
    <mergeCell ref="G157:H157"/>
    <mergeCell ref="O157:P157"/>
    <mergeCell ref="Q157:R157"/>
    <mergeCell ref="S157:T157"/>
    <mergeCell ref="AB157:AC157"/>
    <mergeCell ref="AE157:AF157"/>
    <mergeCell ref="AG157:AH157"/>
    <mergeCell ref="AI157:AJ157"/>
    <mergeCell ref="G148:H148"/>
    <mergeCell ref="O148:P148"/>
    <mergeCell ref="Q148:R148"/>
    <mergeCell ref="S148:T148"/>
    <mergeCell ref="AB148:AC148"/>
    <mergeCell ref="AE148:AF148"/>
    <mergeCell ref="AG148:AH148"/>
    <mergeCell ref="AI148:AJ148"/>
    <mergeCell ref="G149:H149"/>
    <mergeCell ref="O149:P149"/>
    <mergeCell ref="Q149:R149"/>
    <mergeCell ref="S149:T149"/>
    <mergeCell ref="AB149:AC149"/>
    <mergeCell ref="AE149:AF149"/>
    <mergeCell ref="AG149:AH149"/>
    <mergeCell ref="AI149:AJ149"/>
    <mergeCell ref="G150:H150"/>
    <mergeCell ref="O150:P150"/>
    <mergeCell ref="Q150:R150"/>
    <mergeCell ref="S150:T150"/>
    <mergeCell ref="AB150:AC150"/>
    <mergeCell ref="AE150:AF150"/>
    <mergeCell ref="AG150:AH150"/>
    <mergeCell ref="AI150:AJ150"/>
    <mergeCell ref="G151:H151"/>
    <mergeCell ref="O151:P151"/>
    <mergeCell ref="Q151:R151"/>
    <mergeCell ref="S151:T151"/>
    <mergeCell ref="AB151:AC151"/>
    <mergeCell ref="AE151:AF151"/>
    <mergeCell ref="AG151:AH151"/>
    <mergeCell ref="AI151:AJ151"/>
    <mergeCell ref="G152:H152"/>
    <mergeCell ref="O152:P152"/>
    <mergeCell ref="Q152:R152"/>
    <mergeCell ref="S152:T152"/>
    <mergeCell ref="AB152:AC152"/>
    <mergeCell ref="AE152:AF152"/>
    <mergeCell ref="AG152:AH152"/>
    <mergeCell ref="AI152:AJ152"/>
    <mergeCell ref="G143:H143"/>
    <mergeCell ref="O143:P143"/>
    <mergeCell ref="Q143:R143"/>
    <mergeCell ref="S143:T143"/>
    <mergeCell ref="AB143:AC143"/>
    <mergeCell ref="AE143:AF143"/>
    <mergeCell ref="AG143:AH143"/>
    <mergeCell ref="AI143:AJ143"/>
    <mergeCell ref="G144:H144"/>
    <mergeCell ref="O144:P144"/>
    <mergeCell ref="Q144:R144"/>
    <mergeCell ref="S144:T144"/>
    <mergeCell ref="AB144:AC144"/>
    <mergeCell ref="AE144:AF144"/>
    <mergeCell ref="AG144:AH144"/>
    <mergeCell ref="AI144:AJ144"/>
    <mergeCell ref="G145:H145"/>
    <mergeCell ref="O145:P145"/>
    <mergeCell ref="Q145:R145"/>
    <mergeCell ref="S145:T145"/>
    <mergeCell ref="AB145:AC145"/>
    <mergeCell ref="AE145:AF145"/>
    <mergeCell ref="AG145:AH145"/>
    <mergeCell ref="AI145:AJ145"/>
    <mergeCell ref="G146:H146"/>
    <mergeCell ref="O146:P146"/>
    <mergeCell ref="Q146:R146"/>
    <mergeCell ref="S146:T146"/>
    <mergeCell ref="AB146:AC146"/>
    <mergeCell ref="AE146:AF146"/>
    <mergeCell ref="AG146:AH146"/>
    <mergeCell ref="AI146:AJ146"/>
    <mergeCell ref="G147:H147"/>
    <mergeCell ref="O147:P147"/>
    <mergeCell ref="Q147:R147"/>
    <mergeCell ref="S147:T147"/>
    <mergeCell ref="AB147:AC147"/>
    <mergeCell ref="AE147:AF147"/>
    <mergeCell ref="AG147:AH147"/>
    <mergeCell ref="AI147:AJ147"/>
    <mergeCell ref="G138:H138"/>
    <mergeCell ref="O138:P138"/>
    <mergeCell ref="Q138:R138"/>
    <mergeCell ref="S138:T138"/>
    <mergeCell ref="AB138:AC138"/>
    <mergeCell ref="AE138:AF138"/>
    <mergeCell ref="AG138:AH138"/>
    <mergeCell ref="AI138:AJ138"/>
    <mergeCell ref="G139:H139"/>
    <mergeCell ref="O139:P139"/>
    <mergeCell ref="Q139:R139"/>
    <mergeCell ref="S139:T139"/>
    <mergeCell ref="AB139:AC139"/>
    <mergeCell ref="AE139:AF139"/>
    <mergeCell ref="AG139:AH139"/>
    <mergeCell ref="AI139:AJ139"/>
    <mergeCell ref="G140:H140"/>
    <mergeCell ref="O140:P140"/>
    <mergeCell ref="Q140:R140"/>
    <mergeCell ref="S140:T140"/>
    <mergeCell ref="AB140:AC140"/>
    <mergeCell ref="AE140:AF140"/>
    <mergeCell ref="AG140:AH140"/>
    <mergeCell ref="AI140:AJ140"/>
    <mergeCell ref="G141:H141"/>
    <mergeCell ref="O141:P141"/>
    <mergeCell ref="Q141:R141"/>
    <mergeCell ref="S141:T141"/>
    <mergeCell ref="AB141:AC141"/>
    <mergeCell ref="AE141:AF141"/>
    <mergeCell ref="AG141:AH141"/>
    <mergeCell ref="AI141:AJ141"/>
    <mergeCell ref="G142:H142"/>
    <mergeCell ref="O142:P142"/>
    <mergeCell ref="Q142:R142"/>
    <mergeCell ref="S142:T142"/>
    <mergeCell ref="AB142:AC142"/>
    <mergeCell ref="AE142:AF142"/>
    <mergeCell ref="AG142:AH142"/>
    <mergeCell ref="AI142:AJ142"/>
    <mergeCell ref="G133:H133"/>
    <mergeCell ref="O133:P133"/>
    <mergeCell ref="Q133:R133"/>
    <mergeCell ref="S133:T133"/>
    <mergeCell ref="AB133:AC133"/>
    <mergeCell ref="AE133:AF133"/>
    <mergeCell ref="AG133:AH133"/>
    <mergeCell ref="AI133:AJ133"/>
    <mergeCell ref="G134:H134"/>
    <mergeCell ref="O134:P134"/>
    <mergeCell ref="Q134:R134"/>
    <mergeCell ref="S134:T134"/>
    <mergeCell ref="AB134:AC134"/>
    <mergeCell ref="AE134:AF134"/>
    <mergeCell ref="AG134:AH134"/>
    <mergeCell ref="AI134:AJ134"/>
    <mergeCell ref="G135:H135"/>
    <mergeCell ref="O135:P135"/>
    <mergeCell ref="Q135:R135"/>
    <mergeCell ref="S135:T135"/>
    <mergeCell ref="AB135:AC135"/>
    <mergeCell ref="AE135:AF135"/>
    <mergeCell ref="AG135:AH135"/>
    <mergeCell ref="AI135:AJ135"/>
    <mergeCell ref="G136:H136"/>
    <mergeCell ref="O136:P136"/>
    <mergeCell ref="Q136:R136"/>
    <mergeCell ref="S136:T136"/>
    <mergeCell ref="AB136:AC136"/>
    <mergeCell ref="AE136:AF136"/>
    <mergeCell ref="AG136:AH136"/>
    <mergeCell ref="AI136:AJ136"/>
    <mergeCell ref="G137:H137"/>
    <mergeCell ref="O137:P137"/>
    <mergeCell ref="Q137:R137"/>
    <mergeCell ref="S137:T137"/>
    <mergeCell ref="AB137:AC137"/>
    <mergeCell ref="AE137:AF137"/>
    <mergeCell ref="AG137:AH137"/>
    <mergeCell ref="AI137:AJ137"/>
    <mergeCell ref="G128:H128"/>
    <mergeCell ref="O128:P128"/>
    <mergeCell ref="Q128:R128"/>
    <mergeCell ref="S128:T128"/>
    <mergeCell ref="AB128:AC128"/>
    <mergeCell ref="AE128:AF128"/>
    <mergeCell ref="AG128:AH128"/>
    <mergeCell ref="AI128:AJ128"/>
    <mergeCell ref="G129:H129"/>
    <mergeCell ref="O129:P129"/>
    <mergeCell ref="Q129:R129"/>
    <mergeCell ref="S129:T129"/>
    <mergeCell ref="AB129:AC129"/>
    <mergeCell ref="AE129:AF129"/>
    <mergeCell ref="AG129:AH129"/>
    <mergeCell ref="AI129:AJ129"/>
    <mergeCell ref="G130:H130"/>
    <mergeCell ref="O130:P130"/>
    <mergeCell ref="Q130:R130"/>
    <mergeCell ref="S130:T130"/>
    <mergeCell ref="AB130:AC130"/>
    <mergeCell ref="AE130:AF130"/>
    <mergeCell ref="AG130:AH130"/>
    <mergeCell ref="AI130:AJ130"/>
    <mergeCell ref="G131:H131"/>
    <mergeCell ref="O131:P131"/>
    <mergeCell ref="Q131:R131"/>
    <mergeCell ref="S131:T131"/>
    <mergeCell ref="AB131:AC131"/>
    <mergeCell ref="AE131:AF131"/>
    <mergeCell ref="AG131:AH131"/>
    <mergeCell ref="AI131:AJ131"/>
    <mergeCell ref="G132:H132"/>
    <mergeCell ref="O132:P132"/>
    <mergeCell ref="Q132:R132"/>
    <mergeCell ref="S132:T132"/>
    <mergeCell ref="AB132:AC132"/>
    <mergeCell ref="AE132:AF132"/>
    <mergeCell ref="AG132:AH132"/>
    <mergeCell ref="AI132:AJ132"/>
    <mergeCell ref="G123:H123"/>
    <mergeCell ref="O123:P123"/>
    <mergeCell ref="Q123:R123"/>
    <mergeCell ref="S123:T123"/>
    <mergeCell ref="AB123:AC123"/>
    <mergeCell ref="AE123:AF123"/>
    <mergeCell ref="AG123:AH123"/>
    <mergeCell ref="AI123:AJ123"/>
    <mergeCell ref="G124:H124"/>
    <mergeCell ref="O124:P124"/>
    <mergeCell ref="Q124:R124"/>
    <mergeCell ref="S124:T124"/>
    <mergeCell ref="AB124:AC124"/>
    <mergeCell ref="AE124:AF124"/>
    <mergeCell ref="AG124:AH124"/>
    <mergeCell ref="AI124:AJ124"/>
    <mergeCell ref="G125:H125"/>
    <mergeCell ref="O125:P125"/>
    <mergeCell ref="Q125:R125"/>
    <mergeCell ref="S125:T125"/>
    <mergeCell ref="AB125:AC125"/>
    <mergeCell ref="AE125:AF125"/>
    <mergeCell ref="AG125:AH125"/>
    <mergeCell ref="AI125:AJ125"/>
    <mergeCell ref="G126:H126"/>
    <mergeCell ref="O126:P126"/>
    <mergeCell ref="Q126:R126"/>
    <mergeCell ref="S126:T126"/>
    <mergeCell ref="AB126:AC126"/>
    <mergeCell ref="AE126:AF126"/>
    <mergeCell ref="AG126:AH126"/>
    <mergeCell ref="AI126:AJ126"/>
    <mergeCell ref="G127:H127"/>
    <mergeCell ref="O127:P127"/>
    <mergeCell ref="Q127:R127"/>
    <mergeCell ref="S127:T127"/>
    <mergeCell ref="AB127:AC127"/>
    <mergeCell ref="AE127:AF127"/>
    <mergeCell ref="AG127:AH127"/>
    <mergeCell ref="AI127:AJ127"/>
    <mergeCell ref="G118:H118"/>
    <mergeCell ref="O118:P118"/>
    <mergeCell ref="Q118:R118"/>
    <mergeCell ref="S118:T118"/>
    <mergeCell ref="AB118:AC118"/>
    <mergeCell ref="AE118:AF118"/>
    <mergeCell ref="AG118:AH118"/>
    <mergeCell ref="AI118:AJ118"/>
    <mergeCell ref="G119:H119"/>
    <mergeCell ref="O119:P119"/>
    <mergeCell ref="Q119:R119"/>
    <mergeCell ref="S119:T119"/>
    <mergeCell ref="AB119:AC119"/>
    <mergeCell ref="AE119:AF119"/>
    <mergeCell ref="AG119:AH119"/>
    <mergeCell ref="AI119:AJ119"/>
    <mergeCell ref="G120:H120"/>
    <mergeCell ref="O120:P120"/>
    <mergeCell ref="Q120:R120"/>
    <mergeCell ref="S120:T120"/>
    <mergeCell ref="AB120:AC120"/>
    <mergeCell ref="AE120:AF120"/>
    <mergeCell ref="AG120:AH120"/>
    <mergeCell ref="AI120:AJ120"/>
    <mergeCell ref="G121:H121"/>
    <mergeCell ref="O121:P121"/>
    <mergeCell ref="Q121:R121"/>
    <mergeCell ref="S121:T121"/>
    <mergeCell ref="AB121:AC121"/>
    <mergeCell ref="AE121:AF121"/>
    <mergeCell ref="AG121:AH121"/>
    <mergeCell ref="AI121:AJ121"/>
    <mergeCell ref="G122:H122"/>
    <mergeCell ref="O122:P122"/>
    <mergeCell ref="Q122:R122"/>
    <mergeCell ref="S122:T122"/>
    <mergeCell ref="AB122:AC122"/>
    <mergeCell ref="AE122:AF122"/>
    <mergeCell ref="AG122:AH122"/>
    <mergeCell ref="AI122:AJ122"/>
    <mergeCell ref="G113:H113"/>
    <mergeCell ref="O113:P113"/>
    <mergeCell ref="Q113:R113"/>
    <mergeCell ref="S113:T113"/>
    <mergeCell ref="AB113:AC113"/>
    <mergeCell ref="AE113:AF113"/>
    <mergeCell ref="AG113:AH113"/>
    <mergeCell ref="AI113:AJ113"/>
    <mergeCell ref="G114:H114"/>
    <mergeCell ref="O114:P114"/>
    <mergeCell ref="Q114:R114"/>
    <mergeCell ref="S114:T114"/>
    <mergeCell ref="AB114:AC114"/>
    <mergeCell ref="AE114:AF114"/>
    <mergeCell ref="AG114:AH114"/>
    <mergeCell ref="AI114:AJ114"/>
    <mergeCell ref="G115:H115"/>
    <mergeCell ref="O115:P115"/>
    <mergeCell ref="Q115:R115"/>
    <mergeCell ref="S115:T115"/>
    <mergeCell ref="AB115:AC115"/>
    <mergeCell ref="AE115:AF115"/>
    <mergeCell ref="AG115:AH115"/>
    <mergeCell ref="AI115:AJ115"/>
    <mergeCell ref="G116:H116"/>
    <mergeCell ref="O116:P116"/>
    <mergeCell ref="Q116:R116"/>
    <mergeCell ref="S116:T116"/>
    <mergeCell ref="AB116:AC116"/>
    <mergeCell ref="AE116:AF116"/>
    <mergeCell ref="AG116:AH116"/>
    <mergeCell ref="AI116:AJ116"/>
    <mergeCell ref="G117:H117"/>
    <mergeCell ref="O117:P117"/>
    <mergeCell ref="Q117:R117"/>
    <mergeCell ref="S117:T117"/>
    <mergeCell ref="AB117:AC117"/>
    <mergeCell ref="AE117:AF117"/>
    <mergeCell ref="AG117:AH117"/>
    <mergeCell ref="AI117:AJ117"/>
    <mergeCell ref="G108:H108"/>
    <mergeCell ref="O108:P108"/>
    <mergeCell ref="Q108:R108"/>
    <mergeCell ref="S108:T108"/>
    <mergeCell ref="AB108:AC108"/>
    <mergeCell ref="AE108:AF108"/>
    <mergeCell ref="AG108:AH108"/>
    <mergeCell ref="AI108:AJ108"/>
    <mergeCell ref="G109:H109"/>
    <mergeCell ref="O109:P109"/>
    <mergeCell ref="Q109:R109"/>
    <mergeCell ref="S109:T109"/>
    <mergeCell ref="AB109:AC109"/>
    <mergeCell ref="AE109:AF109"/>
    <mergeCell ref="AG109:AH109"/>
    <mergeCell ref="AI109:AJ109"/>
    <mergeCell ref="G110:H110"/>
    <mergeCell ref="O110:P110"/>
    <mergeCell ref="Q110:R110"/>
    <mergeCell ref="S110:T110"/>
    <mergeCell ref="AB110:AC110"/>
    <mergeCell ref="AE110:AF110"/>
    <mergeCell ref="AG110:AH110"/>
    <mergeCell ref="AI110:AJ110"/>
    <mergeCell ref="G111:H111"/>
    <mergeCell ref="O111:P111"/>
    <mergeCell ref="Q111:R111"/>
    <mergeCell ref="S111:T111"/>
    <mergeCell ref="AB111:AC111"/>
    <mergeCell ref="AE111:AF111"/>
    <mergeCell ref="AG111:AH111"/>
    <mergeCell ref="AI111:AJ111"/>
    <mergeCell ref="G112:H112"/>
    <mergeCell ref="O112:P112"/>
    <mergeCell ref="Q112:R112"/>
    <mergeCell ref="S112:T112"/>
    <mergeCell ref="AB112:AC112"/>
    <mergeCell ref="AE112:AF112"/>
    <mergeCell ref="AG112:AH112"/>
    <mergeCell ref="AI112:AJ112"/>
    <mergeCell ref="G103:H103"/>
    <mergeCell ref="O103:P103"/>
    <mergeCell ref="Q103:R103"/>
    <mergeCell ref="S103:T103"/>
    <mergeCell ref="AB103:AC103"/>
    <mergeCell ref="AE103:AF103"/>
    <mergeCell ref="AG103:AH103"/>
    <mergeCell ref="AI103:AJ103"/>
    <mergeCell ref="G104:H104"/>
    <mergeCell ref="O104:P104"/>
    <mergeCell ref="Q104:R104"/>
    <mergeCell ref="S104:T104"/>
    <mergeCell ref="AB104:AC104"/>
    <mergeCell ref="AE104:AF104"/>
    <mergeCell ref="AG104:AH104"/>
    <mergeCell ref="AI104:AJ104"/>
    <mergeCell ref="G105:H105"/>
    <mergeCell ref="O105:P105"/>
    <mergeCell ref="Q105:R105"/>
    <mergeCell ref="S105:T105"/>
    <mergeCell ref="AB105:AC105"/>
    <mergeCell ref="AE105:AF105"/>
    <mergeCell ref="AG105:AH105"/>
    <mergeCell ref="AI105:AJ105"/>
    <mergeCell ref="G106:H106"/>
    <mergeCell ref="O106:P106"/>
    <mergeCell ref="Q106:R106"/>
    <mergeCell ref="S106:T106"/>
    <mergeCell ref="AB106:AC106"/>
    <mergeCell ref="AE106:AF106"/>
    <mergeCell ref="AG106:AH106"/>
    <mergeCell ref="AI106:AJ106"/>
    <mergeCell ref="G107:H107"/>
    <mergeCell ref="O107:P107"/>
    <mergeCell ref="Q107:R107"/>
    <mergeCell ref="S107:T107"/>
    <mergeCell ref="AB107:AC107"/>
    <mergeCell ref="AE107:AF107"/>
    <mergeCell ref="AG107:AH107"/>
    <mergeCell ref="AI107:AJ107"/>
    <mergeCell ref="G98:H98"/>
    <mergeCell ref="O98:P98"/>
    <mergeCell ref="Q98:R98"/>
    <mergeCell ref="S98:T98"/>
    <mergeCell ref="AB98:AC98"/>
    <mergeCell ref="AE98:AF98"/>
    <mergeCell ref="AG98:AH98"/>
    <mergeCell ref="AI98:AJ98"/>
    <mergeCell ref="G99:H99"/>
    <mergeCell ref="O99:P99"/>
    <mergeCell ref="Q99:R99"/>
    <mergeCell ref="S99:T99"/>
    <mergeCell ref="AB99:AC99"/>
    <mergeCell ref="AE99:AF99"/>
    <mergeCell ref="AG99:AH99"/>
    <mergeCell ref="AI99:AJ99"/>
    <mergeCell ref="G100:H100"/>
    <mergeCell ref="O100:P100"/>
    <mergeCell ref="Q100:R100"/>
    <mergeCell ref="S100:T100"/>
    <mergeCell ref="AB100:AC100"/>
    <mergeCell ref="AE100:AF100"/>
    <mergeCell ref="AG100:AH100"/>
    <mergeCell ref="AI100:AJ100"/>
    <mergeCell ref="G101:H101"/>
    <mergeCell ref="O101:P101"/>
    <mergeCell ref="Q101:R101"/>
    <mergeCell ref="S101:T101"/>
    <mergeCell ref="AB101:AC101"/>
    <mergeCell ref="AE101:AF101"/>
    <mergeCell ref="AG101:AH101"/>
    <mergeCell ref="AI101:AJ101"/>
    <mergeCell ref="G102:H102"/>
    <mergeCell ref="O102:P102"/>
    <mergeCell ref="Q102:R102"/>
    <mergeCell ref="S102:T102"/>
    <mergeCell ref="AB102:AC102"/>
    <mergeCell ref="AE102:AF102"/>
    <mergeCell ref="AG102:AH102"/>
    <mergeCell ref="AI102:AJ102"/>
    <mergeCell ref="G93:H93"/>
    <mergeCell ref="O93:P93"/>
    <mergeCell ref="Q93:R93"/>
    <mergeCell ref="S93:T93"/>
    <mergeCell ref="AB93:AC93"/>
    <mergeCell ref="AE93:AF93"/>
    <mergeCell ref="AG93:AH93"/>
    <mergeCell ref="AI93:AJ93"/>
    <mergeCell ref="G94:H94"/>
    <mergeCell ref="O94:P94"/>
    <mergeCell ref="Q94:R94"/>
    <mergeCell ref="S94:T94"/>
    <mergeCell ref="AB94:AC94"/>
    <mergeCell ref="AE94:AF94"/>
    <mergeCell ref="AG94:AH94"/>
    <mergeCell ref="AI94:AJ94"/>
    <mergeCell ref="G95:H95"/>
    <mergeCell ref="O95:P95"/>
    <mergeCell ref="Q95:R95"/>
    <mergeCell ref="S95:T95"/>
    <mergeCell ref="AB95:AC95"/>
    <mergeCell ref="AE95:AF95"/>
    <mergeCell ref="AG95:AH95"/>
    <mergeCell ref="AI95:AJ95"/>
    <mergeCell ref="G96:H96"/>
    <mergeCell ref="O96:P96"/>
    <mergeCell ref="Q96:R96"/>
    <mergeCell ref="S96:T96"/>
    <mergeCell ref="AB96:AC96"/>
    <mergeCell ref="AE96:AF96"/>
    <mergeCell ref="AG96:AH96"/>
    <mergeCell ref="AI96:AJ96"/>
    <mergeCell ref="G97:H97"/>
    <mergeCell ref="O97:P97"/>
    <mergeCell ref="Q97:R97"/>
    <mergeCell ref="S97:T97"/>
    <mergeCell ref="AB97:AC97"/>
    <mergeCell ref="AE97:AF97"/>
    <mergeCell ref="AG97:AH97"/>
    <mergeCell ref="AI97:AJ97"/>
    <mergeCell ref="G88:H88"/>
    <mergeCell ref="O88:P88"/>
    <mergeCell ref="Q88:R88"/>
    <mergeCell ref="S88:T88"/>
    <mergeCell ref="AB88:AC88"/>
    <mergeCell ref="AE88:AF88"/>
    <mergeCell ref="AG88:AH88"/>
    <mergeCell ref="AI88:AJ88"/>
    <mergeCell ref="G89:H89"/>
    <mergeCell ref="O89:P89"/>
    <mergeCell ref="Q89:R89"/>
    <mergeCell ref="S89:T89"/>
    <mergeCell ref="AB89:AC89"/>
    <mergeCell ref="AE89:AF89"/>
    <mergeCell ref="AG89:AH89"/>
    <mergeCell ref="AI89:AJ89"/>
    <mergeCell ref="G90:H90"/>
    <mergeCell ref="O90:P90"/>
    <mergeCell ref="Q90:R90"/>
    <mergeCell ref="S90:T90"/>
    <mergeCell ref="AB90:AC90"/>
    <mergeCell ref="AE90:AF90"/>
    <mergeCell ref="AG90:AH90"/>
    <mergeCell ref="AI90:AJ90"/>
    <mergeCell ref="G91:H91"/>
    <mergeCell ref="O91:P91"/>
    <mergeCell ref="Q91:R91"/>
    <mergeCell ref="S91:T91"/>
    <mergeCell ref="AB91:AC91"/>
    <mergeCell ref="AE91:AF91"/>
    <mergeCell ref="AG91:AH91"/>
    <mergeCell ref="AI91:AJ91"/>
    <mergeCell ref="G92:H92"/>
    <mergeCell ref="O92:P92"/>
    <mergeCell ref="Q92:R92"/>
    <mergeCell ref="S92:T92"/>
    <mergeCell ref="AB92:AC92"/>
    <mergeCell ref="AE92:AF92"/>
    <mergeCell ref="AG92:AH92"/>
    <mergeCell ref="AI92:AJ92"/>
    <mergeCell ref="G83:H83"/>
    <mergeCell ref="O83:P83"/>
    <mergeCell ref="Q83:R83"/>
    <mergeCell ref="S83:T83"/>
    <mergeCell ref="AB83:AC83"/>
    <mergeCell ref="AE83:AF83"/>
    <mergeCell ref="AG83:AH83"/>
    <mergeCell ref="AI83:AJ83"/>
    <mergeCell ref="G84:H84"/>
    <mergeCell ref="O84:P84"/>
    <mergeCell ref="Q84:R84"/>
    <mergeCell ref="S84:T84"/>
    <mergeCell ref="AB84:AC84"/>
    <mergeCell ref="AE84:AF84"/>
    <mergeCell ref="AG84:AH84"/>
    <mergeCell ref="AI84:AJ84"/>
    <mergeCell ref="G85:H85"/>
    <mergeCell ref="O85:P85"/>
    <mergeCell ref="Q85:R85"/>
    <mergeCell ref="S85:T85"/>
    <mergeCell ref="AB85:AC85"/>
    <mergeCell ref="AE85:AF85"/>
    <mergeCell ref="AG85:AH85"/>
    <mergeCell ref="AI85:AJ85"/>
    <mergeCell ref="G86:H86"/>
    <mergeCell ref="O86:P86"/>
    <mergeCell ref="Q86:R86"/>
    <mergeCell ref="S86:T86"/>
    <mergeCell ref="AB86:AC86"/>
    <mergeCell ref="AE86:AF86"/>
    <mergeCell ref="AG86:AH86"/>
    <mergeCell ref="AI86:AJ86"/>
    <mergeCell ref="G87:H87"/>
    <mergeCell ref="O87:P87"/>
    <mergeCell ref="Q87:R87"/>
    <mergeCell ref="S87:T87"/>
    <mergeCell ref="AB87:AC87"/>
    <mergeCell ref="AE87:AF87"/>
    <mergeCell ref="AG87:AH87"/>
    <mergeCell ref="AI87:AJ87"/>
    <mergeCell ref="G78:H78"/>
    <mergeCell ref="O78:P78"/>
    <mergeCell ref="Q78:R78"/>
    <mergeCell ref="S78:T78"/>
    <mergeCell ref="AB78:AC78"/>
    <mergeCell ref="AE78:AF78"/>
    <mergeCell ref="AG78:AH78"/>
    <mergeCell ref="AI78:AJ78"/>
    <mergeCell ref="G79:H79"/>
    <mergeCell ref="O79:P79"/>
    <mergeCell ref="Q79:R79"/>
    <mergeCell ref="S79:T79"/>
    <mergeCell ref="AB79:AC79"/>
    <mergeCell ref="AE79:AF79"/>
    <mergeCell ref="AG79:AH79"/>
    <mergeCell ref="AI79:AJ79"/>
    <mergeCell ref="G80:H80"/>
    <mergeCell ref="O80:P80"/>
    <mergeCell ref="Q80:R80"/>
    <mergeCell ref="S80:T80"/>
    <mergeCell ref="AB80:AC80"/>
    <mergeCell ref="AE80:AF80"/>
    <mergeCell ref="AG80:AH80"/>
    <mergeCell ref="AI80:AJ80"/>
    <mergeCell ref="G81:H81"/>
    <mergeCell ref="O81:P81"/>
    <mergeCell ref="Q81:R81"/>
    <mergeCell ref="S81:T81"/>
    <mergeCell ref="AB81:AC81"/>
    <mergeCell ref="AE81:AF81"/>
    <mergeCell ref="AG81:AH81"/>
    <mergeCell ref="AI81:AJ81"/>
    <mergeCell ref="G82:H82"/>
    <mergeCell ref="O82:P82"/>
    <mergeCell ref="Q82:R82"/>
    <mergeCell ref="S82:T82"/>
    <mergeCell ref="AB82:AC82"/>
    <mergeCell ref="AE82:AF82"/>
    <mergeCell ref="AG82:AH82"/>
    <mergeCell ref="AI82:AJ82"/>
    <mergeCell ref="G73:H73"/>
    <mergeCell ref="O73:P73"/>
    <mergeCell ref="Q73:R73"/>
    <mergeCell ref="S73:T73"/>
    <mergeCell ref="AB73:AC73"/>
    <mergeCell ref="AE73:AF73"/>
    <mergeCell ref="AG73:AH73"/>
    <mergeCell ref="AI73:AJ73"/>
    <mergeCell ref="G74:H74"/>
    <mergeCell ref="O74:P74"/>
    <mergeCell ref="Q74:R74"/>
    <mergeCell ref="S74:T74"/>
    <mergeCell ref="AB74:AC74"/>
    <mergeCell ref="AE74:AF74"/>
    <mergeCell ref="AG74:AH74"/>
    <mergeCell ref="AI74:AJ74"/>
    <mergeCell ref="G75:H75"/>
    <mergeCell ref="O75:P75"/>
    <mergeCell ref="Q75:R75"/>
    <mergeCell ref="S75:T75"/>
    <mergeCell ref="AB75:AC75"/>
    <mergeCell ref="AE75:AF75"/>
    <mergeCell ref="AG75:AH75"/>
    <mergeCell ref="AI75:AJ75"/>
    <mergeCell ref="G76:H76"/>
    <mergeCell ref="O76:P76"/>
    <mergeCell ref="Q76:R76"/>
    <mergeCell ref="S76:T76"/>
    <mergeCell ref="AB76:AC76"/>
    <mergeCell ref="AE76:AF76"/>
    <mergeCell ref="AG76:AH76"/>
    <mergeCell ref="AI76:AJ76"/>
    <mergeCell ref="G77:H77"/>
    <mergeCell ref="O77:P77"/>
    <mergeCell ref="Q77:R77"/>
    <mergeCell ref="S77:T77"/>
    <mergeCell ref="AB77:AC77"/>
    <mergeCell ref="AE77:AF77"/>
    <mergeCell ref="AG77:AH77"/>
    <mergeCell ref="AI77:AJ77"/>
    <mergeCell ref="G68:H68"/>
    <mergeCell ref="O68:P68"/>
    <mergeCell ref="Q68:R68"/>
    <mergeCell ref="S68:T68"/>
    <mergeCell ref="AB68:AC68"/>
    <mergeCell ref="AE68:AF68"/>
    <mergeCell ref="AG68:AH68"/>
    <mergeCell ref="AI68:AJ68"/>
    <mergeCell ref="G69:H69"/>
    <mergeCell ref="O69:P69"/>
    <mergeCell ref="Q69:R69"/>
    <mergeCell ref="S69:T69"/>
    <mergeCell ref="AB69:AC69"/>
    <mergeCell ref="AE69:AF69"/>
    <mergeCell ref="AG69:AH69"/>
    <mergeCell ref="AI69:AJ69"/>
    <mergeCell ref="G70:H70"/>
    <mergeCell ref="O70:P70"/>
    <mergeCell ref="Q70:R70"/>
    <mergeCell ref="S70:T70"/>
    <mergeCell ref="AB70:AC70"/>
    <mergeCell ref="AE70:AF70"/>
    <mergeCell ref="AG70:AH70"/>
    <mergeCell ref="AI70:AJ70"/>
    <mergeCell ref="G71:H71"/>
    <mergeCell ref="O71:P71"/>
    <mergeCell ref="Q71:R71"/>
    <mergeCell ref="S71:T71"/>
    <mergeCell ref="AB71:AC71"/>
    <mergeCell ref="AE71:AF71"/>
    <mergeCell ref="AG71:AH71"/>
    <mergeCell ref="AI71:AJ71"/>
    <mergeCell ref="G72:H72"/>
    <mergeCell ref="O72:P72"/>
    <mergeCell ref="Q72:R72"/>
    <mergeCell ref="S72:T72"/>
    <mergeCell ref="AB72:AC72"/>
    <mergeCell ref="AE72:AF72"/>
    <mergeCell ref="AG72:AH72"/>
    <mergeCell ref="AI72:AJ72"/>
    <mergeCell ref="G63:H63"/>
    <mergeCell ref="O63:P63"/>
    <mergeCell ref="Q63:R63"/>
    <mergeCell ref="S63:T63"/>
    <mergeCell ref="AB63:AC63"/>
    <mergeCell ref="AE63:AF63"/>
    <mergeCell ref="AG63:AH63"/>
    <mergeCell ref="AI63:AJ63"/>
    <mergeCell ref="G64:H64"/>
    <mergeCell ref="O64:P64"/>
    <mergeCell ref="Q64:R64"/>
    <mergeCell ref="S64:T64"/>
    <mergeCell ref="AB64:AC64"/>
    <mergeCell ref="AE64:AF64"/>
    <mergeCell ref="AG64:AH64"/>
    <mergeCell ref="AI64:AJ64"/>
    <mergeCell ref="G65:H65"/>
    <mergeCell ref="O65:P65"/>
    <mergeCell ref="Q65:R65"/>
    <mergeCell ref="S65:T65"/>
    <mergeCell ref="AB65:AC65"/>
    <mergeCell ref="AE65:AF65"/>
    <mergeCell ref="AG65:AH65"/>
    <mergeCell ref="AI65:AJ65"/>
    <mergeCell ref="G66:H66"/>
    <mergeCell ref="O66:P66"/>
    <mergeCell ref="Q66:R66"/>
    <mergeCell ref="S66:T66"/>
    <mergeCell ref="AB66:AC66"/>
    <mergeCell ref="AE66:AF66"/>
    <mergeCell ref="AG66:AH66"/>
    <mergeCell ref="AI66:AJ66"/>
    <mergeCell ref="G67:H67"/>
    <mergeCell ref="O67:P67"/>
    <mergeCell ref="Q67:R67"/>
    <mergeCell ref="S67:T67"/>
    <mergeCell ref="AB67:AC67"/>
    <mergeCell ref="AE67:AF67"/>
    <mergeCell ref="AG67:AH67"/>
    <mergeCell ref="AI67:AJ67"/>
    <mergeCell ref="G58:H58"/>
    <mergeCell ref="O58:P58"/>
    <mergeCell ref="Q58:R58"/>
    <mergeCell ref="S58:T58"/>
    <mergeCell ref="AB58:AC58"/>
    <mergeCell ref="AE58:AF58"/>
    <mergeCell ref="AG58:AH58"/>
    <mergeCell ref="AI58:AJ58"/>
    <mergeCell ref="G59:H59"/>
    <mergeCell ref="O59:P59"/>
    <mergeCell ref="Q59:R59"/>
    <mergeCell ref="S59:T59"/>
    <mergeCell ref="AB59:AC59"/>
    <mergeCell ref="AE59:AF59"/>
    <mergeCell ref="AG59:AH59"/>
    <mergeCell ref="AI59:AJ59"/>
    <mergeCell ref="G60:H60"/>
    <mergeCell ref="O60:P60"/>
    <mergeCell ref="Q60:R60"/>
    <mergeCell ref="S60:T60"/>
    <mergeCell ref="AB60:AC60"/>
    <mergeCell ref="AE60:AF60"/>
    <mergeCell ref="AG60:AH60"/>
    <mergeCell ref="AI60:AJ60"/>
    <mergeCell ref="G61:H61"/>
    <mergeCell ref="O61:P61"/>
    <mergeCell ref="Q61:R61"/>
    <mergeCell ref="S61:T61"/>
    <mergeCell ref="AB61:AC61"/>
    <mergeCell ref="AE61:AF61"/>
    <mergeCell ref="AG61:AH61"/>
    <mergeCell ref="AI61:AJ61"/>
    <mergeCell ref="G62:H62"/>
    <mergeCell ref="O62:P62"/>
    <mergeCell ref="Q62:R62"/>
    <mergeCell ref="S62:T62"/>
    <mergeCell ref="AB62:AC62"/>
    <mergeCell ref="AE62:AF62"/>
    <mergeCell ref="AG62:AH62"/>
    <mergeCell ref="AI62:AJ62"/>
    <mergeCell ref="G53:H53"/>
    <mergeCell ref="O53:P53"/>
    <mergeCell ref="Q53:R53"/>
    <mergeCell ref="S53:T53"/>
    <mergeCell ref="AB53:AC53"/>
    <mergeCell ref="AE53:AF53"/>
    <mergeCell ref="AG53:AH53"/>
    <mergeCell ref="AI53:AJ53"/>
    <mergeCell ref="G54:H54"/>
    <mergeCell ref="O54:P54"/>
    <mergeCell ref="Q54:R54"/>
    <mergeCell ref="S54:T54"/>
    <mergeCell ref="AB54:AC54"/>
    <mergeCell ref="AE54:AF54"/>
    <mergeCell ref="AG54:AH54"/>
    <mergeCell ref="AI54:AJ54"/>
    <mergeCell ref="G55:H55"/>
    <mergeCell ref="O55:P55"/>
    <mergeCell ref="Q55:R55"/>
    <mergeCell ref="S55:T55"/>
    <mergeCell ref="AB55:AC55"/>
    <mergeCell ref="AE55:AF55"/>
    <mergeCell ref="AG55:AH55"/>
    <mergeCell ref="AI55:AJ55"/>
    <mergeCell ref="G56:H56"/>
    <mergeCell ref="O56:P56"/>
    <mergeCell ref="Q56:R56"/>
    <mergeCell ref="S56:T56"/>
    <mergeCell ref="AB56:AC56"/>
    <mergeCell ref="AE56:AF56"/>
    <mergeCell ref="AG56:AH56"/>
    <mergeCell ref="AI56:AJ56"/>
    <mergeCell ref="G57:H57"/>
    <mergeCell ref="O57:P57"/>
    <mergeCell ref="Q57:R57"/>
    <mergeCell ref="S57:T57"/>
    <mergeCell ref="AB57:AC57"/>
    <mergeCell ref="AE57:AF57"/>
    <mergeCell ref="AG57:AH57"/>
    <mergeCell ref="AI57:AJ57"/>
    <mergeCell ref="G48:H48"/>
    <mergeCell ref="O48:P48"/>
    <mergeCell ref="Q48:R48"/>
    <mergeCell ref="S48:T48"/>
    <mergeCell ref="AB48:AC48"/>
    <mergeCell ref="AE48:AF48"/>
    <mergeCell ref="AG48:AH48"/>
    <mergeCell ref="AI48:AJ48"/>
    <mergeCell ref="G49:H49"/>
    <mergeCell ref="O49:P49"/>
    <mergeCell ref="Q49:R49"/>
    <mergeCell ref="S49:T49"/>
    <mergeCell ref="AB49:AC49"/>
    <mergeCell ref="AE49:AF49"/>
    <mergeCell ref="AG49:AH49"/>
    <mergeCell ref="AI49:AJ49"/>
    <mergeCell ref="G50:H50"/>
    <mergeCell ref="O50:P50"/>
    <mergeCell ref="Q50:R50"/>
    <mergeCell ref="S50:T50"/>
    <mergeCell ref="AB50:AC50"/>
    <mergeCell ref="AE50:AF50"/>
    <mergeCell ref="AG50:AH50"/>
    <mergeCell ref="AI50:AJ50"/>
    <mergeCell ref="G51:H51"/>
    <mergeCell ref="O51:P51"/>
    <mergeCell ref="Q51:R51"/>
    <mergeCell ref="S51:T51"/>
    <mergeCell ref="AB51:AC51"/>
    <mergeCell ref="AE51:AF51"/>
    <mergeCell ref="AG51:AH51"/>
    <mergeCell ref="AI51:AJ51"/>
    <mergeCell ref="G52:H52"/>
    <mergeCell ref="O52:P52"/>
    <mergeCell ref="Q52:R52"/>
    <mergeCell ref="S52:T52"/>
    <mergeCell ref="AB52:AC52"/>
    <mergeCell ref="AE52:AF52"/>
    <mergeCell ref="AG52:AH52"/>
    <mergeCell ref="AI52:AJ52"/>
    <mergeCell ref="G43:H43"/>
    <mergeCell ref="O43:P43"/>
    <mergeCell ref="Q43:R43"/>
    <mergeCell ref="S43:T43"/>
    <mergeCell ref="AB43:AC43"/>
    <mergeCell ref="AE43:AF43"/>
    <mergeCell ref="AG43:AH43"/>
    <mergeCell ref="AI43:AJ43"/>
    <mergeCell ref="G44:H44"/>
    <mergeCell ref="O44:P44"/>
    <mergeCell ref="Q44:R44"/>
    <mergeCell ref="S44:T44"/>
    <mergeCell ref="AB44:AC44"/>
    <mergeCell ref="AE44:AF44"/>
    <mergeCell ref="AG44:AH44"/>
    <mergeCell ref="AI44:AJ44"/>
    <mergeCell ref="G45:H45"/>
    <mergeCell ref="O45:P45"/>
    <mergeCell ref="Q45:R45"/>
    <mergeCell ref="S45:T45"/>
    <mergeCell ref="AB45:AC45"/>
    <mergeCell ref="AE45:AF45"/>
    <mergeCell ref="AG45:AH45"/>
    <mergeCell ref="AI45:AJ45"/>
    <mergeCell ref="G46:H46"/>
    <mergeCell ref="O46:P46"/>
    <mergeCell ref="Q46:R46"/>
    <mergeCell ref="S46:T46"/>
    <mergeCell ref="AB46:AC46"/>
    <mergeCell ref="AE46:AF46"/>
    <mergeCell ref="AG46:AH46"/>
    <mergeCell ref="AI46:AJ46"/>
    <mergeCell ref="G47:H47"/>
    <mergeCell ref="O47:P47"/>
    <mergeCell ref="Q47:R47"/>
    <mergeCell ref="S47:T47"/>
    <mergeCell ref="AB47:AC47"/>
    <mergeCell ref="AE47:AF47"/>
    <mergeCell ref="AG47:AH47"/>
    <mergeCell ref="AI47:AJ47"/>
    <mergeCell ref="G38:H38"/>
    <mergeCell ref="O38:P38"/>
    <mergeCell ref="Q38:R38"/>
    <mergeCell ref="S38:T38"/>
    <mergeCell ref="AB38:AC38"/>
    <mergeCell ref="AE38:AF38"/>
    <mergeCell ref="AG38:AH38"/>
    <mergeCell ref="AI38:AJ38"/>
    <mergeCell ref="G39:H39"/>
    <mergeCell ref="O39:P39"/>
    <mergeCell ref="Q39:R39"/>
    <mergeCell ref="S39:T39"/>
    <mergeCell ref="AB39:AC39"/>
    <mergeCell ref="AE39:AF39"/>
    <mergeCell ref="AG39:AH39"/>
    <mergeCell ref="AI39:AJ39"/>
    <mergeCell ref="G40:H40"/>
    <mergeCell ref="O40:P40"/>
    <mergeCell ref="Q40:R40"/>
    <mergeCell ref="S40:T40"/>
    <mergeCell ref="AB40:AC40"/>
    <mergeCell ref="AE40:AF40"/>
    <mergeCell ref="AG40:AH40"/>
    <mergeCell ref="AI40:AJ40"/>
    <mergeCell ref="G41:H41"/>
    <mergeCell ref="O41:P41"/>
    <mergeCell ref="Q41:R41"/>
    <mergeCell ref="S41:T41"/>
    <mergeCell ref="AB41:AC41"/>
    <mergeCell ref="AE41:AF41"/>
    <mergeCell ref="AG41:AH41"/>
    <mergeCell ref="AI41:AJ41"/>
    <mergeCell ref="G42:H42"/>
    <mergeCell ref="O42:P42"/>
    <mergeCell ref="Q42:R42"/>
    <mergeCell ref="S42:T42"/>
    <mergeCell ref="AB42:AC42"/>
    <mergeCell ref="AE42:AF42"/>
    <mergeCell ref="AG42:AH42"/>
    <mergeCell ref="AI42:AJ42"/>
    <mergeCell ref="G29:H29"/>
    <mergeCell ref="O29:P29"/>
    <mergeCell ref="Q29:R29"/>
    <mergeCell ref="S29:T29"/>
    <mergeCell ref="AB29:AC29"/>
    <mergeCell ref="AE29:AF29"/>
    <mergeCell ref="AG29:AH29"/>
    <mergeCell ref="AI29:AJ29"/>
    <mergeCell ref="G33:H33"/>
    <mergeCell ref="O33:P33"/>
    <mergeCell ref="Q33:R33"/>
    <mergeCell ref="S33:T33"/>
    <mergeCell ref="AB33:AC33"/>
    <mergeCell ref="AE33:AF33"/>
    <mergeCell ref="AG33:AH33"/>
    <mergeCell ref="AI33:AJ33"/>
    <mergeCell ref="G34:H34"/>
    <mergeCell ref="O34:P34"/>
    <mergeCell ref="Q34:R34"/>
    <mergeCell ref="S34:T34"/>
    <mergeCell ref="AB34:AC34"/>
    <mergeCell ref="AE34:AF34"/>
    <mergeCell ref="AG34:AH34"/>
    <mergeCell ref="AI34:AJ34"/>
    <mergeCell ref="G32:H32"/>
    <mergeCell ref="O32:P32"/>
    <mergeCell ref="Q32:R32"/>
    <mergeCell ref="S32:T32"/>
    <mergeCell ref="AB32:AC32"/>
    <mergeCell ref="AE32:AF32"/>
    <mergeCell ref="AG32:AH32"/>
    <mergeCell ref="AI32:AJ32"/>
    <mergeCell ref="G36:H36"/>
    <mergeCell ref="O36:P36"/>
    <mergeCell ref="Q36:R36"/>
    <mergeCell ref="S36:T36"/>
    <mergeCell ref="AB36:AC36"/>
    <mergeCell ref="AE36:AF36"/>
    <mergeCell ref="AG36:AH36"/>
    <mergeCell ref="AI36:AJ36"/>
    <mergeCell ref="G37:H37"/>
    <mergeCell ref="O37:P37"/>
    <mergeCell ref="Q37:R37"/>
    <mergeCell ref="S37:T37"/>
    <mergeCell ref="AB37:AC37"/>
    <mergeCell ref="AE37:AF37"/>
    <mergeCell ref="AG37:AH37"/>
    <mergeCell ref="AI37:AJ37"/>
    <mergeCell ref="G35:H35"/>
    <mergeCell ref="O35:P35"/>
    <mergeCell ref="Q35:R35"/>
    <mergeCell ref="S35:T35"/>
    <mergeCell ref="AB35:AC35"/>
    <mergeCell ref="AE35:AF35"/>
    <mergeCell ref="AG35:AH35"/>
    <mergeCell ref="AI35:AJ35"/>
    <mergeCell ref="G25:H25"/>
    <mergeCell ref="O25:P25"/>
    <mergeCell ref="Q25:R25"/>
    <mergeCell ref="S25:T25"/>
    <mergeCell ref="AB25:AC25"/>
    <mergeCell ref="AE25:AF25"/>
    <mergeCell ref="AG25:AH25"/>
    <mergeCell ref="AI25:AJ25"/>
    <mergeCell ref="G30:H30"/>
    <mergeCell ref="O30:P30"/>
    <mergeCell ref="Q30:R30"/>
    <mergeCell ref="S30:T30"/>
    <mergeCell ref="AB30:AC30"/>
    <mergeCell ref="AE30:AF30"/>
    <mergeCell ref="AG30:AH30"/>
    <mergeCell ref="AI30:AJ30"/>
    <mergeCell ref="G31:H31"/>
    <mergeCell ref="O31:P31"/>
    <mergeCell ref="Q31:R31"/>
    <mergeCell ref="S31:T31"/>
    <mergeCell ref="AB31:AC31"/>
    <mergeCell ref="AE31:AF31"/>
    <mergeCell ref="AG31:AH31"/>
    <mergeCell ref="AI31:AJ31"/>
    <mergeCell ref="G28:H28"/>
    <mergeCell ref="O28:P28"/>
    <mergeCell ref="Q28:R28"/>
    <mergeCell ref="S28:T28"/>
    <mergeCell ref="AB28:AC28"/>
    <mergeCell ref="AE28:AF28"/>
    <mergeCell ref="AG28:AH28"/>
    <mergeCell ref="AI28:AJ28"/>
    <mergeCell ref="G27:H27"/>
    <mergeCell ref="O27:P27"/>
    <mergeCell ref="Q27:R27"/>
    <mergeCell ref="S27:T27"/>
    <mergeCell ref="AB27:AC27"/>
    <mergeCell ref="AE27:AF27"/>
    <mergeCell ref="AG27:AH27"/>
    <mergeCell ref="AI27:AJ27"/>
    <mergeCell ref="G18:H18"/>
    <mergeCell ref="O18:P18"/>
    <mergeCell ref="Q18:R18"/>
    <mergeCell ref="S18:T18"/>
    <mergeCell ref="AB18:AC18"/>
    <mergeCell ref="AE18:AF18"/>
    <mergeCell ref="AG18:AH18"/>
    <mergeCell ref="AI18:AJ18"/>
    <mergeCell ref="G19:H19"/>
    <mergeCell ref="O19:P19"/>
    <mergeCell ref="Q19:R19"/>
    <mergeCell ref="S19:T19"/>
    <mergeCell ref="AB19:AC19"/>
    <mergeCell ref="AE19:AF19"/>
    <mergeCell ref="AG19:AH19"/>
    <mergeCell ref="AI19:AJ19"/>
    <mergeCell ref="G23:H23"/>
    <mergeCell ref="O23:P23"/>
    <mergeCell ref="Q23:R23"/>
    <mergeCell ref="S23:T23"/>
    <mergeCell ref="AB23:AC23"/>
    <mergeCell ref="AE23:AF23"/>
    <mergeCell ref="AG23:AH23"/>
    <mergeCell ref="AI23:AJ23"/>
    <mergeCell ref="G21:H21"/>
    <mergeCell ref="O21:P21"/>
    <mergeCell ref="Q21:R21"/>
    <mergeCell ref="S21:T21"/>
    <mergeCell ref="AB21:AC21"/>
    <mergeCell ref="AE21:AF21"/>
    <mergeCell ref="AG21:AH21"/>
    <mergeCell ref="AI21:AJ21"/>
    <mergeCell ref="G22:H22"/>
    <mergeCell ref="O22:P22"/>
    <mergeCell ref="Q22:R22"/>
    <mergeCell ref="S22:T22"/>
    <mergeCell ref="AB22:AC22"/>
    <mergeCell ref="AE22:AF22"/>
    <mergeCell ref="AG22:AH22"/>
    <mergeCell ref="AI22:AJ22"/>
    <mergeCell ref="G26:H26"/>
    <mergeCell ref="O26:P26"/>
    <mergeCell ref="Q26:R26"/>
    <mergeCell ref="S26:T26"/>
    <mergeCell ref="AB26:AC26"/>
    <mergeCell ref="AE26:AF26"/>
    <mergeCell ref="AG26:AH26"/>
    <mergeCell ref="AI26:AJ26"/>
    <mergeCell ref="G24:H24"/>
    <mergeCell ref="O24:P24"/>
    <mergeCell ref="Q24:R24"/>
    <mergeCell ref="S24:T24"/>
    <mergeCell ref="AB24:AC24"/>
    <mergeCell ref="AE24:AF24"/>
    <mergeCell ref="AG24:AH24"/>
    <mergeCell ref="AI24:AJ24"/>
    <mergeCell ref="G20:H20"/>
    <mergeCell ref="O20:P20"/>
    <mergeCell ref="Q20:R20"/>
    <mergeCell ref="S20:T20"/>
    <mergeCell ref="AB20:AC20"/>
    <mergeCell ref="AE20:AF20"/>
    <mergeCell ref="AG20:AH20"/>
    <mergeCell ref="AI20:AJ20"/>
    <mergeCell ref="G16:H16"/>
    <mergeCell ref="O16:P16"/>
    <mergeCell ref="Q16:R16"/>
    <mergeCell ref="S16:T16"/>
    <mergeCell ref="AB16:AC16"/>
    <mergeCell ref="AE16:AF16"/>
    <mergeCell ref="AG16:AH16"/>
    <mergeCell ref="AI16:AJ16"/>
    <mergeCell ref="G17:H17"/>
    <mergeCell ref="O17:P17"/>
    <mergeCell ref="Q17:R17"/>
    <mergeCell ref="S17:T17"/>
    <mergeCell ref="AB17:AC17"/>
    <mergeCell ref="AE17:AF17"/>
    <mergeCell ref="AG17:AH17"/>
    <mergeCell ref="AI17:AJ17"/>
    <mergeCell ref="T2:AB3"/>
    <mergeCell ref="AJ3:AL4"/>
    <mergeCell ref="P4:AE6"/>
    <mergeCell ref="AH6:AL7"/>
    <mergeCell ref="G13:H13"/>
    <mergeCell ref="O13:P13"/>
    <mergeCell ref="Q13:R13"/>
    <mergeCell ref="S13:T13"/>
    <mergeCell ref="AB13:AC13"/>
    <mergeCell ref="AE13:AF13"/>
    <mergeCell ref="AG13:AH13"/>
    <mergeCell ref="AI13:AJ13"/>
    <mergeCell ref="G14:H14"/>
    <mergeCell ref="O14:P14"/>
    <mergeCell ref="Q14:R14"/>
    <mergeCell ref="S14:T14"/>
    <mergeCell ref="AB14:AC14"/>
    <mergeCell ref="AE14:AF14"/>
    <mergeCell ref="AG14:AH14"/>
    <mergeCell ref="AI14:AJ14"/>
    <mergeCell ref="AK9:AK12"/>
    <mergeCell ref="AL9:AL12"/>
    <mergeCell ref="AD10:AD12"/>
    <mergeCell ref="AA11:AA12"/>
    <mergeCell ref="AB11:AC12"/>
    <mergeCell ref="G15:H15"/>
    <mergeCell ref="O15:P15"/>
    <mergeCell ref="Q15:R15"/>
    <mergeCell ref="S15:T15"/>
    <mergeCell ref="AB15:AC15"/>
    <mergeCell ref="AE15:AF15"/>
    <mergeCell ref="AG15:AH15"/>
    <mergeCell ref="AI15:AJ15"/>
    <mergeCell ref="C9:C12"/>
    <mergeCell ref="D9:D12"/>
    <mergeCell ref="E9:E12"/>
    <mergeCell ref="F9:F12"/>
    <mergeCell ref="G9:H12"/>
    <mergeCell ref="I9:I12"/>
    <mergeCell ref="J9:P9"/>
    <mergeCell ref="Q9:AD9"/>
    <mergeCell ref="AE9:AF12"/>
    <mergeCell ref="AG9:AH12"/>
    <mergeCell ref="AI9:AJ12"/>
    <mergeCell ref="J10:L11"/>
    <mergeCell ref="M10:M12"/>
    <mergeCell ref="N10:N12"/>
    <mergeCell ref="O10:P12"/>
    <mergeCell ref="Q10:R12"/>
    <mergeCell ref="S10:T12"/>
    <mergeCell ref="U10:U12"/>
    <mergeCell ref="V10:V12"/>
    <mergeCell ref="W10:W12"/>
    <mergeCell ref="X10:X12"/>
    <mergeCell ref="Y10:Y12"/>
    <mergeCell ref="Z10:Z12"/>
    <mergeCell ref="AA10:AC10"/>
  </mergeCells>
  <pageMargins left="0.259999990463257" right="4.6666666865348802E-2" top="7.9999998211860698E-2" bottom="0.31999999284744302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B6" sqref="B6"/>
    </sheetView>
  </sheetViews>
  <sheetFormatPr defaultColWidth="35.5" defaultRowHeight="25.5" x14ac:dyDescent="0.35"/>
  <cols>
    <col min="1" max="16384" width="35.5" style="20"/>
  </cols>
  <sheetData>
    <row r="1" spans="1:2" x14ac:dyDescent="0.35">
      <c r="A1" s="20">
        <v>3075000</v>
      </c>
      <c r="B1" s="20">
        <v>1389.36</v>
      </c>
    </row>
    <row r="2" spans="1:2" x14ac:dyDescent="0.35">
      <c r="A2" s="20">
        <v>34044450</v>
      </c>
      <c r="B2" s="20">
        <v>3715.21</v>
      </c>
    </row>
    <row r="3" spans="1:2" x14ac:dyDescent="0.35">
      <c r="A3" s="20">
        <v>800000</v>
      </c>
      <c r="B3" s="20">
        <v>2074.63</v>
      </c>
    </row>
    <row r="4" spans="1:2" x14ac:dyDescent="0.35">
      <c r="A4" s="20">
        <v>800000</v>
      </c>
      <c r="B4" s="20">
        <v>2659.16</v>
      </c>
    </row>
    <row r="5" spans="1:2" x14ac:dyDescent="0.35">
      <c r="A5" s="20">
        <v>800000</v>
      </c>
      <c r="B5" s="20">
        <v>154.28</v>
      </c>
    </row>
    <row r="6" spans="1:2" x14ac:dyDescent="0.35">
      <c r="A6" s="20">
        <v>800000</v>
      </c>
    </row>
    <row r="7" spans="1:2" x14ac:dyDescent="0.35">
      <c r="A7" s="20">
        <f>SUM(A1:A6)</f>
        <v>40319450</v>
      </c>
      <c r="B7" s="20">
        <f>SUM(B1:B6)</f>
        <v>9992.6400000000012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50"/>
  <sheetViews>
    <sheetView topLeftCell="A538" zoomScale="190" zoomScaleNormal="190" workbookViewId="0">
      <selection activeCell="D549" sqref="D549"/>
    </sheetView>
  </sheetViews>
  <sheetFormatPr defaultRowHeight="14.25" x14ac:dyDescent="0.2"/>
  <cols>
    <col min="1" max="1" width="14.125" style="21" bestFit="1" customWidth="1"/>
    <col min="2" max="2" width="9" style="21"/>
    <col min="3" max="3" width="28.375" customWidth="1"/>
    <col min="4" max="4" width="16.875" style="21" customWidth="1"/>
    <col min="5" max="5" width="10.375" style="21" bestFit="1" customWidth="1"/>
  </cols>
  <sheetData>
    <row r="1" spans="1:5" x14ac:dyDescent="0.2">
      <c r="A1" s="21">
        <v>0</v>
      </c>
      <c r="B1" s="21">
        <v>0</v>
      </c>
      <c r="C1" t="s">
        <v>2835</v>
      </c>
      <c r="D1" s="21">
        <v>0</v>
      </c>
    </row>
    <row r="2" spans="1:5" x14ac:dyDescent="0.2">
      <c r="A2" s="21">
        <v>421875</v>
      </c>
      <c r="B2" s="21">
        <v>0.02</v>
      </c>
      <c r="C2" t="s">
        <v>2900</v>
      </c>
      <c r="D2" s="21">
        <v>84.375</v>
      </c>
      <c r="E2" s="21">
        <f>SUM(D2:D11)</f>
        <v>11175.375</v>
      </c>
    </row>
    <row r="3" spans="1:5" x14ac:dyDescent="0.2">
      <c r="A3" s="21">
        <v>1309500</v>
      </c>
      <c r="B3" s="21">
        <v>0.6</v>
      </c>
      <c r="C3" t="s">
        <v>2900</v>
      </c>
      <c r="D3" s="21">
        <v>7857</v>
      </c>
    </row>
    <row r="4" spans="1:5" x14ac:dyDescent="0.2">
      <c r="A4" s="21">
        <v>75000</v>
      </c>
      <c r="B4" s="21">
        <v>0.6</v>
      </c>
      <c r="C4" t="s">
        <v>2900</v>
      </c>
      <c r="D4" s="21">
        <v>450</v>
      </c>
    </row>
    <row r="5" spans="1:5" x14ac:dyDescent="0.2">
      <c r="A5" s="21">
        <v>53000</v>
      </c>
      <c r="B5" s="21">
        <v>0.6</v>
      </c>
      <c r="C5" t="s">
        <v>2900</v>
      </c>
      <c r="D5" s="21">
        <v>318</v>
      </c>
    </row>
    <row r="6" spans="1:5" x14ac:dyDescent="0.2">
      <c r="A6" s="21">
        <v>52000</v>
      </c>
      <c r="B6" s="21">
        <v>0.6</v>
      </c>
      <c r="C6" t="s">
        <v>2900</v>
      </c>
      <c r="D6" s="21">
        <v>312</v>
      </c>
    </row>
    <row r="7" spans="1:5" x14ac:dyDescent="0.2">
      <c r="A7" s="21">
        <v>58000</v>
      </c>
      <c r="B7" s="21">
        <v>0.6</v>
      </c>
      <c r="C7" t="s">
        <v>2900</v>
      </c>
      <c r="D7" s="21">
        <v>348</v>
      </c>
    </row>
    <row r="8" spans="1:5" x14ac:dyDescent="0.2">
      <c r="A8" s="21">
        <v>85500</v>
      </c>
      <c r="B8" s="21">
        <v>0.6</v>
      </c>
      <c r="C8" t="s">
        <v>2900</v>
      </c>
      <c r="D8" s="21">
        <v>513</v>
      </c>
    </row>
    <row r="9" spans="1:5" x14ac:dyDescent="0.2">
      <c r="A9" s="21">
        <v>84000</v>
      </c>
      <c r="B9" s="21">
        <v>0.6</v>
      </c>
      <c r="C9" t="s">
        <v>2900</v>
      </c>
      <c r="D9" s="21">
        <v>504</v>
      </c>
    </row>
    <row r="10" spans="1:5" x14ac:dyDescent="0.2">
      <c r="A10" s="21">
        <v>79500</v>
      </c>
      <c r="B10" s="21">
        <v>0.6</v>
      </c>
      <c r="C10" t="s">
        <v>2900</v>
      </c>
      <c r="D10" s="21">
        <v>477</v>
      </c>
    </row>
    <row r="11" spans="1:5" x14ac:dyDescent="0.2">
      <c r="A11" s="21">
        <v>52000</v>
      </c>
      <c r="B11" s="21">
        <v>0.6</v>
      </c>
      <c r="C11" t="s">
        <v>2900</v>
      </c>
      <c r="D11" s="21">
        <v>312</v>
      </c>
    </row>
    <row r="12" spans="1:5" x14ac:dyDescent="0.2">
      <c r="A12" s="21">
        <v>2022240</v>
      </c>
      <c r="B12" s="21">
        <v>0.3</v>
      </c>
      <c r="C12" t="s">
        <v>2880</v>
      </c>
      <c r="D12" s="21">
        <v>6066.72</v>
      </c>
      <c r="E12" s="21">
        <f>SUM(D12:D13)</f>
        <v>7739.424</v>
      </c>
    </row>
    <row r="13" spans="1:5" x14ac:dyDescent="0.2">
      <c r="A13" s="21">
        <v>557568</v>
      </c>
      <c r="B13" s="21">
        <v>0.3</v>
      </c>
      <c r="C13" t="s">
        <v>2880</v>
      </c>
      <c r="D13" s="21">
        <v>1672.704</v>
      </c>
    </row>
    <row r="14" spans="1:5" x14ac:dyDescent="0.2">
      <c r="A14" s="21">
        <v>477000</v>
      </c>
      <c r="B14" s="21">
        <v>0.6</v>
      </c>
      <c r="C14" t="s">
        <v>2675</v>
      </c>
      <c r="D14" s="21">
        <v>2862</v>
      </c>
      <c r="E14" s="21">
        <f>+D14</f>
        <v>2862</v>
      </c>
    </row>
    <row r="15" spans="1:5" x14ac:dyDescent="0.2">
      <c r="A15" s="21">
        <v>626250</v>
      </c>
      <c r="B15" s="21">
        <v>0.02</v>
      </c>
      <c r="C15" t="s">
        <v>2599</v>
      </c>
      <c r="D15" s="21">
        <v>125.25</v>
      </c>
      <c r="E15" s="21">
        <f>+D15</f>
        <v>125.25</v>
      </c>
    </row>
    <row r="16" spans="1:5" x14ac:dyDescent="0.2">
      <c r="A16" s="21">
        <v>466606</v>
      </c>
      <c r="B16" s="21">
        <v>0.3</v>
      </c>
      <c r="C16" t="s">
        <v>2585</v>
      </c>
      <c r="D16" s="21">
        <v>1399.818</v>
      </c>
      <c r="E16" s="21">
        <f>+D16</f>
        <v>1399.818</v>
      </c>
    </row>
    <row r="17" spans="1:5" x14ac:dyDescent="0.2">
      <c r="A17" s="21">
        <v>366000</v>
      </c>
      <c r="B17" s="21">
        <v>0.02</v>
      </c>
      <c r="C17" t="s">
        <v>2598</v>
      </c>
      <c r="D17" s="21">
        <v>73.2</v>
      </c>
      <c r="E17" s="21">
        <f>+D17</f>
        <v>73.2</v>
      </c>
    </row>
    <row r="18" spans="1:5" x14ac:dyDescent="0.2">
      <c r="A18" s="21">
        <v>1069365</v>
      </c>
      <c r="B18" s="21">
        <v>0.3</v>
      </c>
      <c r="C18" t="s">
        <v>2566</v>
      </c>
      <c r="D18" s="21">
        <v>3208.0949999999998</v>
      </c>
      <c r="E18" s="21">
        <f>+D18</f>
        <v>3208.0949999999998</v>
      </c>
    </row>
    <row r="19" spans="1:5" x14ac:dyDescent="0.2">
      <c r="A19" s="21">
        <v>197928</v>
      </c>
      <c r="B19" s="21">
        <v>0.3</v>
      </c>
      <c r="C19" t="s">
        <v>2592</v>
      </c>
      <c r="D19" s="21">
        <v>593.78399999999999</v>
      </c>
      <c r="E19" s="21">
        <f>+D19+D20</f>
        <v>601.58399999999995</v>
      </c>
    </row>
    <row r="20" spans="1:5" x14ac:dyDescent="0.2">
      <c r="A20" s="21">
        <v>39000</v>
      </c>
      <c r="B20" s="21">
        <v>0.02</v>
      </c>
      <c r="C20" t="s">
        <v>2592</v>
      </c>
      <c r="D20" s="21">
        <v>7.8</v>
      </c>
    </row>
    <row r="21" spans="1:5" x14ac:dyDescent="0.2">
      <c r="A21" s="21">
        <v>62240</v>
      </c>
      <c r="B21" s="21">
        <v>0.3</v>
      </c>
      <c r="C21" t="s">
        <v>2586</v>
      </c>
      <c r="D21" s="21">
        <v>186.72</v>
      </c>
      <c r="E21" s="21">
        <f>+D21+D22</f>
        <v>194.52</v>
      </c>
    </row>
    <row r="22" spans="1:5" x14ac:dyDescent="0.2">
      <c r="A22" s="21">
        <v>39000</v>
      </c>
      <c r="B22" s="21">
        <v>0.02</v>
      </c>
      <c r="C22" t="s">
        <v>2586</v>
      </c>
      <c r="D22" s="21">
        <v>7.8</v>
      </c>
    </row>
    <row r="23" spans="1:5" x14ac:dyDescent="0.2">
      <c r="A23" s="21">
        <v>102000</v>
      </c>
      <c r="B23" s="21">
        <v>0.02</v>
      </c>
      <c r="C23" t="s">
        <v>2597</v>
      </c>
      <c r="D23" s="21">
        <v>20.399999999999999</v>
      </c>
      <c r="E23" s="21">
        <f>+D23</f>
        <v>20.399999999999999</v>
      </c>
    </row>
    <row r="24" spans="1:5" x14ac:dyDescent="0.2">
      <c r="A24" s="21">
        <v>768900</v>
      </c>
      <c r="B24" s="21">
        <v>0.02</v>
      </c>
      <c r="C24" t="s">
        <v>2593</v>
      </c>
      <c r="D24" s="21">
        <v>153.78</v>
      </c>
      <c r="E24" s="21">
        <f>+D24</f>
        <v>153.78</v>
      </c>
    </row>
    <row r="25" spans="1:5" x14ac:dyDescent="0.2">
      <c r="A25" s="21">
        <v>445500</v>
      </c>
      <c r="B25" s="21">
        <v>0.02</v>
      </c>
      <c r="C25" t="s">
        <v>2595</v>
      </c>
      <c r="D25" s="21">
        <v>89.1</v>
      </c>
      <c r="E25" s="21">
        <f>+D25</f>
        <v>89.1</v>
      </c>
    </row>
    <row r="26" spans="1:5" x14ac:dyDescent="0.2">
      <c r="A26" s="21">
        <v>525000</v>
      </c>
      <c r="B26" s="21">
        <v>0.02</v>
      </c>
      <c r="C26" t="s">
        <v>2596</v>
      </c>
      <c r="D26" s="21">
        <v>105</v>
      </c>
      <c r="E26" s="21">
        <f>+D26</f>
        <v>105</v>
      </c>
    </row>
    <row r="27" spans="1:5" x14ac:dyDescent="0.2">
      <c r="A27" s="21">
        <v>523000</v>
      </c>
      <c r="B27" s="21">
        <v>0.6</v>
      </c>
      <c r="C27" t="s">
        <v>2870</v>
      </c>
      <c r="D27" s="21">
        <v>3138</v>
      </c>
      <c r="E27" s="21">
        <f>+D27</f>
        <v>3138</v>
      </c>
    </row>
    <row r="28" spans="1:5" x14ac:dyDescent="0.2">
      <c r="A28" s="21">
        <v>132000</v>
      </c>
      <c r="B28" s="21">
        <v>0.3</v>
      </c>
      <c r="C28" t="s">
        <v>2557</v>
      </c>
      <c r="D28" s="21">
        <v>396</v>
      </c>
      <c r="E28" s="21">
        <f>+D28+D29</f>
        <v>1116</v>
      </c>
    </row>
    <row r="29" spans="1:5" x14ac:dyDescent="0.2">
      <c r="A29" s="21">
        <v>240000</v>
      </c>
      <c r="B29" s="21">
        <v>0.3</v>
      </c>
      <c r="C29" t="s">
        <v>2557</v>
      </c>
      <c r="D29" s="21">
        <v>720</v>
      </c>
    </row>
    <row r="30" spans="1:5" x14ac:dyDescent="0.2">
      <c r="A30" s="21">
        <v>1056384</v>
      </c>
      <c r="B30" s="21">
        <v>0.3</v>
      </c>
      <c r="C30" t="s">
        <v>2860</v>
      </c>
      <c r="D30" s="21">
        <v>3169.152</v>
      </c>
      <c r="E30" s="21">
        <f>+D30+D31</f>
        <v>3380.4288000000001</v>
      </c>
    </row>
    <row r="31" spans="1:5" x14ac:dyDescent="0.2">
      <c r="A31" s="21">
        <v>1056384</v>
      </c>
      <c r="B31" s="21">
        <v>0.02</v>
      </c>
      <c r="C31" t="s">
        <v>2860</v>
      </c>
      <c r="D31" s="21">
        <v>211.27680000000001</v>
      </c>
    </row>
    <row r="32" spans="1:5" x14ac:dyDescent="0.2">
      <c r="A32" s="21">
        <v>54000</v>
      </c>
      <c r="B32" s="21">
        <v>0.02</v>
      </c>
      <c r="C32" t="s">
        <v>2624</v>
      </c>
      <c r="D32" s="21">
        <v>10.8</v>
      </c>
      <c r="E32" s="21">
        <f>+D32+D33</f>
        <v>11219.615999999998</v>
      </c>
    </row>
    <row r="33" spans="1:5" x14ac:dyDescent="0.2">
      <c r="A33" s="21">
        <v>3736272</v>
      </c>
      <c r="B33" s="21">
        <v>0.3</v>
      </c>
      <c r="C33" t="s">
        <v>2624</v>
      </c>
      <c r="D33" s="21">
        <v>11208.815999999999</v>
      </c>
    </row>
    <row r="34" spans="1:5" x14ac:dyDescent="0.2">
      <c r="A34" s="21">
        <v>1501500</v>
      </c>
      <c r="B34" s="21">
        <v>0.02</v>
      </c>
      <c r="C34" t="s">
        <v>2594</v>
      </c>
      <c r="D34" s="21">
        <v>300.3</v>
      </c>
      <c r="E34" s="21">
        <f>+D34</f>
        <v>300.3</v>
      </c>
    </row>
    <row r="35" spans="1:5" x14ac:dyDescent="0.2">
      <c r="A35" s="21">
        <v>498200</v>
      </c>
      <c r="B35" s="21">
        <v>0.02</v>
      </c>
      <c r="C35" t="s">
        <v>2490</v>
      </c>
      <c r="D35" s="21">
        <v>99.64</v>
      </c>
      <c r="E35" s="21">
        <f>+D35</f>
        <v>99.64</v>
      </c>
    </row>
    <row r="36" spans="1:5" x14ac:dyDescent="0.2">
      <c r="A36" s="21">
        <v>741400</v>
      </c>
      <c r="B36" s="21">
        <v>0.3</v>
      </c>
      <c r="C36" t="s">
        <v>2654</v>
      </c>
      <c r="D36" s="21">
        <v>2224.1999999999998</v>
      </c>
      <c r="E36" s="21">
        <f>+D36+D37+D38+D39</f>
        <v>8896.7999999999993</v>
      </c>
    </row>
    <row r="37" spans="1:5" x14ac:dyDescent="0.2">
      <c r="A37" s="21">
        <v>741400</v>
      </c>
      <c r="B37" s="21">
        <v>0.3</v>
      </c>
      <c r="C37" t="s">
        <v>2654</v>
      </c>
      <c r="D37" s="21">
        <v>2224.1999999999998</v>
      </c>
    </row>
    <row r="38" spans="1:5" x14ac:dyDescent="0.2">
      <c r="A38" s="21">
        <v>741400</v>
      </c>
      <c r="B38" s="21">
        <v>0.3</v>
      </c>
      <c r="C38" t="s">
        <v>2654</v>
      </c>
      <c r="D38" s="21">
        <v>2224.1999999999998</v>
      </c>
    </row>
    <row r="39" spans="1:5" x14ac:dyDescent="0.2">
      <c r="A39" s="21">
        <v>741400</v>
      </c>
      <c r="B39" s="21">
        <v>0.3</v>
      </c>
      <c r="C39" t="s">
        <v>2654</v>
      </c>
      <c r="D39" s="21">
        <v>2224.1999999999998</v>
      </c>
    </row>
    <row r="40" spans="1:5" x14ac:dyDescent="0.2">
      <c r="A40" s="21">
        <v>345000</v>
      </c>
      <c r="B40" s="21">
        <v>0.02</v>
      </c>
      <c r="C40" t="s">
        <v>2590</v>
      </c>
      <c r="D40" s="21">
        <v>69</v>
      </c>
      <c r="E40" s="21">
        <f>+D40</f>
        <v>69</v>
      </c>
    </row>
    <row r="41" spans="1:5" x14ac:dyDescent="0.2">
      <c r="A41" s="21">
        <v>417600</v>
      </c>
      <c r="B41" s="21">
        <v>0.6</v>
      </c>
      <c r="C41" t="s">
        <v>2669</v>
      </c>
      <c r="D41" s="21">
        <v>2505.6</v>
      </c>
      <c r="E41" s="21">
        <f>+D41</f>
        <v>2505.6</v>
      </c>
    </row>
    <row r="42" spans="1:5" x14ac:dyDescent="0.2">
      <c r="A42" s="21">
        <v>759396</v>
      </c>
      <c r="B42" s="21">
        <v>0.3</v>
      </c>
      <c r="C42" t="s">
        <v>2506</v>
      </c>
      <c r="D42" s="21">
        <v>2278.1880000000001</v>
      </c>
      <c r="E42" s="21">
        <f>+D42</f>
        <v>2278.1880000000001</v>
      </c>
    </row>
    <row r="43" spans="1:5" x14ac:dyDescent="0.2">
      <c r="A43" s="21">
        <v>660000</v>
      </c>
      <c r="B43" s="21">
        <v>0.6</v>
      </c>
      <c r="C43" t="s">
        <v>2671</v>
      </c>
      <c r="D43" s="21">
        <v>3960</v>
      </c>
      <c r="E43" s="21">
        <f>SUM(D43:D45)</f>
        <v>20493</v>
      </c>
    </row>
    <row r="44" spans="1:5" x14ac:dyDescent="0.2">
      <c r="A44" s="21">
        <v>747000</v>
      </c>
      <c r="B44" s="21">
        <v>0.6</v>
      </c>
      <c r="C44" t="s">
        <v>2671</v>
      </c>
      <c r="D44" s="21">
        <v>4482</v>
      </c>
    </row>
    <row r="45" spans="1:5" x14ac:dyDescent="0.2">
      <c r="A45" s="21">
        <v>2008500</v>
      </c>
      <c r="B45" s="21">
        <v>0.6</v>
      </c>
      <c r="C45" t="s">
        <v>2671</v>
      </c>
      <c r="D45" s="21">
        <v>12051</v>
      </c>
    </row>
    <row r="46" spans="1:5" x14ac:dyDescent="0.2">
      <c r="A46" s="21">
        <v>2277528</v>
      </c>
      <c r="B46" s="21">
        <v>0.3</v>
      </c>
      <c r="C46" t="s">
        <v>2591</v>
      </c>
      <c r="D46" s="21">
        <v>6832.5839999999998</v>
      </c>
      <c r="E46" s="21">
        <f>+D46</f>
        <v>6832.5839999999998</v>
      </c>
    </row>
    <row r="47" spans="1:5" x14ac:dyDescent="0.2">
      <c r="A47" s="21">
        <v>528000</v>
      </c>
      <c r="B47" s="21">
        <v>0.02</v>
      </c>
      <c r="C47" t="s">
        <v>2589</v>
      </c>
      <c r="D47" s="21">
        <v>105.6</v>
      </c>
      <c r="E47" s="21">
        <f>+D47</f>
        <v>105.6</v>
      </c>
    </row>
    <row r="48" spans="1:5" x14ac:dyDescent="0.2">
      <c r="A48" s="21">
        <v>1205250</v>
      </c>
      <c r="B48" s="21">
        <v>0.3</v>
      </c>
      <c r="C48" t="s">
        <v>2887</v>
      </c>
      <c r="D48" s="21">
        <v>3615.75</v>
      </c>
      <c r="E48" s="21">
        <f>+D48</f>
        <v>3615.75</v>
      </c>
    </row>
    <row r="49" spans="1:5" x14ac:dyDescent="0.2">
      <c r="A49" s="21">
        <v>178428</v>
      </c>
      <c r="B49" s="21">
        <v>0.3</v>
      </c>
      <c r="C49" t="s">
        <v>2649</v>
      </c>
      <c r="D49" s="21">
        <v>535.28399999999999</v>
      </c>
      <c r="E49" s="21">
        <f>+D49+D50</f>
        <v>539.18399999999997</v>
      </c>
    </row>
    <row r="50" spans="1:5" x14ac:dyDescent="0.2">
      <c r="A50" s="21">
        <v>19500</v>
      </c>
      <c r="B50" s="21">
        <v>0.02</v>
      </c>
      <c r="C50" t="s">
        <v>2649</v>
      </c>
      <c r="D50" s="21">
        <v>3.9</v>
      </c>
    </row>
    <row r="51" spans="1:5" x14ac:dyDescent="0.2">
      <c r="A51" s="21">
        <v>2332000</v>
      </c>
      <c r="B51" s="21">
        <v>0.01</v>
      </c>
      <c r="C51" t="s">
        <v>2499</v>
      </c>
      <c r="D51" s="21">
        <v>233.2</v>
      </c>
      <c r="E51" s="21">
        <f>+D51</f>
        <v>233.2</v>
      </c>
    </row>
    <row r="52" spans="1:5" x14ac:dyDescent="0.2">
      <c r="A52" s="21">
        <v>1103932.5</v>
      </c>
      <c r="B52" s="21">
        <v>0.3</v>
      </c>
      <c r="C52" t="s">
        <v>2518</v>
      </c>
      <c r="D52" s="21">
        <v>3311.7975000000001</v>
      </c>
      <c r="E52" s="21">
        <f>+D52</f>
        <v>3311.7975000000001</v>
      </c>
    </row>
    <row r="53" spans="1:5" x14ac:dyDescent="0.2">
      <c r="A53" s="21">
        <v>1096716</v>
      </c>
      <c r="B53" s="21">
        <v>0.3</v>
      </c>
      <c r="C53" t="s">
        <v>2886</v>
      </c>
      <c r="D53" s="21">
        <v>3290.1479999999997</v>
      </c>
      <c r="E53" s="21">
        <f>SUM(D53:D55)</f>
        <v>7441.0319999999992</v>
      </c>
    </row>
    <row r="54" spans="1:5" x14ac:dyDescent="0.2">
      <c r="A54" s="21">
        <v>25500</v>
      </c>
      <c r="B54" s="21">
        <v>0.3</v>
      </c>
      <c r="C54" t="s">
        <v>2886</v>
      </c>
      <c r="D54" s="21">
        <v>76.5</v>
      </c>
    </row>
    <row r="55" spans="1:5" x14ac:dyDescent="0.2">
      <c r="A55" s="21">
        <v>1358128</v>
      </c>
      <c r="B55" s="21">
        <v>0.3</v>
      </c>
      <c r="C55" t="s">
        <v>2886</v>
      </c>
      <c r="D55" s="21">
        <v>4074.3839999999996</v>
      </c>
    </row>
    <row r="56" spans="1:5" x14ac:dyDescent="0.2">
      <c r="A56" s="21">
        <v>8386500</v>
      </c>
      <c r="B56" s="21">
        <v>0.3</v>
      </c>
      <c r="C56" t="s">
        <v>2872</v>
      </c>
      <c r="D56" s="21">
        <v>25159.5</v>
      </c>
      <c r="E56" s="21">
        <f>+D56</f>
        <v>25159.5</v>
      </c>
    </row>
    <row r="57" spans="1:5" x14ac:dyDescent="0.2">
      <c r="A57" s="21">
        <v>197928</v>
      </c>
      <c r="B57" s="21">
        <v>0.3</v>
      </c>
      <c r="C57" t="s">
        <v>2587</v>
      </c>
      <c r="D57" s="21">
        <v>593.78399999999999</v>
      </c>
      <c r="E57" s="21">
        <f>+D57+D58</f>
        <v>601.58399999999995</v>
      </c>
    </row>
    <row r="58" spans="1:5" x14ac:dyDescent="0.2">
      <c r="A58" s="21">
        <v>39000</v>
      </c>
      <c r="B58" s="21">
        <v>0.02</v>
      </c>
      <c r="C58" t="s">
        <v>2587</v>
      </c>
      <c r="D58" s="21">
        <v>7.8</v>
      </c>
    </row>
    <row r="59" spans="1:5" x14ac:dyDescent="0.2">
      <c r="A59" s="21">
        <v>514572</v>
      </c>
      <c r="B59" s="21">
        <v>0.3</v>
      </c>
      <c r="C59" t="s">
        <v>2877</v>
      </c>
      <c r="D59" s="21">
        <v>1543.7160000000001</v>
      </c>
      <c r="E59" s="21">
        <f>+D59+D60+D61+D62</f>
        <v>5994.8640000000005</v>
      </c>
    </row>
    <row r="60" spans="1:5" x14ac:dyDescent="0.2">
      <c r="A60" s="21">
        <v>492072</v>
      </c>
      <c r="B60" s="21">
        <v>0.3</v>
      </c>
      <c r="C60" t="s">
        <v>2877</v>
      </c>
      <c r="D60" s="21">
        <v>1476.2160000000001</v>
      </c>
    </row>
    <row r="61" spans="1:5" x14ac:dyDescent="0.2">
      <c r="A61" s="21">
        <v>492072</v>
      </c>
      <c r="B61" s="21">
        <v>0.3</v>
      </c>
      <c r="C61" t="s">
        <v>2877</v>
      </c>
      <c r="D61" s="21">
        <v>1476.2160000000001</v>
      </c>
    </row>
    <row r="62" spans="1:5" x14ac:dyDescent="0.2">
      <c r="A62" s="21">
        <v>499572</v>
      </c>
      <c r="B62" s="21">
        <v>0.3</v>
      </c>
      <c r="C62" t="s">
        <v>2877</v>
      </c>
      <c r="D62" s="21">
        <v>1498.7160000000001</v>
      </c>
    </row>
    <row r="63" spans="1:5" x14ac:dyDescent="0.2">
      <c r="A63" s="21">
        <v>134000</v>
      </c>
      <c r="B63" s="21">
        <v>0.6</v>
      </c>
      <c r="C63" t="s">
        <v>2517</v>
      </c>
      <c r="D63" s="21">
        <v>804</v>
      </c>
      <c r="E63" s="21">
        <f>+D63</f>
        <v>804</v>
      </c>
    </row>
    <row r="64" spans="1:5" x14ac:dyDescent="0.2">
      <c r="A64" s="21">
        <v>600000</v>
      </c>
      <c r="B64" s="21">
        <v>0.6</v>
      </c>
      <c r="C64" t="s">
        <v>2570</v>
      </c>
      <c r="D64" s="21">
        <v>3600</v>
      </c>
      <c r="E64" s="21">
        <f>+D64</f>
        <v>3600</v>
      </c>
    </row>
    <row r="65" spans="1:5" x14ac:dyDescent="0.2">
      <c r="A65" s="21">
        <v>1262096</v>
      </c>
      <c r="B65" s="21">
        <v>0.3</v>
      </c>
      <c r="C65" t="s">
        <v>2571</v>
      </c>
      <c r="D65" s="21">
        <v>3786.288</v>
      </c>
      <c r="E65" s="21">
        <f>+D65</f>
        <v>3786.288</v>
      </c>
    </row>
    <row r="66" spans="1:5" x14ac:dyDescent="0.2">
      <c r="A66" s="21">
        <v>701316</v>
      </c>
      <c r="B66" s="21">
        <v>0.3</v>
      </c>
      <c r="C66" t="s">
        <v>2881</v>
      </c>
      <c r="D66" s="21">
        <v>2103.9479999999999</v>
      </c>
      <c r="E66" s="21">
        <f>+D66+D67</f>
        <v>2226.0479999999998</v>
      </c>
    </row>
    <row r="67" spans="1:5" x14ac:dyDescent="0.2">
      <c r="A67" s="21">
        <v>610500</v>
      </c>
      <c r="B67" s="21">
        <v>0.02</v>
      </c>
      <c r="C67" t="s">
        <v>2881</v>
      </c>
      <c r="D67" s="21">
        <v>122.1</v>
      </c>
    </row>
    <row r="68" spans="1:5" x14ac:dyDescent="0.2">
      <c r="A68" s="21">
        <v>626626</v>
      </c>
      <c r="B68" s="21">
        <v>0.3</v>
      </c>
      <c r="C68" t="s">
        <v>2662</v>
      </c>
      <c r="D68" s="21">
        <v>1879.8779999999999</v>
      </c>
      <c r="E68" s="21">
        <f>+D68+D69</f>
        <v>1956.768</v>
      </c>
    </row>
    <row r="69" spans="1:5" x14ac:dyDescent="0.2">
      <c r="A69" s="21">
        <v>384450</v>
      </c>
      <c r="B69" s="21">
        <v>0.02</v>
      </c>
      <c r="C69" t="s">
        <v>2662</v>
      </c>
      <c r="D69" s="21">
        <v>76.89</v>
      </c>
    </row>
    <row r="70" spans="1:5" x14ac:dyDescent="0.2">
      <c r="A70" s="21">
        <v>336000</v>
      </c>
      <c r="B70" s="21">
        <v>0.6</v>
      </c>
      <c r="C70" t="s">
        <v>2875</v>
      </c>
      <c r="D70" s="21">
        <v>2016</v>
      </c>
      <c r="E70" s="21">
        <f>+D70</f>
        <v>2016</v>
      </c>
    </row>
    <row r="71" spans="1:5" x14ac:dyDescent="0.2">
      <c r="A71" s="21">
        <v>375000</v>
      </c>
      <c r="B71" s="21">
        <v>0.3</v>
      </c>
      <c r="C71" t="s">
        <v>2890</v>
      </c>
      <c r="D71" s="21">
        <v>1125</v>
      </c>
      <c r="E71" s="21">
        <f>SUM(D71:D74)</f>
        <v>67956.42</v>
      </c>
    </row>
    <row r="72" spans="1:5" x14ac:dyDescent="0.2">
      <c r="A72" s="21">
        <v>480000</v>
      </c>
      <c r="B72" s="21">
        <v>0.3</v>
      </c>
      <c r="C72" t="s">
        <v>2890</v>
      </c>
      <c r="D72" s="21">
        <v>1440</v>
      </c>
    </row>
    <row r="73" spans="1:5" x14ac:dyDescent="0.2">
      <c r="A73" s="21">
        <v>21425140</v>
      </c>
      <c r="B73" s="21">
        <v>0.3</v>
      </c>
      <c r="C73" t="s">
        <v>2890</v>
      </c>
      <c r="D73" s="21">
        <v>64275.42</v>
      </c>
    </row>
    <row r="74" spans="1:5" x14ac:dyDescent="0.2">
      <c r="A74" s="21">
        <v>372000</v>
      </c>
      <c r="B74" s="21">
        <v>0.3</v>
      </c>
      <c r="C74" t="s">
        <v>2890</v>
      </c>
      <c r="D74" s="21">
        <v>1116</v>
      </c>
    </row>
    <row r="75" spans="1:5" x14ac:dyDescent="0.2">
      <c r="A75" s="21">
        <v>286810</v>
      </c>
      <c r="B75" s="21">
        <v>0.3</v>
      </c>
      <c r="C75" t="s">
        <v>2888</v>
      </c>
      <c r="D75" s="21">
        <v>860.43</v>
      </c>
      <c r="E75" s="21">
        <f>SUM(D75:D85)</f>
        <v>7642.4595000000008</v>
      </c>
    </row>
    <row r="76" spans="1:5" x14ac:dyDescent="0.2">
      <c r="A76" s="21">
        <v>276920</v>
      </c>
      <c r="B76" s="21">
        <v>0.3</v>
      </c>
      <c r="C76" t="s">
        <v>2888</v>
      </c>
      <c r="D76" s="21">
        <v>830.76</v>
      </c>
    </row>
    <row r="77" spans="1:5" x14ac:dyDescent="0.2">
      <c r="A77" s="21">
        <v>193844</v>
      </c>
      <c r="B77" s="21">
        <v>0.3</v>
      </c>
      <c r="C77" t="s">
        <v>2888</v>
      </c>
      <c r="D77" s="21">
        <v>581.53199999999993</v>
      </c>
    </row>
    <row r="78" spans="1:5" x14ac:dyDescent="0.2">
      <c r="A78" s="21">
        <v>193844</v>
      </c>
      <c r="B78" s="21">
        <v>0.3</v>
      </c>
      <c r="C78" t="s">
        <v>2888</v>
      </c>
      <c r="D78" s="21">
        <v>581.53199999999993</v>
      </c>
    </row>
    <row r="79" spans="1:5" x14ac:dyDescent="0.2">
      <c r="A79" s="21">
        <v>193844</v>
      </c>
      <c r="B79" s="21">
        <v>0.3</v>
      </c>
      <c r="C79" t="s">
        <v>2888</v>
      </c>
      <c r="D79" s="21">
        <v>581.53199999999993</v>
      </c>
    </row>
    <row r="80" spans="1:5" x14ac:dyDescent="0.2">
      <c r="A80" s="21">
        <v>193844</v>
      </c>
      <c r="B80" s="21">
        <v>0.3</v>
      </c>
      <c r="C80" t="s">
        <v>2888</v>
      </c>
      <c r="D80" s="21">
        <v>581.53199999999993</v>
      </c>
    </row>
    <row r="81" spans="1:5" x14ac:dyDescent="0.2">
      <c r="A81" s="21">
        <v>193844</v>
      </c>
      <c r="B81" s="21">
        <v>0.3</v>
      </c>
      <c r="C81" t="s">
        <v>2888</v>
      </c>
      <c r="D81" s="21">
        <v>581.53199999999993</v>
      </c>
    </row>
    <row r="82" spans="1:5" x14ac:dyDescent="0.2">
      <c r="A82" s="21">
        <v>193844</v>
      </c>
      <c r="B82" s="21">
        <v>0.3</v>
      </c>
      <c r="C82" t="s">
        <v>2888</v>
      </c>
      <c r="D82" s="21">
        <v>581.53199999999993</v>
      </c>
    </row>
    <row r="83" spans="1:5" x14ac:dyDescent="0.2">
      <c r="A83" s="21">
        <v>358622.5</v>
      </c>
      <c r="B83" s="21">
        <v>0.3</v>
      </c>
      <c r="C83" t="s">
        <v>2888</v>
      </c>
      <c r="D83" s="21">
        <v>1075.8675000000001</v>
      </c>
    </row>
    <row r="84" spans="1:5" x14ac:dyDescent="0.2">
      <c r="A84" s="21">
        <v>115517.5</v>
      </c>
      <c r="B84" s="21">
        <v>0.3</v>
      </c>
      <c r="C84" t="s">
        <v>2888</v>
      </c>
      <c r="D84" s="21">
        <v>346.55250000000001</v>
      </c>
    </row>
    <row r="85" spans="1:5" x14ac:dyDescent="0.2">
      <c r="A85" s="21">
        <v>346552.5</v>
      </c>
      <c r="B85" s="21">
        <v>0.3</v>
      </c>
      <c r="C85" t="s">
        <v>2888</v>
      </c>
      <c r="D85" s="21">
        <v>1039.6575</v>
      </c>
    </row>
    <row r="86" spans="1:5" x14ac:dyDescent="0.2">
      <c r="A86" s="21">
        <v>200000</v>
      </c>
      <c r="B86" s="21">
        <v>0.6</v>
      </c>
      <c r="C86" t="s">
        <v>2544</v>
      </c>
      <c r="D86" s="21">
        <v>1200</v>
      </c>
      <c r="E86" s="21">
        <f>+D86</f>
        <v>1200</v>
      </c>
    </row>
    <row r="87" spans="1:5" x14ac:dyDescent="0.2">
      <c r="A87" s="21">
        <v>175680</v>
      </c>
      <c r="B87" s="21">
        <v>0.3</v>
      </c>
      <c r="C87" t="s">
        <v>2883</v>
      </c>
      <c r="D87" s="21">
        <v>527.04</v>
      </c>
      <c r="E87" s="21">
        <f>+D87+D88</f>
        <v>562.17599999999993</v>
      </c>
    </row>
    <row r="88" spans="1:5" x14ac:dyDescent="0.2">
      <c r="A88" s="21">
        <v>175680</v>
      </c>
      <c r="B88" s="21">
        <v>0.02</v>
      </c>
      <c r="C88" t="s">
        <v>2883</v>
      </c>
      <c r="D88" s="21">
        <v>35.135999999999996</v>
      </c>
    </row>
    <row r="89" spans="1:5" x14ac:dyDescent="0.2">
      <c r="A89" s="21">
        <v>345000</v>
      </c>
      <c r="B89" s="21">
        <v>0.02</v>
      </c>
      <c r="C89" t="s">
        <v>2659</v>
      </c>
      <c r="D89" s="21">
        <v>69</v>
      </c>
      <c r="E89" s="21">
        <f>SUM(D89:D93)</f>
        <v>8906.94</v>
      </c>
    </row>
    <row r="90" spans="1:5" x14ac:dyDescent="0.2">
      <c r="A90" s="21">
        <v>720000</v>
      </c>
      <c r="B90" s="21">
        <v>0.6</v>
      </c>
      <c r="C90" t="s">
        <v>2659</v>
      </c>
      <c r="D90" s="21">
        <v>4320</v>
      </c>
    </row>
    <row r="91" spans="1:5" x14ac:dyDescent="0.2">
      <c r="A91" s="21">
        <v>344000</v>
      </c>
      <c r="B91" s="21">
        <v>0.6</v>
      </c>
      <c r="C91" t="s">
        <v>2659</v>
      </c>
      <c r="D91" s="21">
        <v>2064</v>
      </c>
    </row>
    <row r="92" spans="1:5" x14ac:dyDescent="0.2">
      <c r="A92" s="21">
        <v>223980</v>
      </c>
      <c r="B92" s="21">
        <v>0.3</v>
      </c>
      <c r="C92" t="s">
        <v>2659</v>
      </c>
      <c r="D92" s="21">
        <v>671.94</v>
      </c>
    </row>
    <row r="93" spans="1:5" x14ac:dyDescent="0.2">
      <c r="A93" s="21">
        <v>297000</v>
      </c>
      <c r="B93" s="21">
        <v>0.6</v>
      </c>
      <c r="C93" t="s">
        <v>2659</v>
      </c>
      <c r="D93" s="21">
        <v>1782</v>
      </c>
    </row>
    <row r="94" spans="1:5" x14ac:dyDescent="0.2">
      <c r="A94" s="21">
        <v>625020</v>
      </c>
      <c r="B94" s="21">
        <v>0.3</v>
      </c>
      <c r="C94" t="s">
        <v>2588</v>
      </c>
      <c r="D94" s="21">
        <v>1875.06</v>
      </c>
      <c r="E94" s="21">
        <f>SUM(D94:D97)</f>
        <v>3987.8519999999999</v>
      </c>
    </row>
    <row r="95" spans="1:5" x14ac:dyDescent="0.2">
      <c r="A95" s="21">
        <v>652410</v>
      </c>
      <c r="B95" s="21">
        <v>0.02</v>
      </c>
      <c r="C95" t="s">
        <v>2588</v>
      </c>
      <c r="D95" s="21">
        <v>130.482</v>
      </c>
    </row>
    <row r="96" spans="1:5" x14ac:dyDescent="0.2">
      <c r="A96" s="21">
        <v>625020</v>
      </c>
      <c r="B96" s="21">
        <v>0.3</v>
      </c>
      <c r="C96" t="s">
        <v>2588</v>
      </c>
      <c r="D96" s="21">
        <v>1875.06</v>
      </c>
    </row>
    <row r="97" spans="1:5" x14ac:dyDescent="0.2">
      <c r="A97" s="21">
        <v>536250</v>
      </c>
      <c r="B97" s="21">
        <v>0.02</v>
      </c>
      <c r="C97" t="s">
        <v>2588</v>
      </c>
      <c r="D97" s="21">
        <v>107.25</v>
      </c>
    </row>
    <row r="98" spans="1:5" x14ac:dyDescent="0.2">
      <c r="A98" s="21">
        <v>1410300</v>
      </c>
      <c r="B98" s="21">
        <v>0.3</v>
      </c>
      <c r="C98" t="s">
        <v>2651</v>
      </c>
      <c r="D98" s="21">
        <v>4230.8999999999996</v>
      </c>
      <c r="E98" s="21">
        <f>SUM(D98:D99)</f>
        <v>4455.2999999999993</v>
      </c>
    </row>
    <row r="99" spans="1:5" x14ac:dyDescent="0.2">
      <c r="A99" s="21">
        <v>1122000</v>
      </c>
      <c r="B99" s="21">
        <v>0.02</v>
      </c>
      <c r="C99" t="s">
        <v>2651</v>
      </c>
      <c r="D99" s="21">
        <v>224.4</v>
      </c>
    </row>
    <row r="100" spans="1:5" x14ac:dyDescent="0.2">
      <c r="A100" s="21">
        <v>1373526</v>
      </c>
      <c r="B100" s="21">
        <v>0.02</v>
      </c>
      <c r="C100" t="s">
        <v>2491</v>
      </c>
      <c r="D100" s="21">
        <v>274.70519999999999</v>
      </c>
      <c r="E100" s="21">
        <f>SUM(D100:D103)</f>
        <v>7720.3631999999998</v>
      </c>
    </row>
    <row r="101" spans="1:5" x14ac:dyDescent="0.2">
      <c r="A101" s="21">
        <v>1373526</v>
      </c>
      <c r="B101" s="21">
        <v>0.3</v>
      </c>
      <c r="C101" t="s">
        <v>2491</v>
      </c>
      <c r="D101" s="21">
        <v>4120.5779999999995</v>
      </c>
    </row>
    <row r="102" spans="1:5" x14ac:dyDescent="0.2">
      <c r="A102" s="21">
        <v>489800</v>
      </c>
      <c r="B102" s="21">
        <v>0.3</v>
      </c>
      <c r="C102" t="s">
        <v>2491</v>
      </c>
      <c r="D102" s="21">
        <v>1469.4</v>
      </c>
    </row>
    <row r="103" spans="1:5" x14ac:dyDescent="0.2">
      <c r="A103" s="21">
        <v>618560</v>
      </c>
      <c r="B103" s="21">
        <v>0.3</v>
      </c>
      <c r="C103" t="s">
        <v>2491</v>
      </c>
      <c r="D103" s="21">
        <v>1855.68</v>
      </c>
    </row>
    <row r="104" spans="1:5" x14ac:dyDescent="0.2">
      <c r="A104" s="21">
        <v>610500</v>
      </c>
      <c r="B104" s="21">
        <v>0.02</v>
      </c>
      <c r="C104" t="s">
        <v>2625</v>
      </c>
      <c r="D104" s="21">
        <v>122.1</v>
      </c>
      <c r="E104" s="21">
        <f>+D104</f>
        <v>122.1</v>
      </c>
    </row>
    <row r="105" spans="1:5" x14ac:dyDescent="0.2">
      <c r="A105" s="21">
        <v>1082640</v>
      </c>
      <c r="B105" s="21">
        <v>0.02</v>
      </c>
      <c r="C105" t="s">
        <v>2609</v>
      </c>
      <c r="D105" s="21">
        <v>216.52799999999999</v>
      </c>
      <c r="E105" s="21">
        <f>+D105</f>
        <v>216.52799999999999</v>
      </c>
    </row>
    <row r="106" spans="1:5" x14ac:dyDescent="0.2">
      <c r="A106" s="21">
        <v>1095000</v>
      </c>
      <c r="B106" s="21">
        <v>0.3</v>
      </c>
      <c r="C106" t="s">
        <v>2556</v>
      </c>
      <c r="D106" s="21">
        <v>3285</v>
      </c>
      <c r="E106" s="21">
        <f>+D106</f>
        <v>3285</v>
      </c>
    </row>
    <row r="107" spans="1:5" x14ac:dyDescent="0.2">
      <c r="A107" s="21">
        <v>526938</v>
      </c>
      <c r="B107" s="21">
        <v>0.3</v>
      </c>
      <c r="C107" t="s">
        <v>2623</v>
      </c>
      <c r="D107" s="21">
        <v>1580.8139999999999</v>
      </c>
      <c r="E107" s="21">
        <f>+D107</f>
        <v>1580.8139999999999</v>
      </c>
    </row>
    <row r="108" spans="1:5" x14ac:dyDescent="0.2">
      <c r="A108" s="21">
        <v>1044352</v>
      </c>
      <c r="B108" s="21">
        <v>0.3</v>
      </c>
      <c r="C108" t="s">
        <v>2692</v>
      </c>
      <c r="D108" s="21">
        <v>3133.0559999999996</v>
      </c>
      <c r="E108" s="21">
        <f>+D108</f>
        <v>3133.0559999999996</v>
      </c>
    </row>
    <row r="109" spans="1:5" x14ac:dyDescent="0.2">
      <c r="A109" s="21">
        <v>375000</v>
      </c>
      <c r="B109" s="21" t="s">
        <v>2633</v>
      </c>
      <c r="C109" t="s">
        <v>2632</v>
      </c>
      <c r="D109" s="21">
        <v>75</v>
      </c>
      <c r="E109" s="21">
        <f>SUM(D109:D111)</f>
        <v>375</v>
      </c>
    </row>
    <row r="110" spans="1:5" x14ac:dyDescent="0.2">
      <c r="A110" s="21">
        <v>750000</v>
      </c>
      <c r="B110" s="21" t="s">
        <v>2633</v>
      </c>
      <c r="C110" t="s">
        <v>2632</v>
      </c>
      <c r="D110" s="21">
        <v>150</v>
      </c>
    </row>
    <row r="111" spans="1:5" x14ac:dyDescent="0.2">
      <c r="A111" s="21">
        <v>750000</v>
      </c>
      <c r="B111" s="21" t="s">
        <v>2633</v>
      </c>
      <c r="C111" t="s">
        <v>2632</v>
      </c>
      <c r="D111" s="21">
        <v>150</v>
      </c>
    </row>
    <row r="112" spans="1:5" x14ac:dyDescent="0.2">
      <c r="A112" s="21">
        <v>2425500</v>
      </c>
      <c r="B112" s="21">
        <v>0.02</v>
      </c>
      <c r="C112" t="s">
        <v>2903</v>
      </c>
      <c r="D112" s="21">
        <v>485.1</v>
      </c>
      <c r="E112" s="21">
        <f>+D112</f>
        <v>485.1</v>
      </c>
    </row>
    <row r="113" spans="1:5" x14ac:dyDescent="0.2">
      <c r="A113" s="21">
        <v>3463680</v>
      </c>
      <c r="B113" s="21">
        <v>0.3</v>
      </c>
      <c r="C113" t="s">
        <v>2562</v>
      </c>
      <c r="D113" s="21">
        <v>10391.040000000001</v>
      </c>
      <c r="E113" s="21">
        <f>+D113</f>
        <v>10391.040000000001</v>
      </c>
    </row>
    <row r="114" spans="1:5" x14ac:dyDescent="0.2">
      <c r="A114" s="21">
        <v>731520</v>
      </c>
      <c r="B114" s="21">
        <v>0.3</v>
      </c>
      <c r="C114" t="s">
        <v>2575</v>
      </c>
      <c r="D114" s="21">
        <v>2194.56</v>
      </c>
      <c r="E114" s="21">
        <f>+D114</f>
        <v>2194.56</v>
      </c>
    </row>
    <row r="115" spans="1:5" x14ac:dyDescent="0.2">
      <c r="A115" s="21">
        <v>1650000</v>
      </c>
      <c r="B115" s="21">
        <v>0.3</v>
      </c>
      <c r="C115" t="s">
        <v>2678</v>
      </c>
      <c r="D115" s="21">
        <v>4950</v>
      </c>
      <c r="E115" s="21">
        <f>+D115</f>
        <v>4950</v>
      </c>
    </row>
    <row r="116" spans="1:5" x14ac:dyDescent="0.2">
      <c r="A116" s="21">
        <v>1169784</v>
      </c>
      <c r="B116" s="21">
        <v>0.3</v>
      </c>
      <c r="C116" t="s">
        <v>2873</v>
      </c>
      <c r="D116" s="21">
        <v>3509.3520000000003</v>
      </c>
      <c r="E116" s="21">
        <f>+D116</f>
        <v>3509.3520000000003</v>
      </c>
    </row>
    <row r="117" spans="1:5" x14ac:dyDescent="0.2">
      <c r="A117" s="21">
        <v>97680</v>
      </c>
      <c r="B117" s="21">
        <v>0.3</v>
      </c>
      <c r="C117" t="s">
        <v>2653</v>
      </c>
      <c r="D117" s="21">
        <v>293.04000000000002</v>
      </c>
      <c r="E117" s="21">
        <f>+D117+D118</f>
        <v>300.84000000000003</v>
      </c>
    </row>
    <row r="118" spans="1:5" x14ac:dyDescent="0.2">
      <c r="A118" s="21">
        <v>39000</v>
      </c>
      <c r="B118" s="21">
        <v>0.02</v>
      </c>
      <c r="C118" t="s">
        <v>2653</v>
      </c>
      <c r="D118" s="21">
        <v>7.8</v>
      </c>
    </row>
    <row r="119" spans="1:5" x14ac:dyDescent="0.2">
      <c r="A119" s="21">
        <v>133020</v>
      </c>
      <c r="B119" s="21">
        <v>0.3</v>
      </c>
      <c r="C119" t="s">
        <v>2904</v>
      </c>
      <c r="D119" s="21">
        <v>399.06</v>
      </c>
      <c r="E119" s="21">
        <f>SUM(D119:D120)</f>
        <v>402.96</v>
      </c>
    </row>
    <row r="120" spans="1:5" x14ac:dyDescent="0.2">
      <c r="A120" s="21">
        <v>19500</v>
      </c>
      <c r="B120" s="21">
        <v>0.02</v>
      </c>
      <c r="C120" t="s">
        <v>2904</v>
      </c>
      <c r="D120" s="21">
        <v>3.9</v>
      </c>
    </row>
    <row r="121" spans="1:5" x14ac:dyDescent="0.2">
      <c r="A121" s="21">
        <v>151392</v>
      </c>
      <c r="B121" s="21">
        <v>0.3</v>
      </c>
      <c r="C121" t="s">
        <v>2642</v>
      </c>
      <c r="D121" s="21">
        <v>454.17599999999999</v>
      </c>
      <c r="E121" s="21">
        <f>+D121</f>
        <v>454.17599999999999</v>
      </c>
    </row>
    <row r="122" spans="1:5" x14ac:dyDescent="0.2">
      <c r="A122" s="21">
        <v>479112</v>
      </c>
      <c r="B122" s="21">
        <v>0.3</v>
      </c>
      <c r="C122" t="s">
        <v>2668</v>
      </c>
      <c r="D122" s="21">
        <v>1437.336</v>
      </c>
      <c r="E122" s="21">
        <f>+D122</f>
        <v>1437.336</v>
      </c>
    </row>
    <row r="123" spans="1:5" x14ac:dyDescent="0.2">
      <c r="A123" s="21">
        <v>205740</v>
      </c>
      <c r="B123" s="21">
        <v>0.3</v>
      </c>
      <c r="C123" t="s">
        <v>2693</v>
      </c>
      <c r="D123" s="21">
        <v>617.22</v>
      </c>
      <c r="E123" s="21">
        <f>+D123+D124</f>
        <v>654.72</v>
      </c>
    </row>
    <row r="124" spans="1:5" x14ac:dyDescent="0.2">
      <c r="A124" s="21">
        <v>187500</v>
      </c>
      <c r="B124" s="21">
        <v>0.02</v>
      </c>
      <c r="C124" t="s">
        <v>2693</v>
      </c>
      <c r="D124" s="21">
        <v>37.5</v>
      </c>
    </row>
    <row r="125" spans="1:5" x14ac:dyDescent="0.2">
      <c r="A125" s="21">
        <v>385005</v>
      </c>
      <c r="B125" s="21">
        <v>0.3</v>
      </c>
      <c r="C125" t="s">
        <v>2658</v>
      </c>
      <c r="D125" s="21">
        <v>1155.0150000000001</v>
      </c>
      <c r="E125" s="21">
        <f>SUM(D125:D128)</f>
        <v>2455.23</v>
      </c>
    </row>
    <row r="126" spans="1:5" x14ac:dyDescent="0.2">
      <c r="A126" s="21">
        <v>363000</v>
      </c>
      <c r="B126" s="21">
        <v>0.02</v>
      </c>
      <c r="C126" t="s">
        <v>2658</v>
      </c>
      <c r="D126" s="21">
        <v>72.599999999999994</v>
      </c>
    </row>
    <row r="127" spans="1:5" x14ac:dyDescent="0.2">
      <c r="A127" s="21">
        <v>385005</v>
      </c>
      <c r="B127" s="21">
        <v>0.3</v>
      </c>
      <c r="C127" t="s">
        <v>2658</v>
      </c>
      <c r="D127" s="21">
        <v>1155.0150000000001</v>
      </c>
    </row>
    <row r="128" spans="1:5" x14ac:dyDescent="0.2">
      <c r="A128" s="21">
        <v>363000</v>
      </c>
      <c r="B128" s="21">
        <v>0.02</v>
      </c>
      <c r="C128" t="s">
        <v>2658</v>
      </c>
      <c r="D128" s="21">
        <v>72.599999999999994</v>
      </c>
    </row>
    <row r="129" spans="1:5" x14ac:dyDescent="0.2">
      <c r="A129" s="21">
        <v>1642182</v>
      </c>
      <c r="B129" s="21">
        <v>0.3</v>
      </c>
      <c r="C129" t="s">
        <v>2616</v>
      </c>
      <c r="D129" s="21">
        <v>4926.5459999999994</v>
      </c>
      <c r="E129" s="21">
        <f>+D129</f>
        <v>4926.5459999999994</v>
      </c>
    </row>
    <row r="130" spans="1:5" x14ac:dyDescent="0.2">
      <c r="A130" s="21">
        <v>1190000</v>
      </c>
      <c r="B130" s="21">
        <v>0.6</v>
      </c>
      <c r="C130" t="s">
        <v>2673</v>
      </c>
      <c r="D130" s="21">
        <v>7140</v>
      </c>
      <c r="E130" s="21">
        <f>+D130</f>
        <v>7140</v>
      </c>
    </row>
    <row r="131" spans="1:5" x14ac:dyDescent="0.2">
      <c r="A131" s="21">
        <v>1076400</v>
      </c>
      <c r="B131" s="21">
        <v>0.3</v>
      </c>
      <c r="C131" t="s">
        <v>2532</v>
      </c>
      <c r="D131" s="21">
        <v>3229.2</v>
      </c>
      <c r="E131" s="21">
        <f>SUM(D131:D133)</f>
        <v>10245.299999999999</v>
      </c>
    </row>
    <row r="132" spans="1:5" x14ac:dyDescent="0.2">
      <c r="A132" s="21">
        <v>1305200</v>
      </c>
      <c r="B132" s="21">
        <v>0.3</v>
      </c>
      <c r="C132" t="s">
        <v>2532</v>
      </c>
      <c r="D132" s="21">
        <v>3915.6</v>
      </c>
    </row>
    <row r="133" spans="1:5" x14ac:dyDescent="0.2">
      <c r="A133" s="21">
        <v>1033500</v>
      </c>
      <c r="B133" s="21">
        <v>0.3</v>
      </c>
      <c r="C133" t="s">
        <v>2532</v>
      </c>
      <c r="D133" s="21">
        <v>3100.5</v>
      </c>
    </row>
    <row r="134" spans="1:5" x14ac:dyDescent="0.2">
      <c r="A134" s="21">
        <v>3642500</v>
      </c>
      <c r="B134" s="21">
        <v>0.3</v>
      </c>
      <c r="C134" t="s">
        <v>2697</v>
      </c>
      <c r="D134" s="21">
        <v>10927.5</v>
      </c>
      <c r="E134" s="21">
        <f>+D134+D135</f>
        <v>30773.85</v>
      </c>
    </row>
    <row r="135" spans="1:5" x14ac:dyDescent="0.2">
      <c r="A135" s="21">
        <v>6615450</v>
      </c>
      <c r="B135" s="21">
        <v>0.3</v>
      </c>
      <c r="C135" t="s">
        <v>2697</v>
      </c>
      <c r="D135" s="21">
        <v>19846.349999999999</v>
      </c>
    </row>
    <row r="136" spans="1:5" x14ac:dyDescent="0.2">
      <c r="A136" s="21">
        <v>5878240</v>
      </c>
      <c r="B136" s="21">
        <v>0.3</v>
      </c>
      <c r="C136" t="s">
        <v>2574</v>
      </c>
      <c r="D136" s="21">
        <v>17634.72</v>
      </c>
      <c r="E136" s="21">
        <f>SUM(D136:D140)</f>
        <v>19900.276019999998</v>
      </c>
    </row>
    <row r="137" spans="1:5" x14ac:dyDescent="0.2">
      <c r="A137" s="21">
        <v>256256</v>
      </c>
      <c r="B137" s="21">
        <v>0.3</v>
      </c>
      <c r="C137" t="s">
        <v>2574</v>
      </c>
      <c r="D137" s="21">
        <v>768.76800000000003</v>
      </c>
    </row>
    <row r="138" spans="1:5" x14ac:dyDescent="0.2">
      <c r="A138" s="21">
        <v>35875.839999999997</v>
      </c>
      <c r="B138" s="21">
        <v>0.3</v>
      </c>
      <c r="C138" t="s">
        <v>2574</v>
      </c>
      <c r="D138" s="21">
        <v>107.62751999999999</v>
      </c>
    </row>
    <row r="139" spans="1:5" x14ac:dyDescent="0.2">
      <c r="A139" s="21">
        <v>313404</v>
      </c>
      <c r="B139" s="21">
        <v>0.3</v>
      </c>
      <c r="C139" t="s">
        <v>2574</v>
      </c>
      <c r="D139" s="21">
        <v>940.21199999999999</v>
      </c>
    </row>
    <row r="140" spans="1:5" x14ac:dyDescent="0.2">
      <c r="A140" s="21">
        <v>149649.5</v>
      </c>
      <c r="B140" s="21">
        <v>0.3</v>
      </c>
      <c r="C140" t="s">
        <v>2574</v>
      </c>
      <c r="D140" s="21">
        <v>448.94849999999997</v>
      </c>
    </row>
    <row r="141" spans="1:5" x14ac:dyDescent="0.2">
      <c r="A141" s="21">
        <v>4840600</v>
      </c>
      <c r="B141" s="21">
        <v>0.3</v>
      </c>
      <c r="C141" t="s">
        <v>2512</v>
      </c>
      <c r="D141" s="21">
        <v>14521.8</v>
      </c>
      <c r="E141" s="21">
        <f>SUM(D141:D142)</f>
        <v>14924.37162</v>
      </c>
    </row>
    <row r="142" spans="1:5" x14ac:dyDescent="0.2">
      <c r="A142" s="21">
        <v>134190.54</v>
      </c>
      <c r="B142" s="21">
        <v>0.3</v>
      </c>
      <c r="C142" t="s">
        <v>2512</v>
      </c>
      <c r="D142" s="21">
        <v>402.57162000000005</v>
      </c>
    </row>
    <row r="143" spans="1:5" x14ac:dyDescent="0.2">
      <c r="A143" s="21">
        <v>149892</v>
      </c>
      <c r="B143" s="21">
        <v>0.3</v>
      </c>
      <c r="C143" t="s">
        <v>2884</v>
      </c>
      <c r="D143" s="21">
        <v>449.67599999999999</v>
      </c>
      <c r="E143" s="21">
        <f>SUM(D143:D145)</f>
        <v>1098.828</v>
      </c>
    </row>
    <row r="144" spans="1:5" x14ac:dyDescent="0.2">
      <c r="A144" s="21">
        <v>108192</v>
      </c>
      <c r="B144" s="21">
        <v>0.3</v>
      </c>
      <c r="C144" t="s">
        <v>2884</v>
      </c>
      <c r="D144" s="21">
        <v>324.57599999999996</v>
      </c>
    </row>
    <row r="145" spans="1:5" x14ac:dyDescent="0.2">
      <c r="A145" s="21">
        <v>108192</v>
      </c>
      <c r="B145" s="21">
        <v>0.3</v>
      </c>
      <c r="C145" t="s">
        <v>2884</v>
      </c>
      <c r="D145" s="21">
        <v>324.57599999999996</v>
      </c>
    </row>
    <row r="146" spans="1:5" x14ac:dyDescent="0.2">
      <c r="A146" s="21">
        <v>221536</v>
      </c>
      <c r="B146" s="21">
        <v>0.02</v>
      </c>
      <c r="C146" t="s">
        <v>2648</v>
      </c>
      <c r="D146" s="21">
        <v>44.307200000000002</v>
      </c>
      <c r="E146" s="21">
        <f>SUM(D146:D149)</f>
        <v>177.22160000000002</v>
      </c>
    </row>
    <row r="147" spans="1:5" x14ac:dyDescent="0.2">
      <c r="A147" s="21">
        <v>221536</v>
      </c>
      <c r="B147" s="21">
        <v>0.02</v>
      </c>
      <c r="C147" t="s">
        <v>2648</v>
      </c>
      <c r="D147" s="21">
        <v>44.307200000000002</v>
      </c>
    </row>
    <row r="148" spans="1:5" x14ac:dyDescent="0.2">
      <c r="A148" s="21">
        <v>221536</v>
      </c>
      <c r="B148" s="21">
        <v>0.02</v>
      </c>
      <c r="C148" t="s">
        <v>2648</v>
      </c>
      <c r="D148" s="21">
        <v>44.307200000000002</v>
      </c>
    </row>
    <row r="149" spans="1:5" x14ac:dyDescent="0.2">
      <c r="A149" s="21">
        <v>221536</v>
      </c>
      <c r="B149" s="21">
        <v>0.02</v>
      </c>
      <c r="C149" t="s">
        <v>2648</v>
      </c>
      <c r="D149" s="21">
        <v>44.3</v>
      </c>
    </row>
    <row r="150" spans="1:5" x14ac:dyDescent="0.2">
      <c r="A150" s="21">
        <v>586688</v>
      </c>
      <c r="B150" s="21">
        <v>0.02</v>
      </c>
      <c r="C150" t="s">
        <v>2655</v>
      </c>
      <c r="D150" s="21">
        <v>117.33760000000001</v>
      </c>
      <c r="E150" s="21">
        <f>SUM(D150:D156)</f>
        <v>389.36320000000006</v>
      </c>
    </row>
    <row r="151" spans="1:5" x14ac:dyDescent="0.2">
      <c r="A151" s="21">
        <v>226688</v>
      </c>
      <c r="B151" s="21">
        <v>0.02</v>
      </c>
      <c r="C151" t="s">
        <v>2655</v>
      </c>
      <c r="D151" s="21">
        <v>45.337600000000002</v>
      </c>
    </row>
    <row r="152" spans="1:5" x14ac:dyDescent="0.2">
      <c r="A152" s="21">
        <v>226688</v>
      </c>
      <c r="B152" s="21">
        <v>0.02</v>
      </c>
      <c r="C152" t="s">
        <v>2655</v>
      </c>
      <c r="D152" s="21">
        <v>45.337600000000002</v>
      </c>
    </row>
    <row r="153" spans="1:5" x14ac:dyDescent="0.2">
      <c r="A153" s="21">
        <v>226688</v>
      </c>
      <c r="B153" s="21">
        <v>0.02</v>
      </c>
      <c r="C153" t="s">
        <v>2655</v>
      </c>
      <c r="D153" s="21">
        <v>45.337600000000002</v>
      </c>
    </row>
    <row r="154" spans="1:5" x14ac:dyDescent="0.2">
      <c r="A154" s="21">
        <v>226688</v>
      </c>
      <c r="B154" s="21">
        <v>0.02</v>
      </c>
      <c r="C154" t="s">
        <v>2655</v>
      </c>
      <c r="D154" s="21">
        <v>45.337600000000002</v>
      </c>
    </row>
    <row r="155" spans="1:5" x14ac:dyDescent="0.2">
      <c r="A155" s="21">
        <v>226688</v>
      </c>
      <c r="B155" s="21">
        <v>0.02</v>
      </c>
      <c r="C155" t="s">
        <v>2655</v>
      </c>
      <c r="D155" s="21">
        <v>45.337600000000002</v>
      </c>
    </row>
    <row r="156" spans="1:5" x14ac:dyDescent="0.2">
      <c r="A156" s="21">
        <v>226688</v>
      </c>
      <c r="B156" s="21">
        <v>0.02</v>
      </c>
      <c r="C156" t="s">
        <v>2655</v>
      </c>
      <c r="D156" s="21">
        <v>45.337600000000002</v>
      </c>
    </row>
    <row r="157" spans="1:5" x14ac:dyDescent="0.2">
      <c r="A157" s="21">
        <v>825000</v>
      </c>
      <c r="B157" s="21">
        <v>0.02</v>
      </c>
      <c r="C157" t="s">
        <v>2619</v>
      </c>
      <c r="D157" s="21">
        <v>165</v>
      </c>
      <c r="E157" s="21">
        <f>+D157</f>
        <v>165</v>
      </c>
    </row>
    <row r="158" spans="1:5" x14ac:dyDescent="0.2">
      <c r="A158" s="21">
        <v>1251264</v>
      </c>
      <c r="B158" s="21">
        <v>0.3</v>
      </c>
      <c r="C158" t="s">
        <v>2687</v>
      </c>
      <c r="D158" s="21">
        <v>3753.7919999999999</v>
      </c>
      <c r="E158" s="21">
        <f>SUM(D158:D163)</f>
        <v>5985.2520000000013</v>
      </c>
    </row>
    <row r="159" spans="1:5" x14ac:dyDescent="0.2">
      <c r="A159" s="21">
        <v>148764</v>
      </c>
      <c r="B159" s="21">
        <v>0.3</v>
      </c>
      <c r="C159" t="s">
        <v>2687</v>
      </c>
      <c r="D159" s="21">
        <v>446.29199999999997</v>
      </c>
    </row>
    <row r="160" spans="1:5" x14ac:dyDescent="0.2">
      <c r="A160" s="21">
        <v>148764</v>
      </c>
      <c r="B160" s="21">
        <v>0.3</v>
      </c>
      <c r="C160" t="s">
        <v>2687</v>
      </c>
      <c r="D160" s="21">
        <v>446.29199999999997</v>
      </c>
    </row>
    <row r="161" spans="1:5" x14ac:dyDescent="0.2">
      <c r="A161" s="21">
        <v>148764</v>
      </c>
      <c r="B161" s="21">
        <v>0.3</v>
      </c>
      <c r="C161" t="s">
        <v>2687</v>
      </c>
      <c r="D161" s="21">
        <v>446.29199999999997</v>
      </c>
    </row>
    <row r="162" spans="1:5" x14ac:dyDescent="0.2">
      <c r="A162" s="21">
        <v>148764</v>
      </c>
      <c r="B162" s="21">
        <v>0.3</v>
      </c>
      <c r="C162" t="s">
        <v>2687</v>
      </c>
      <c r="D162" s="21">
        <v>446.29199999999997</v>
      </c>
    </row>
    <row r="163" spans="1:5" x14ac:dyDescent="0.2">
      <c r="A163" s="21">
        <v>148764</v>
      </c>
      <c r="B163" s="21">
        <v>0.3</v>
      </c>
      <c r="C163" t="s">
        <v>2687</v>
      </c>
      <c r="D163" s="21">
        <v>446.29199999999997</v>
      </c>
    </row>
    <row r="164" spans="1:5" x14ac:dyDescent="0.2">
      <c r="A164" s="21">
        <v>123200</v>
      </c>
      <c r="B164" s="21">
        <v>0.3</v>
      </c>
      <c r="C164" t="s">
        <v>2492</v>
      </c>
      <c r="D164" s="21">
        <v>369.6</v>
      </c>
      <c r="E164" s="21">
        <f t="shared" ref="E164:E169" si="0">+D164</f>
        <v>369.6</v>
      </c>
    </row>
    <row r="165" spans="1:5" x14ac:dyDescent="0.2">
      <c r="A165" s="21">
        <v>90000</v>
      </c>
      <c r="B165" s="21">
        <v>0.02</v>
      </c>
      <c r="C165" t="s">
        <v>2647</v>
      </c>
      <c r="D165" s="21">
        <v>18</v>
      </c>
      <c r="E165" s="21">
        <f t="shared" si="0"/>
        <v>18</v>
      </c>
    </row>
    <row r="166" spans="1:5" x14ac:dyDescent="0.2">
      <c r="A166" s="21">
        <v>151500</v>
      </c>
      <c r="B166" s="21">
        <v>0.02</v>
      </c>
      <c r="C166" t="s">
        <v>2626</v>
      </c>
      <c r="D166" s="21">
        <v>30.3</v>
      </c>
      <c r="E166" s="21">
        <f t="shared" si="0"/>
        <v>30.3</v>
      </c>
    </row>
    <row r="167" spans="1:5" x14ac:dyDescent="0.2">
      <c r="A167" s="21">
        <v>544500</v>
      </c>
      <c r="B167" s="21">
        <v>0.02</v>
      </c>
      <c r="C167" t="s">
        <v>2500</v>
      </c>
      <c r="D167" s="21">
        <v>108.9</v>
      </c>
      <c r="E167" s="21">
        <f t="shared" si="0"/>
        <v>108.9</v>
      </c>
    </row>
    <row r="168" spans="1:5" x14ac:dyDescent="0.2">
      <c r="A168" s="21">
        <v>416050</v>
      </c>
      <c r="B168" s="21">
        <v>0.02</v>
      </c>
      <c r="C168" t="s">
        <v>2605</v>
      </c>
      <c r="D168" s="21">
        <v>83.21</v>
      </c>
      <c r="E168" s="21">
        <f t="shared" si="0"/>
        <v>83.21</v>
      </c>
    </row>
    <row r="169" spans="1:5" x14ac:dyDescent="0.2">
      <c r="A169" s="21">
        <v>722200</v>
      </c>
      <c r="B169" s="21">
        <v>0.3</v>
      </c>
      <c r="C169" t="s">
        <v>2558</v>
      </c>
      <c r="D169" s="21">
        <v>2166.6</v>
      </c>
      <c r="E169" s="21">
        <f t="shared" si="0"/>
        <v>2166.6</v>
      </c>
    </row>
    <row r="170" spans="1:5" x14ac:dyDescent="0.2">
      <c r="A170" s="21">
        <v>2692008</v>
      </c>
      <c r="B170" s="21">
        <v>0.3</v>
      </c>
      <c r="C170" t="s">
        <v>2663</v>
      </c>
      <c r="D170" s="21">
        <v>8076.0240000000003</v>
      </c>
      <c r="E170" s="21">
        <f>SUM(D170:D175)</f>
        <v>17832.432000000004</v>
      </c>
    </row>
    <row r="171" spans="1:5" x14ac:dyDescent="0.2">
      <c r="A171" s="21">
        <v>240000</v>
      </c>
      <c r="B171" s="21">
        <v>0.6</v>
      </c>
      <c r="C171" t="s">
        <v>2663</v>
      </c>
      <c r="D171" s="21">
        <v>1440</v>
      </c>
    </row>
    <row r="172" spans="1:5" x14ac:dyDescent="0.2">
      <c r="A172" s="21">
        <v>2210388</v>
      </c>
      <c r="B172" s="21">
        <v>0.3</v>
      </c>
      <c r="C172" t="s">
        <v>2663</v>
      </c>
      <c r="D172" s="21">
        <v>6631.1640000000007</v>
      </c>
    </row>
    <row r="173" spans="1:5" x14ac:dyDescent="0.2">
      <c r="A173" s="21">
        <v>907500</v>
      </c>
      <c r="B173" s="21">
        <v>0.02</v>
      </c>
      <c r="C173" t="s">
        <v>2663</v>
      </c>
      <c r="D173" s="21">
        <v>181.5</v>
      </c>
    </row>
    <row r="174" spans="1:5" x14ac:dyDescent="0.2">
      <c r="A174" s="21">
        <v>486948</v>
      </c>
      <c r="B174" s="21">
        <v>0.3</v>
      </c>
      <c r="C174" t="s">
        <v>2663</v>
      </c>
      <c r="D174" s="21">
        <v>1460.8440000000001</v>
      </c>
    </row>
    <row r="175" spans="1:5" x14ac:dyDescent="0.2">
      <c r="A175" s="21">
        <v>214500</v>
      </c>
      <c r="B175" s="21">
        <v>0.02</v>
      </c>
      <c r="C175" t="s">
        <v>2663</v>
      </c>
      <c r="D175" s="21">
        <v>42.9</v>
      </c>
    </row>
    <row r="176" spans="1:5" x14ac:dyDescent="0.2">
      <c r="A176" s="21">
        <v>71550</v>
      </c>
      <c r="B176" s="21">
        <v>0.02</v>
      </c>
      <c r="C176" t="s">
        <v>2603</v>
      </c>
      <c r="D176" s="21">
        <v>14.31</v>
      </c>
      <c r="E176" s="21">
        <f>+D176</f>
        <v>14.31</v>
      </c>
    </row>
    <row r="177" spans="1:5" x14ac:dyDescent="0.2">
      <c r="A177" s="21">
        <v>1127600</v>
      </c>
      <c r="B177" s="21">
        <v>0.02</v>
      </c>
      <c r="C177" t="s">
        <v>2608</v>
      </c>
      <c r="D177" s="21">
        <v>225.52</v>
      </c>
      <c r="E177" s="21">
        <f>+D177</f>
        <v>225.52</v>
      </c>
    </row>
    <row r="178" spans="1:5" x14ac:dyDescent="0.2">
      <c r="A178" s="21">
        <v>217500</v>
      </c>
      <c r="B178" s="21">
        <v>0.3</v>
      </c>
      <c r="C178" t="s">
        <v>2615</v>
      </c>
      <c r="D178" s="21">
        <v>652.5</v>
      </c>
      <c r="E178" s="21">
        <f>+D178+D179</f>
        <v>909.9</v>
      </c>
    </row>
    <row r="179" spans="1:5" x14ac:dyDescent="0.2">
      <c r="A179" s="21">
        <v>1287000</v>
      </c>
      <c r="B179" s="21">
        <v>0.02</v>
      </c>
      <c r="C179" t="s">
        <v>2615</v>
      </c>
      <c r="D179" s="21">
        <v>257.39999999999998</v>
      </c>
    </row>
    <row r="180" spans="1:5" x14ac:dyDescent="0.2">
      <c r="A180" s="21">
        <v>600000</v>
      </c>
      <c r="B180" s="21">
        <v>0.02</v>
      </c>
      <c r="C180" t="s">
        <v>2526</v>
      </c>
      <c r="D180" s="21">
        <v>120</v>
      </c>
      <c r="E180" s="21">
        <f>+D180</f>
        <v>120</v>
      </c>
    </row>
    <row r="181" spans="1:5" x14ac:dyDescent="0.2">
      <c r="A181" s="21">
        <v>26709800</v>
      </c>
      <c r="B181" s="21">
        <v>0.01</v>
      </c>
      <c r="C181" t="s">
        <v>2489</v>
      </c>
      <c r="D181" s="21">
        <v>2670.98</v>
      </c>
      <c r="E181" s="21">
        <f>SUM(D181:D193)</f>
        <v>27985.017599999999</v>
      </c>
    </row>
    <row r="182" spans="1:5" x14ac:dyDescent="0.2">
      <c r="A182" s="21">
        <v>18850000</v>
      </c>
      <c r="B182" s="21">
        <v>0.01</v>
      </c>
      <c r="C182" t="s">
        <v>2489</v>
      </c>
      <c r="D182" s="21">
        <v>1885</v>
      </c>
    </row>
    <row r="183" spans="1:5" x14ac:dyDescent="0.2">
      <c r="A183" s="21">
        <v>14959100</v>
      </c>
      <c r="B183" s="21">
        <v>0.01</v>
      </c>
      <c r="C183" t="s">
        <v>2489</v>
      </c>
      <c r="D183" s="21">
        <v>1495.91</v>
      </c>
    </row>
    <row r="184" spans="1:5" x14ac:dyDescent="0.2">
      <c r="A184" s="21">
        <v>1003331.2</v>
      </c>
      <c r="B184" s="21">
        <v>0.3</v>
      </c>
      <c r="C184" t="s">
        <v>2489</v>
      </c>
      <c r="D184" s="21">
        <v>3009.9935999999998</v>
      </c>
    </row>
    <row r="185" spans="1:5" x14ac:dyDescent="0.2">
      <c r="A185" s="21">
        <v>1712560</v>
      </c>
      <c r="B185" s="21">
        <v>0.3</v>
      </c>
      <c r="C185" t="s">
        <v>2489</v>
      </c>
      <c r="D185" s="21">
        <v>5137.68</v>
      </c>
    </row>
    <row r="186" spans="1:5" x14ac:dyDescent="0.2">
      <c r="A186" s="21">
        <v>200000</v>
      </c>
      <c r="B186" s="21">
        <v>0.3</v>
      </c>
      <c r="C186" t="s">
        <v>2489</v>
      </c>
      <c r="D186" s="21">
        <v>600</v>
      </c>
    </row>
    <row r="187" spans="1:5" x14ac:dyDescent="0.2">
      <c r="A187" s="21">
        <v>1841600</v>
      </c>
      <c r="B187" s="21">
        <v>0.3</v>
      </c>
      <c r="C187" t="s">
        <v>2489</v>
      </c>
      <c r="D187" s="21">
        <v>5524.8</v>
      </c>
    </row>
    <row r="188" spans="1:5" x14ac:dyDescent="0.2">
      <c r="A188" s="21">
        <v>4742500</v>
      </c>
      <c r="B188" s="21">
        <v>0.01</v>
      </c>
      <c r="C188" t="s">
        <v>2489</v>
      </c>
      <c r="D188" s="21">
        <v>474.25</v>
      </c>
    </row>
    <row r="189" spans="1:5" x14ac:dyDescent="0.2">
      <c r="A189" s="21">
        <v>553784</v>
      </c>
      <c r="B189" s="21">
        <v>0.3</v>
      </c>
      <c r="C189" t="s">
        <v>2489</v>
      </c>
      <c r="D189" s="21">
        <v>1661.3519999999999</v>
      </c>
    </row>
    <row r="190" spans="1:5" x14ac:dyDescent="0.2">
      <c r="A190" s="21">
        <v>541328</v>
      </c>
      <c r="B190" s="21">
        <v>0.3</v>
      </c>
      <c r="C190" t="s">
        <v>2489</v>
      </c>
      <c r="D190" s="21">
        <v>1623.9839999999999</v>
      </c>
    </row>
    <row r="191" spans="1:5" x14ac:dyDescent="0.2">
      <c r="A191" s="21">
        <v>541328</v>
      </c>
      <c r="B191" s="21">
        <v>0.3</v>
      </c>
      <c r="C191" t="s">
        <v>2489</v>
      </c>
      <c r="D191" s="21">
        <v>1623.9839999999999</v>
      </c>
    </row>
    <row r="192" spans="1:5" x14ac:dyDescent="0.2">
      <c r="A192" s="21">
        <v>541328</v>
      </c>
      <c r="B192" s="21">
        <v>0.3</v>
      </c>
      <c r="C192" t="s">
        <v>2489</v>
      </c>
      <c r="D192" s="21">
        <v>1623.9839999999999</v>
      </c>
    </row>
    <row r="193" spans="1:5" x14ac:dyDescent="0.2">
      <c r="A193" s="21">
        <v>6531000</v>
      </c>
      <c r="B193" s="21">
        <v>0.01</v>
      </c>
      <c r="C193" t="s">
        <v>2489</v>
      </c>
      <c r="D193" s="21">
        <v>653.1</v>
      </c>
    </row>
    <row r="194" spans="1:5" x14ac:dyDescent="0.2">
      <c r="A194" s="21">
        <v>280000</v>
      </c>
      <c r="B194" s="21">
        <v>0.6</v>
      </c>
      <c r="C194" t="s">
        <v>2893</v>
      </c>
      <c r="D194" s="21">
        <v>1680</v>
      </c>
      <c r="E194" s="21">
        <f>SUM(D194:D202)</f>
        <v>10092</v>
      </c>
    </row>
    <row r="195" spans="1:5" x14ac:dyDescent="0.2">
      <c r="A195" s="21">
        <v>144000</v>
      </c>
      <c r="B195" s="21">
        <v>0.6</v>
      </c>
      <c r="C195" t="s">
        <v>2893</v>
      </c>
      <c r="D195" s="21">
        <v>864</v>
      </c>
    </row>
    <row r="196" spans="1:5" x14ac:dyDescent="0.2">
      <c r="A196" s="21">
        <v>270000</v>
      </c>
      <c r="B196" s="21">
        <v>0.6</v>
      </c>
      <c r="C196" t="s">
        <v>2893</v>
      </c>
      <c r="D196" s="21">
        <v>1620</v>
      </c>
    </row>
    <row r="197" spans="1:5" x14ac:dyDescent="0.2">
      <c r="A197" s="21">
        <v>180000</v>
      </c>
      <c r="B197" s="21">
        <v>0.6</v>
      </c>
      <c r="C197" t="s">
        <v>2893</v>
      </c>
      <c r="D197" s="21">
        <v>1080</v>
      </c>
    </row>
    <row r="198" spans="1:5" x14ac:dyDescent="0.2">
      <c r="A198" s="21">
        <v>142000</v>
      </c>
      <c r="B198" s="21">
        <v>0.6</v>
      </c>
      <c r="C198" t="s">
        <v>2893</v>
      </c>
      <c r="D198" s="21">
        <v>852</v>
      </c>
    </row>
    <row r="199" spans="1:5" x14ac:dyDescent="0.2">
      <c r="A199" s="21">
        <v>142000</v>
      </c>
      <c r="B199" s="21">
        <v>0.6</v>
      </c>
      <c r="C199" t="s">
        <v>2893</v>
      </c>
      <c r="D199" s="21">
        <v>852</v>
      </c>
    </row>
    <row r="200" spans="1:5" x14ac:dyDescent="0.2">
      <c r="A200" s="21">
        <v>142000</v>
      </c>
      <c r="B200" s="21">
        <v>0.6</v>
      </c>
      <c r="C200" t="s">
        <v>2893</v>
      </c>
      <c r="D200" s="21">
        <v>852</v>
      </c>
    </row>
    <row r="201" spans="1:5" x14ac:dyDescent="0.2">
      <c r="A201" s="21">
        <v>142000</v>
      </c>
      <c r="B201" s="21">
        <v>0.6</v>
      </c>
      <c r="C201" t="s">
        <v>2893</v>
      </c>
      <c r="D201" s="21">
        <v>852</v>
      </c>
    </row>
    <row r="202" spans="1:5" x14ac:dyDescent="0.2">
      <c r="A202" s="21">
        <v>240000</v>
      </c>
      <c r="B202" s="21">
        <v>0.6</v>
      </c>
      <c r="C202" t="s">
        <v>2893</v>
      </c>
      <c r="D202" s="21">
        <v>1440</v>
      </c>
    </row>
    <row r="203" spans="1:5" x14ac:dyDescent="0.2">
      <c r="A203" s="21">
        <v>284000</v>
      </c>
      <c r="B203" s="21">
        <v>0.3</v>
      </c>
      <c r="C203" t="s">
        <v>2555</v>
      </c>
      <c r="D203" s="21">
        <v>852</v>
      </c>
      <c r="E203" s="21">
        <f>SUM(D203:D204)</f>
        <v>7195.47</v>
      </c>
    </row>
    <row r="204" spans="1:5" x14ac:dyDescent="0.2">
      <c r="A204" s="21">
        <v>2114490</v>
      </c>
      <c r="B204" s="21">
        <v>0.3</v>
      </c>
      <c r="C204" t="s">
        <v>2555</v>
      </c>
      <c r="D204" s="21">
        <v>6343.47</v>
      </c>
    </row>
    <row r="205" spans="1:5" x14ac:dyDescent="0.2">
      <c r="A205" s="21">
        <v>98812</v>
      </c>
      <c r="B205" s="21">
        <v>0.3</v>
      </c>
      <c r="C205" t="s">
        <v>2600</v>
      </c>
      <c r="D205" s="21">
        <v>296.43599999999998</v>
      </c>
      <c r="E205" s="21">
        <f>SUM(D205:D206)</f>
        <v>354.93599999999998</v>
      </c>
    </row>
    <row r="206" spans="1:5" x14ac:dyDescent="0.2">
      <c r="A206" s="21">
        <v>292500</v>
      </c>
      <c r="B206" s="21">
        <v>0.02</v>
      </c>
      <c r="C206" t="s">
        <v>2600</v>
      </c>
      <c r="D206" s="21">
        <v>58.5</v>
      </c>
    </row>
    <row r="207" spans="1:5" x14ac:dyDescent="0.2">
      <c r="A207" s="21">
        <v>520080</v>
      </c>
      <c r="B207" s="21">
        <v>0.3</v>
      </c>
      <c r="C207" t="s">
        <v>2541</v>
      </c>
      <c r="D207" s="21">
        <v>1560.24</v>
      </c>
      <c r="E207" s="21">
        <f>+D207</f>
        <v>1560.24</v>
      </c>
    </row>
    <row r="208" spans="1:5" x14ac:dyDescent="0.2">
      <c r="A208" s="21">
        <v>1207584</v>
      </c>
      <c r="B208" s="21">
        <v>0.3</v>
      </c>
      <c r="C208" t="s">
        <v>2572</v>
      </c>
      <c r="D208" s="21">
        <v>3622.752</v>
      </c>
      <c r="E208" s="21">
        <f>+D208</f>
        <v>3622.752</v>
      </c>
    </row>
    <row r="209" spans="1:5" x14ac:dyDescent="0.2">
      <c r="A209" s="21">
        <v>8541718.5</v>
      </c>
      <c r="B209" s="21">
        <v>0.3</v>
      </c>
      <c r="C209" t="s">
        <v>2576</v>
      </c>
      <c r="D209" s="21">
        <v>2565.52</v>
      </c>
      <c r="E209" s="21">
        <f>+D209</f>
        <v>2565.52</v>
      </c>
    </row>
    <row r="210" spans="1:5" x14ac:dyDescent="0.2">
      <c r="A210" s="21">
        <v>235000</v>
      </c>
      <c r="B210" s="21">
        <v>0.02</v>
      </c>
      <c r="C210" t="s">
        <v>2664</v>
      </c>
      <c r="D210" s="21">
        <v>47</v>
      </c>
    </row>
    <row r="211" spans="1:5" x14ac:dyDescent="0.2">
      <c r="A211" s="21">
        <v>639408</v>
      </c>
      <c r="B211" s="21">
        <v>0.3</v>
      </c>
      <c r="C211" t="s">
        <v>2631</v>
      </c>
      <c r="D211" s="21">
        <v>1918.2239999999999</v>
      </c>
    </row>
    <row r="212" spans="1:5" x14ac:dyDescent="0.2">
      <c r="A212" s="21">
        <v>78000</v>
      </c>
      <c r="B212" s="21">
        <v>0.02</v>
      </c>
      <c r="C212" t="s">
        <v>2631</v>
      </c>
      <c r="D212" s="21">
        <v>15.6</v>
      </c>
    </row>
    <row r="213" spans="1:5" x14ac:dyDescent="0.2">
      <c r="A213" s="21">
        <v>198000</v>
      </c>
      <c r="B213" s="21">
        <v>0.3</v>
      </c>
      <c r="C213" t="s">
        <v>2861</v>
      </c>
      <c r="D213" s="21">
        <v>594</v>
      </c>
    </row>
    <row r="214" spans="1:5" x14ac:dyDescent="0.2">
      <c r="A214" s="21">
        <v>150592</v>
      </c>
      <c r="B214" s="21">
        <v>0.3</v>
      </c>
      <c r="C214" t="s">
        <v>2507</v>
      </c>
      <c r="D214" s="21">
        <v>451.77600000000001</v>
      </c>
    </row>
    <row r="215" spans="1:5" x14ac:dyDescent="0.2">
      <c r="A215" s="21">
        <v>1683000</v>
      </c>
      <c r="B215" s="21">
        <v>0.02</v>
      </c>
      <c r="C215" t="s">
        <v>2507</v>
      </c>
      <c r="D215" s="21">
        <v>336.6</v>
      </c>
    </row>
    <row r="216" spans="1:5" x14ac:dyDescent="0.2">
      <c r="A216" s="21">
        <v>149136</v>
      </c>
      <c r="B216" s="21">
        <v>0.3</v>
      </c>
      <c r="C216" t="s">
        <v>2638</v>
      </c>
      <c r="D216" s="21">
        <v>447.40799999999996</v>
      </c>
    </row>
    <row r="217" spans="1:5" x14ac:dyDescent="0.2">
      <c r="A217" s="21">
        <v>462000</v>
      </c>
      <c r="B217" s="21">
        <v>0.02</v>
      </c>
      <c r="C217" t="s">
        <v>2638</v>
      </c>
      <c r="D217" s="21">
        <v>92.4</v>
      </c>
    </row>
    <row r="218" spans="1:5" x14ac:dyDescent="0.2">
      <c r="A218" s="21">
        <v>266040</v>
      </c>
      <c r="B218" s="21">
        <v>0.3</v>
      </c>
      <c r="C218" t="s">
        <v>2661</v>
      </c>
      <c r="D218" s="21">
        <v>798.12</v>
      </c>
    </row>
    <row r="219" spans="1:5" x14ac:dyDescent="0.2">
      <c r="A219" s="21">
        <v>39000</v>
      </c>
      <c r="B219" s="21">
        <v>0.02</v>
      </c>
      <c r="C219" t="s">
        <v>2661</v>
      </c>
      <c r="D219" s="21">
        <v>7.8</v>
      </c>
    </row>
    <row r="220" spans="1:5" x14ac:dyDescent="0.2">
      <c r="A220" s="21">
        <v>488340</v>
      </c>
      <c r="B220" s="21">
        <v>0.3</v>
      </c>
      <c r="C220" t="s">
        <v>2641</v>
      </c>
      <c r="D220" s="21">
        <v>1465.02</v>
      </c>
    </row>
    <row r="221" spans="1:5" x14ac:dyDescent="0.2">
      <c r="A221" s="21">
        <v>259560</v>
      </c>
      <c r="B221" s="21">
        <v>0.02</v>
      </c>
      <c r="C221" t="s">
        <v>2529</v>
      </c>
      <c r="D221" s="21">
        <v>51.911999999999999</v>
      </c>
    </row>
    <row r="222" spans="1:5" x14ac:dyDescent="0.2">
      <c r="A222" s="21">
        <v>200000</v>
      </c>
      <c r="B222" s="21">
        <v>0.01</v>
      </c>
      <c r="C222" t="s">
        <v>2529</v>
      </c>
      <c r="D222" s="21">
        <v>20</v>
      </c>
    </row>
    <row r="223" spans="1:5" x14ac:dyDescent="0.2">
      <c r="A223" s="21">
        <v>241884</v>
      </c>
      <c r="B223" s="21">
        <v>0.3</v>
      </c>
      <c r="C223" t="s">
        <v>2513</v>
      </c>
      <c r="D223" s="21">
        <v>725.65199999999993</v>
      </c>
    </row>
    <row r="224" spans="1:5" x14ac:dyDescent="0.2">
      <c r="A224" s="21">
        <v>241884</v>
      </c>
      <c r="B224" s="21">
        <v>0.02</v>
      </c>
      <c r="C224" t="s">
        <v>2513</v>
      </c>
      <c r="D224" s="21">
        <v>48.376800000000003</v>
      </c>
    </row>
    <row r="225" spans="1:4" x14ac:dyDescent="0.2">
      <c r="A225" s="21">
        <v>386370</v>
      </c>
      <c r="B225" s="21">
        <v>0.02</v>
      </c>
      <c r="C225" t="s">
        <v>2682</v>
      </c>
      <c r="D225" s="21">
        <v>77.274000000000001</v>
      </c>
    </row>
    <row r="226" spans="1:4" x14ac:dyDescent="0.2">
      <c r="A226" s="21">
        <v>1050000</v>
      </c>
      <c r="B226" s="21">
        <v>0.01</v>
      </c>
      <c r="C226" t="s">
        <v>2897</v>
      </c>
      <c r="D226" s="21">
        <v>105</v>
      </c>
    </row>
    <row r="227" spans="1:4" x14ac:dyDescent="0.2">
      <c r="A227" s="21">
        <v>1385904</v>
      </c>
      <c r="B227" s="21">
        <v>0.3</v>
      </c>
      <c r="C227" t="s">
        <v>2897</v>
      </c>
      <c r="D227" s="21">
        <v>4157.7120000000004</v>
      </c>
    </row>
    <row r="228" spans="1:4" x14ac:dyDescent="0.2">
      <c r="A228" s="21">
        <v>816040</v>
      </c>
      <c r="B228" s="21">
        <v>0.3</v>
      </c>
      <c r="C228" t="s">
        <v>2897</v>
      </c>
      <c r="D228" s="21">
        <v>2448.12</v>
      </c>
    </row>
    <row r="229" spans="1:4" x14ac:dyDescent="0.2">
      <c r="A229" s="21">
        <v>538000</v>
      </c>
      <c r="B229" s="21">
        <v>0.3</v>
      </c>
      <c r="C229" t="s">
        <v>2897</v>
      </c>
      <c r="D229" s="21">
        <v>1614</v>
      </c>
    </row>
    <row r="230" spans="1:4" x14ac:dyDescent="0.2">
      <c r="A230" s="21">
        <v>172250</v>
      </c>
      <c r="B230" s="21">
        <v>0.02</v>
      </c>
      <c r="C230" t="s">
        <v>2620</v>
      </c>
      <c r="D230" s="21">
        <v>34.450000000000003</v>
      </c>
    </row>
    <row r="231" spans="1:4" x14ac:dyDescent="0.2">
      <c r="A231" s="21">
        <v>36000</v>
      </c>
      <c r="B231" s="21">
        <v>0.3</v>
      </c>
      <c r="C231" t="s">
        <v>2681</v>
      </c>
      <c r="D231" s="21">
        <v>108</v>
      </c>
    </row>
    <row r="232" spans="1:4" x14ac:dyDescent="0.2">
      <c r="A232" s="21">
        <v>48000</v>
      </c>
      <c r="B232" s="21">
        <v>0.3</v>
      </c>
      <c r="C232" t="s">
        <v>2681</v>
      </c>
      <c r="D232" s="21">
        <v>144</v>
      </c>
    </row>
    <row r="233" spans="1:4" x14ac:dyDescent="0.2">
      <c r="A233" s="21">
        <v>324920</v>
      </c>
      <c r="B233" s="21">
        <v>0.3</v>
      </c>
      <c r="C233" t="s">
        <v>2681</v>
      </c>
      <c r="D233" s="21">
        <v>974.76</v>
      </c>
    </row>
    <row r="234" spans="1:4" x14ac:dyDescent="0.2">
      <c r="A234" s="21">
        <v>276920</v>
      </c>
      <c r="B234" s="21">
        <v>0.3</v>
      </c>
      <c r="C234" t="s">
        <v>2681</v>
      </c>
      <c r="D234" s="21">
        <v>830.76</v>
      </c>
    </row>
    <row r="235" spans="1:4" x14ac:dyDescent="0.2">
      <c r="A235" s="21">
        <v>276920</v>
      </c>
      <c r="B235" s="21">
        <v>0.3</v>
      </c>
      <c r="C235" t="s">
        <v>2681</v>
      </c>
      <c r="D235" s="21">
        <v>830.76</v>
      </c>
    </row>
    <row r="236" spans="1:4" x14ac:dyDescent="0.2">
      <c r="A236" s="21">
        <v>324920</v>
      </c>
      <c r="B236" s="21">
        <v>0.3</v>
      </c>
      <c r="C236" t="s">
        <v>2681</v>
      </c>
      <c r="D236" s="21">
        <v>974.76</v>
      </c>
    </row>
    <row r="237" spans="1:4" x14ac:dyDescent="0.2">
      <c r="A237" s="21">
        <v>276920</v>
      </c>
      <c r="B237" s="21">
        <v>0.3</v>
      </c>
      <c r="C237" t="s">
        <v>2681</v>
      </c>
      <c r="D237" s="21">
        <v>830.76</v>
      </c>
    </row>
    <row r="238" spans="1:4" x14ac:dyDescent="0.2">
      <c r="A238" s="21">
        <v>276920</v>
      </c>
      <c r="B238" s="21">
        <v>0.3</v>
      </c>
      <c r="C238" t="s">
        <v>2681</v>
      </c>
      <c r="D238" s="21">
        <v>830.76</v>
      </c>
    </row>
    <row r="239" spans="1:4" x14ac:dyDescent="0.2">
      <c r="A239" s="21">
        <v>276920</v>
      </c>
      <c r="B239" s="21">
        <v>0.3</v>
      </c>
      <c r="C239" t="s">
        <v>2681</v>
      </c>
      <c r="D239" s="21">
        <v>830.76</v>
      </c>
    </row>
    <row r="240" spans="1:4" x14ac:dyDescent="0.2">
      <c r="A240" s="21">
        <v>1026072</v>
      </c>
      <c r="B240" s="21">
        <v>0.3</v>
      </c>
      <c r="C240" t="s">
        <v>2681</v>
      </c>
      <c r="D240" s="21">
        <v>3078.2159999999999</v>
      </c>
    </row>
    <row r="241" spans="1:4" x14ac:dyDescent="0.2">
      <c r="A241" s="21">
        <v>329000</v>
      </c>
      <c r="B241" s="21">
        <v>0.3</v>
      </c>
      <c r="C241" t="s">
        <v>2645</v>
      </c>
      <c r="D241" s="21">
        <v>987</v>
      </c>
    </row>
    <row r="242" spans="1:4" x14ac:dyDescent="0.2">
      <c r="A242" s="21">
        <v>807081</v>
      </c>
      <c r="B242" s="21">
        <v>0.3</v>
      </c>
      <c r="C242" t="s">
        <v>2501</v>
      </c>
      <c r="D242" s="21">
        <v>2421.2429999999999</v>
      </c>
    </row>
    <row r="243" spans="1:4" x14ac:dyDescent="0.2">
      <c r="A243" s="21">
        <v>1932964</v>
      </c>
      <c r="B243" s="21">
        <v>0.3</v>
      </c>
      <c r="C243" t="s">
        <v>2896</v>
      </c>
      <c r="D243" s="21">
        <v>5798.8919999999998</v>
      </c>
    </row>
    <row r="244" spans="1:4" x14ac:dyDescent="0.2">
      <c r="A244" s="21">
        <v>10603019</v>
      </c>
      <c r="B244" s="21">
        <v>0.3</v>
      </c>
      <c r="C244" t="s">
        <v>2896</v>
      </c>
      <c r="D244" s="21">
        <v>31809.056999999997</v>
      </c>
    </row>
    <row r="245" spans="1:4" x14ac:dyDescent="0.2">
      <c r="A245" s="21">
        <v>300919</v>
      </c>
      <c r="B245" s="21">
        <v>0.3</v>
      </c>
      <c r="C245" t="s">
        <v>2896</v>
      </c>
      <c r="D245" s="21">
        <v>902.75699999999995</v>
      </c>
    </row>
    <row r="246" spans="1:4" x14ac:dyDescent="0.2">
      <c r="A246" s="21">
        <v>1627584</v>
      </c>
      <c r="B246" s="21">
        <v>0.3</v>
      </c>
      <c r="C246" t="s">
        <v>2896</v>
      </c>
      <c r="D246" s="21">
        <v>4882.7519999999995</v>
      </c>
    </row>
    <row r="247" spans="1:4" x14ac:dyDescent="0.2">
      <c r="A247" s="21">
        <v>616284</v>
      </c>
      <c r="B247" s="21">
        <v>0.3</v>
      </c>
      <c r="C247" t="s">
        <v>2896</v>
      </c>
      <c r="D247" s="21">
        <v>1848.8519999999999</v>
      </c>
    </row>
    <row r="248" spans="1:4" x14ac:dyDescent="0.2">
      <c r="A248" s="21">
        <v>1141400</v>
      </c>
      <c r="B248" s="21">
        <v>0.3</v>
      </c>
      <c r="C248" t="s">
        <v>2534</v>
      </c>
      <c r="D248" s="21">
        <v>3424.2</v>
      </c>
    </row>
    <row r="249" spans="1:4" x14ac:dyDescent="0.2">
      <c r="A249" s="21">
        <v>1190460</v>
      </c>
      <c r="B249" s="21">
        <v>0.3</v>
      </c>
      <c r="C249" t="s">
        <v>2503</v>
      </c>
      <c r="D249" s="21">
        <v>3571.38</v>
      </c>
    </row>
    <row r="250" spans="1:4" x14ac:dyDescent="0.2">
      <c r="A250" s="21">
        <v>218960</v>
      </c>
      <c r="B250" s="21">
        <v>0.3</v>
      </c>
      <c r="C250" t="s">
        <v>2503</v>
      </c>
      <c r="D250" s="21">
        <v>656.88</v>
      </c>
    </row>
    <row r="251" spans="1:4" x14ac:dyDescent="0.2">
      <c r="A251" s="21">
        <v>218960</v>
      </c>
      <c r="B251" s="21">
        <v>0.3</v>
      </c>
      <c r="C251" t="s">
        <v>2503</v>
      </c>
      <c r="D251" s="21">
        <v>656.88</v>
      </c>
    </row>
    <row r="252" spans="1:4" x14ac:dyDescent="0.2">
      <c r="A252" s="21">
        <v>218960</v>
      </c>
      <c r="B252" s="21">
        <v>0.3</v>
      </c>
      <c r="C252" t="s">
        <v>2503</v>
      </c>
      <c r="D252" s="21">
        <v>656.88</v>
      </c>
    </row>
    <row r="253" spans="1:4" x14ac:dyDescent="0.2">
      <c r="A253" s="21">
        <v>218960</v>
      </c>
      <c r="B253" s="21">
        <v>0.3</v>
      </c>
      <c r="C253" t="s">
        <v>2503</v>
      </c>
      <c r="D253" s="21">
        <v>656.88</v>
      </c>
    </row>
    <row r="254" spans="1:4" x14ac:dyDescent="0.2">
      <c r="A254" s="21">
        <v>2912700</v>
      </c>
      <c r="B254" s="21">
        <v>0.3</v>
      </c>
      <c r="C254" t="s">
        <v>2602</v>
      </c>
      <c r="D254" s="21">
        <v>8738.1</v>
      </c>
    </row>
    <row r="255" spans="1:4" x14ac:dyDescent="0.2">
      <c r="A255" s="21">
        <v>281600</v>
      </c>
      <c r="B255" s="21">
        <v>0.3</v>
      </c>
      <c r="C255" t="s">
        <v>2602</v>
      </c>
      <c r="D255" s="21">
        <v>844.8</v>
      </c>
    </row>
    <row r="256" spans="1:4" x14ac:dyDescent="0.2">
      <c r="A256" s="21">
        <v>270336</v>
      </c>
      <c r="B256" s="21">
        <v>0.3</v>
      </c>
      <c r="C256" t="s">
        <v>2602</v>
      </c>
      <c r="D256" s="21">
        <v>811.00800000000004</v>
      </c>
    </row>
    <row r="257" spans="1:4" x14ac:dyDescent="0.2">
      <c r="A257" s="21">
        <v>39000</v>
      </c>
      <c r="B257" s="21">
        <v>0.02</v>
      </c>
      <c r="C257" t="s">
        <v>2650</v>
      </c>
      <c r="D257" s="21">
        <v>7.8</v>
      </c>
    </row>
    <row r="258" spans="1:4" x14ac:dyDescent="0.2">
      <c r="A258" s="21">
        <v>1617000</v>
      </c>
      <c r="B258" s="21">
        <v>0.02</v>
      </c>
      <c r="C258" t="s">
        <v>2646</v>
      </c>
      <c r="D258" s="21">
        <v>323.39999999999998</v>
      </c>
    </row>
    <row r="259" spans="1:4" x14ac:dyDescent="0.2">
      <c r="A259" s="21">
        <v>1039500</v>
      </c>
      <c r="B259" s="21">
        <v>0.02</v>
      </c>
      <c r="C259" t="s">
        <v>2646</v>
      </c>
      <c r="D259" s="21">
        <v>207.9</v>
      </c>
    </row>
    <row r="260" spans="1:4" x14ac:dyDescent="0.2">
      <c r="A260" s="21">
        <v>687780</v>
      </c>
      <c r="B260" s="21">
        <v>0.3</v>
      </c>
      <c r="C260" t="s">
        <v>2646</v>
      </c>
      <c r="D260" s="21">
        <v>2063.34</v>
      </c>
    </row>
    <row r="261" spans="1:4" x14ac:dyDescent="0.2">
      <c r="A261" s="21">
        <v>338856</v>
      </c>
      <c r="B261" s="21">
        <v>0.3</v>
      </c>
      <c r="C261" t="s">
        <v>2643</v>
      </c>
      <c r="D261" s="21">
        <v>1016.568</v>
      </c>
    </row>
    <row r="262" spans="1:4" x14ac:dyDescent="0.2">
      <c r="A262" s="21">
        <v>21000</v>
      </c>
      <c r="B262" s="21">
        <v>0.02</v>
      </c>
      <c r="C262" t="s">
        <v>2643</v>
      </c>
      <c r="D262" s="21">
        <v>4.2</v>
      </c>
    </row>
    <row r="263" spans="1:4" x14ac:dyDescent="0.2">
      <c r="A263" s="21">
        <v>387000</v>
      </c>
      <c r="B263" s="21">
        <v>0.02</v>
      </c>
      <c r="C263" t="s">
        <v>2636</v>
      </c>
      <c r="D263" s="21">
        <v>77.400000000000006</v>
      </c>
    </row>
    <row r="264" spans="1:4" x14ac:dyDescent="0.2">
      <c r="A264" s="21">
        <v>1254264</v>
      </c>
      <c r="B264" s="21">
        <v>0.3</v>
      </c>
      <c r="C264" t="s">
        <v>2686</v>
      </c>
      <c r="D264" s="21">
        <v>3762.7919999999999</v>
      </c>
    </row>
    <row r="265" spans="1:4" x14ac:dyDescent="0.2">
      <c r="A265" s="21">
        <v>843808</v>
      </c>
      <c r="B265" s="21">
        <v>0.3</v>
      </c>
      <c r="C265" t="s">
        <v>2613</v>
      </c>
      <c r="D265" s="21">
        <v>2531.424</v>
      </c>
    </row>
    <row r="266" spans="1:4" x14ac:dyDescent="0.2">
      <c r="A266" s="21">
        <v>1059520</v>
      </c>
      <c r="B266" s="21">
        <v>0.3</v>
      </c>
      <c r="C266" t="s">
        <v>2613</v>
      </c>
      <c r="D266" s="21">
        <v>3178.56</v>
      </c>
    </row>
    <row r="267" spans="1:4" x14ac:dyDescent="0.2">
      <c r="A267" s="21">
        <v>281250</v>
      </c>
      <c r="B267" s="21">
        <v>0.02</v>
      </c>
      <c r="C267" t="s">
        <v>2613</v>
      </c>
      <c r="D267" s="21">
        <v>56.25</v>
      </c>
    </row>
    <row r="268" spans="1:4" x14ac:dyDescent="0.2">
      <c r="A268" s="21">
        <v>120000</v>
      </c>
      <c r="B268" s="21">
        <v>0.02</v>
      </c>
      <c r="C268" t="s">
        <v>2635</v>
      </c>
      <c r="D268" s="21">
        <v>24</v>
      </c>
    </row>
    <row r="269" spans="1:4" x14ac:dyDescent="0.2">
      <c r="A269" s="21">
        <v>236928</v>
      </c>
      <c r="B269" s="21">
        <v>0.3</v>
      </c>
      <c r="C269" t="s">
        <v>2516</v>
      </c>
      <c r="D269" s="21">
        <v>710.78399999999999</v>
      </c>
    </row>
    <row r="270" spans="1:4" x14ac:dyDescent="0.2">
      <c r="A270" s="21">
        <v>158928</v>
      </c>
      <c r="B270" s="21">
        <v>0.02</v>
      </c>
      <c r="C270" t="s">
        <v>2516</v>
      </c>
      <c r="D270" s="21">
        <v>31.785599999999999</v>
      </c>
    </row>
    <row r="271" spans="1:4" x14ac:dyDescent="0.2">
      <c r="A271" s="21">
        <v>480000</v>
      </c>
      <c r="B271" s="21">
        <v>0.02</v>
      </c>
      <c r="C271" t="s">
        <v>2892</v>
      </c>
      <c r="D271" s="21">
        <v>96</v>
      </c>
    </row>
    <row r="272" spans="1:4" x14ac:dyDescent="0.2">
      <c r="A272" s="21">
        <v>364000</v>
      </c>
      <c r="B272" s="21">
        <v>0.3</v>
      </c>
      <c r="C272" t="s">
        <v>2694</v>
      </c>
      <c r="D272" s="21">
        <v>1092</v>
      </c>
    </row>
    <row r="273" spans="1:4" x14ac:dyDescent="0.2">
      <c r="A273" s="21">
        <v>243840</v>
      </c>
      <c r="B273" s="21">
        <v>0.3</v>
      </c>
      <c r="C273" t="s">
        <v>2694</v>
      </c>
      <c r="D273" s="21">
        <v>731.52</v>
      </c>
    </row>
    <row r="274" spans="1:4" x14ac:dyDescent="0.2">
      <c r="A274" s="21">
        <v>243840</v>
      </c>
      <c r="B274" s="21">
        <v>0.02</v>
      </c>
      <c r="C274" t="s">
        <v>2694</v>
      </c>
      <c r="D274" s="21">
        <v>48.768000000000001</v>
      </c>
    </row>
    <row r="275" spans="1:4" x14ac:dyDescent="0.2">
      <c r="A275" s="21">
        <v>1440024</v>
      </c>
      <c r="B275" s="21">
        <v>0.3</v>
      </c>
      <c r="C275" t="s">
        <v>2684</v>
      </c>
      <c r="D275" s="21">
        <v>4320.0720000000001</v>
      </c>
    </row>
    <row r="276" spans="1:4" x14ac:dyDescent="0.2">
      <c r="A276" s="21">
        <v>198000</v>
      </c>
      <c r="B276" s="21">
        <v>0.02</v>
      </c>
      <c r="C276" t="s">
        <v>2618</v>
      </c>
      <c r="D276" s="21">
        <v>39.6</v>
      </c>
    </row>
    <row r="277" spans="1:4" x14ac:dyDescent="0.2">
      <c r="A277" s="21">
        <v>2536080</v>
      </c>
      <c r="B277" s="21">
        <v>0.3</v>
      </c>
      <c r="C277" t="s">
        <v>2901</v>
      </c>
      <c r="D277" s="21">
        <v>7608.24</v>
      </c>
    </row>
    <row r="278" spans="1:4" x14ac:dyDescent="0.2">
      <c r="A278" s="21">
        <v>1242600</v>
      </c>
      <c r="B278" s="21">
        <v>0.3</v>
      </c>
      <c r="C278" t="s">
        <v>2901</v>
      </c>
      <c r="D278" s="21">
        <v>3727.8</v>
      </c>
    </row>
    <row r="279" spans="1:4" x14ac:dyDescent="0.2">
      <c r="A279" s="21">
        <v>1226400</v>
      </c>
      <c r="B279" s="21">
        <v>0.3</v>
      </c>
      <c r="C279" t="s">
        <v>2901</v>
      </c>
      <c r="D279" s="21">
        <v>3679.2</v>
      </c>
    </row>
    <row r="280" spans="1:4" x14ac:dyDescent="0.2">
      <c r="A280" s="21">
        <v>2208920</v>
      </c>
      <c r="B280" s="21">
        <v>0.3</v>
      </c>
      <c r="C280" t="s">
        <v>2537</v>
      </c>
      <c r="D280" s="21">
        <v>6626.76</v>
      </c>
    </row>
    <row r="281" spans="1:4" x14ac:dyDescent="0.2">
      <c r="A281" s="21">
        <v>1337000</v>
      </c>
      <c r="B281" s="21">
        <v>0.3</v>
      </c>
      <c r="C281" t="s">
        <v>2537</v>
      </c>
      <c r="D281" s="21">
        <v>4011</v>
      </c>
    </row>
    <row r="282" spans="1:4" x14ac:dyDescent="0.2">
      <c r="A282" s="21">
        <v>2167932</v>
      </c>
      <c r="B282" s="21">
        <v>0.3</v>
      </c>
      <c r="C282" t="s">
        <v>2677</v>
      </c>
      <c r="D282" s="21">
        <v>6503.7959999999994</v>
      </c>
    </row>
    <row r="283" spans="1:4" x14ac:dyDescent="0.2">
      <c r="A283" s="21">
        <v>207000</v>
      </c>
      <c r="B283" s="21">
        <v>0.02</v>
      </c>
      <c r="C283" t="s">
        <v>2604</v>
      </c>
      <c r="D283" s="21">
        <v>41.4</v>
      </c>
    </row>
    <row r="284" spans="1:4" x14ac:dyDescent="0.2">
      <c r="A284" s="21">
        <v>3323832</v>
      </c>
      <c r="B284" s="21">
        <v>0.3</v>
      </c>
      <c r="C284" t="s">
        <v>2628</v>
      </c>
      <c r="D284" s="21">
        <v>9971.4959999999992</v>
      </c>
    </row>
    <row r="285" spans="1:4" x14ac:dyDescent="0.2">
      <c r="A285" s="21">
        <v>3705000</v>
      </c>
      <c r="B285" s="21">
        <v>0.3</v>
      </c>
      <c r="C285" t="s">
        <v>2628</v>
      </c>
      <c r="D285" s="21">
        <v>11115</v>
      </c>
    </row>
    <row r="286" spans="1:4" x14ac:dyDescent="0.2">
      <c r="A286" s="21">
        <v>79648</v>
      </c>
      <c r="B286" s="21">
        <v>0.3</v>
      </c>
      <c r="C286" t="s">
        <v>2548</v>
      </c>
      <c r="D286" s="21">
        <v>238.94399999999999</v>
      </c>
    </row>
    <row r="287" spans="1:4" x14ac:dyDescent="0.2">
      <c r="A287" s="21">
        <v>1128000</v>
      </c>
      <c r="B287" s="21">
        <v>0.6</v>
      </c>
      <c r="C287" t="s">
        <v>2895</v>
      </c>
      <c r="D287" s="21">
        <v>6768</v>
      </c>
    </row>
    <row r="288" spans="1:4" x14ac:dyDescent="0.2">
      <c r="A288" s="21">
        <v>1932000</v>
      </c>
      <c r="B288" s="21">
        <v>0.6</v>
      </c>
      <c r="C288" t="s">
        <v>2895</v>
      </c>
      <c r="D288" s="21">
        <v>11592</v>
      </c>
    </row>
    <row r="289" spans="1:4" x14ac:dyDescent="0.2">
      <c r="A289" s="21">
        <v>3800280</v>
      </c>
      <c r="B289" s="21">
        <v>0.3</v>
      </c>
      <c r="C289" t="s">
        <v>2691</v>
      </c>
      <c r="D289" s="21">
        <v>11400.84</v>
      </c>
    </row>
    <row r="290" spans="1:4" x14ac:dyDescent="0.2">
      <c r="A290" s="21">
        <v>242040</v>
      </c>
      <c r="B290" s="21">
        <v>0.3</v>
      </c>
      <c r="C290" t="s">
        <v>2679</v>
      </c>
      <c r="D290" s="21">
        <v>726.12</v>
      </c>
    </row>
    <row r="291" spans="1:4" x14ac:dyDescent="0.2">
      <c r="A291" s="21">
        <v>15000</v>
      </c>
      <c r="B291" s="21">
        <v>0.02</v>
      </c>
      <c r="C291" t="s">
        <v>2679</v>
      </c>
      <c r="D291" s="21">
        <v>3</v>
      </c>
    </row>
    <row r="292" spans="1:4" x14ac:dyDescent="0.2">
      <c r="A292" s="21">
        <v>303000</v>
      </c>
      <c r="B292" s="21">
        <v>0.6</v>
      </c>
      <c r="C292" t="s">
        <v>2695</v>
      </c>
      <c r="D292" s="21">
        <v>1818</v>
      </c>
    </row>
    <row r="293" spans="1:4" x14ac:dyDescent="0.2">
      <c r="A293" s="21">
        <v>622896</v>
      </c>
      <c r="B293" s="21">
        <v>0.3</v>
      </c>
      <c r="C293" t="s">
        <v>2621</v>
      </c>
      <c r="D293" s="21">
        <v>1868.6879999999999</v>
      </c>
    </row>
    <row r="294" spans="1:4" x14ac:dyDescent="0.2">
      <c r="A294" s="21">
        <v>78000</v>
      </c>
      <c r="B294" s="21">
        <v>0.02</v>
      </c>
      <c r="C294" t="s">
        <v>2621</v>
      </c>
      <c r="D294" s="21">
        <v>15.6</v>
      </c>
    </row>
    <row r="295" spans="1:4" x14ac:dyDescent="0.2">
      <c r="A295" s="21">
        <v>576636</v>
      </c>
      <c r="B295" s="21">
        <v>0.02</v>
      </c>
      <c r="C295" t="s">
        <v>2612</v>
      </c>
      <c r="D295" s="21">
        <v>115.32719999999999</v>
      </c>
    </row>
    <row r="296" spans="1:4" x14ac:dyDescent="0.2">
      <c r="A296" s="21">
        <v>5075400</v>
      </c>
      <c r="B296" s="21">
        <v>0.02</v>
      </c>
      <c r="C296" t="s">
        <v>2612</v>
      </c>
      <c r="D296" s="21">
        <v>1015.08</v>
      </c>
    </row>
    <row r="297" spans="1:4" x14ac:dyDescent="0.2">
      <c r="A297" s="21">
        <v>242040</v>
      </c>
      <c r="B297" s="21">
        <v>0.3</v>
      </c>
      <c r="C297" t="s">
        <v>2524</v>
      </c>
      <c r="D297" s="21">
        <v>726.12</v>
      </c>
    </row>
    <row r="298" spans="1:4" x14ac:dyDescent="0.2">
      <c r="A298" s="21">
        <v>15000</v>
      </c>
      <c r="B298" s="21">
        <v>0.02</v>
      </c>
      <c r="C298" t="s">
        <v>2524</v>
      </c>
      <c r="D298" s="21">
        <v>3</v>
      </c>
    </row>
    <row r="299" spans="1:4" x14ac:dyDescent="0.2">
      <c r="A299" s="21">
        <v>197928</v>
      </c>
      <c r="B299" s="21">
        <v>0.3</v>
      </c>
      <c r="C299" t="s">
        <v>2611</v>
      </c>
      <c r="D299" s="21">
        <v>593.78399999999999</v>
      </c>
    </row>
    <row r="300" spans="1:4" x14ac:dyDescent="0.2">
      <c r="A300" s="21">
        <v>39000</v>
      </c>
      <c r="B300" s="21">
        <v>0.02</v>
      </c>
      <c r="C300" t="s">
        <v>2611</v>
      </c>
      <c r="D300" s="21">
        <v>7.8</v>
      </c>
    </row>
    <row r="301" spans="1:4" x14ac:dyDescent="0.2">
      <c r="A301" s="21">
        <v>87000</v>
      </c>
      <c r="B301" s="21">
        <v>0.02</v>
      </c>
      <c r="C301" t="s">
        <v>2627</v>
      </c>
      <c r="D301" s="21">
        <v>17.399999999999999</v>
      </c>
    </row>
    <row r="302" spans="1:4" x14ac:dyDescent="0.2">
      <c r="A302" s="21">
        <v>10500</v>
      </c>
      <c r="B302" s="21">
        <v>0.3</v>
      </c>
      <c r="C302" t="s">
        <v>2876</v>
      </c>
      <c r="D302" s="21">
        <v>31.5</v>
      </c>
    </row>
    <row r="303" spans="1:4" x14ac:dyDescent="0.2">
      <c r="A303" s="21">
        <v>372005.46</v>
      </c>
      <c r="B303" s="21">
        <v>0.3</v>
      </c>
      <c r="C303" t="s">
        <v>2876</v>
      </c>
      <c r="D303" s="21">
        <v>1116.01638</v>
      </c>
    </row>
    <row r="304" spans="1:4" x14ac:dyDescent="0.2">
      <c r="A304" s="21">
        <v>242000</v>
      </c>
      <c r="B304" s="21">
        <v>0.3</v>
      </c>
      <c r="C304" t="s">
        <v>2493</v>
      </c>
      <c r="D304" s="21">
        <v>726</v>
      </c>
    </row>
    <row r="305" spans="1:4" x14ac:dyDescent="0.2">
      <c r="A305" s="21">
        <v>257000</v>
      </c>
      <c r="B305" s="21">
        <v>0.3</v>
      </c>
      <c r="C305" t="s">
        <v>2493</v>
      </c>
      <c r="D305" s="21">
        <v>771</v>
      </c>
    </row>
    <row r="306" spans="1:4" x14ac:dyDescent="0.2">
      <c r="A306" s="21">
        <v>271000</v>
      </c>
      <c r="B306" s="21">
        <v>0.3</v>
      </c>
      <c r="C306" t="s">
        <v>2493</v>
      </c>
      <c r="D306" s="21">
        <v>813</v>
      </c>
    </row>
    <row r="307" spans="1:4" x14ac:dyDescent="0.2">
      <c r="A307" s="21">
        <v>200000</v>
      </c>
      <c r="B307" s="21">
        <v>0.6</v>
      </c>
      <c r="C307" t="s">
        <v>2867</v>
      </c>
      <c r="D307" s="21">
        <v>1200</v>
      </c>
    </row>
    <row r="308" spans="1:4" x14ac:dyDescent="0.2">
      <c r="A308" s="21">
        <v>200000</v>
      </c>
      <c r="B308" s="21">
        <v>0.6</v>
      </c>
      <c r="C308" t="s">
        <v>2867</v>
      </c>
      <c r="D308" s="21">
        <v>1200</v>
      </c>
    </row>
    <row r="309" spans="1:4" x14ac:dyDescent="0.2">
      <c r="A309" s="21">
        <v>90000</v>
      </c>
      <c r="B309" s="21">
        <v>0.6</v>
      </c>
      <c r="C309" t="s">
        <v>2867</v>
      </c>
      <c r="D309" s="21">
        <v>540</v>
      </c>
    </row>
    <row r="310" spans="1:4" x14ac:dyDescent="0.2">
      <c r="A310" s="21">
        <v>50000</v>
      </c>
      <c r="B310" s="21">
        <v>0.6</v>
      </c>
      <c r="C310" t="s">
        <v>2867</v>
      </c>
      <c r="D310" s="21">
        <v>300</v>
      </c>
    </row>
    <row r="311" spans="1:4" x14ac:dyDescent="0.2">
      <c r="A311" s="21">
        <v>4247956</v>
      </c>
      <c r="B311" s="21">
        <v>0.3</v>
      </c>
      <c r="C311" t="s">
        <v>2561</v>
      </c>
      <c r="D311" s="21">
        <v>12743.868</v>
      </c>
    </row>
    <row r="312" spans="1:4" x14ac:dyDescent="0.2">
      <c r="A312" s="21">
        <v>500520</v>
      </c>
      <c r="B312" s="21">
        <v>0.3</v>
      </c>
      <c r="C312" t="s">
        <v>2871</v>
      </c>
      <c r="D312" s="21">
        <v>1501.56</v>
      </c>
    </row>
    <row r="313" spans="1:4" x14ac:dyDescent="0.2">
      <c r="A313" s="21">
        <v>212520</v>
      </c>
      <c r="B313" s="21">
        <v>0.3</v>
      </c>
      <c r="C313" t="s">
        <v>2871</v>
      </c>
      <c r="D313" s="21">
        <v>637.55999999999995</v>
      </c>
    </row>
    <row r="314" spans="1:4" x14ac:dyDescent="0.2">
      <c r="A314" s="21">
        <v>212520</v>
      </c>
      <c r="B314" s="21">
        <v>0.3</v>
      </c>
      <c r="C314" t="s">
        <v>2871</v>
      </c>
      <c r="D314" s="21">
        <v>637.55999999999995</v>
      </c>
    </row>
    <row r="315" spans="1:4" x14ac:dyDescent="0.2">
      <c r="A315" s="21">
        <v>358680</v>
      </c>
      <c r="B315" s="21">
        <v>0.3</v>
      </c>
      <c r="C315" t="s">
        <v>2610</v>
      </c>
      <c r="D315" s="21">
        <v>1076.04</v>
      </c>
    </row>
    <row r="316" spans="1:4" x14ac:dyDescent="0.2">
      <c r="A316" s="21">
        <v>1366336</v>
      </c>
      <c r="B316" s="21">
        <v>0.3</v>
      </c>
      <c r="C316" t="s">
        <v>2553</v>
      </c>
      <c r="D316" s="21">
        <v>4099.0079999999998</v>
      </c>
    </row>
    <row r="317" spans="1:4" x14ac:dyDescent="0.2">
      <c r="A317" s="21">
        <v>3102400</v>
      </c>
      <c r="B317" s="21">
        <v>0.3</v>
      </c>
      <c r="C317" t="s">
        <v>2553</v>
      </c>
      <c r="D317" s="21">
        <v>9307.2000000000007</v>
      </c>
    </row>
    <row r="318" spans="1:4" x14ac:dyDescent="0.2">
      <c r="A318" s="21">
        <v>2646880</v>
      </c>
      <c r="B318" s="21">
        <v>0.3</v>
      </c>
      <c r="C318" t="s">
        <v>2553</v>
      </c>
      <c r="D318" s="21">
        <v>7940.64</v>
      </c>
    </row>
    <row r="319" spans="1:4" x14ac:dyDescent="0.2">
      <c r="A319" s="21">
        <v>957000</v>
      </c>
      <c r="B319" s="21">
        <v>0.02</v>
      </c>
      <c r="C319" t="s">
        <v>2528</v>
      </c>
      <c r="D319" s="21">
        <v>191.4</v>
      </c>
    </row>
    <row r="320" spans="1:4" x14ac:dyDescent="0.2">
      <c r="A320" s="21">
        <v>885900</v>
      </c>
      <c r="B320" s="21">
        <v>0.3</v>
      </c>
      <c r="C320" t="s">
        <v>2521</v>
      </c>
      <c r="D320" s="21">
        <v>2657.7</v>
      </c>
    </row>
    <row r="321" spans="1:4" x14ac:dyDescent="0.2">
      <c r="A321" s="21">
        <v>629242.5</v>
      </c>
      <c r="B321" s="21">
        <v>0.3</v>
      </c>
      <c r="C321" t="s">
        <v>2521</v>
      </c>
      <c r="D321" s="21">
        <v>1887.7275</v>
      </c>
    </row>
    <row r="322" spans="1:4" x14ac:dyDescent="0.2">
      <c r="A322" s="21">
        <v>2145000</v>
      </c>
      <c r="B322" s="21">
        <v>0.02</v>
      </c>
      <c r="C322" t="s">
        <v>2521</v>
      </c>
      <c r="D322" s="21">
        <v>429</v>
      </c>
    </row>
    <row r="323" spans="1:4" x14ac:dyDescent="0.2">
      <c r="A323" s="21">
        <v>375000</v>
      </c>
      <c r="B323" s="21">
        <v>0.02</v>
      </c>
      <c r="C323" t="s">
        <v>2521</v>
      </c>
      <c r="D323" s="21">
        <v>75</v>
      </c>
    </row>
    <row r="324" spans="1:4" x14ac:dyDescent="0.2">
      <c r="A324" s="21">
        <v>296000</v>
      </c>
      <c r="B324" s="21">
        <v>0.6</v>
      </c>
      <c r="C324" t="s">
        <v>2640</v>
      </c>
      <c r="D324" s="21">
        <v>1776</v>
      </c>
    </row>
    <row r="325" spans="1:4" x14ac:dyDescent="0.2">
      <c r="A325" s="21">
        <v>4256000</v>
      </c>
      <c r="B325" s="21">
        <v>0.6</v>
      </c>
      <c r="C325" t="s">
        <v>2577</v>
      </c>
      <c r="D325" s="21">
        <v>25536</v>
      </c>
    </row>
    <row r="326" spans="1:4" x14ac:dyDescent="0.2">
      <c r="A326" s="21">
        <v>2100000</v>
      </c>
      <c r="B326" s="21">
        <v>0.6</v>
      </c>
      <c r="C326" t="s">
        <v>2577</v>
      </c>
      <c r="D326" s="21">
        <v>12600</v>
      </c>
    </row>
    <row r="327" spans="1:4" x14ac:dyDescent="0.2">
      <c r="A327" s="21">
        <v>2100000</v>
      </c>
      <c r="B327" s="21">
        <v>0.6</v>
      </c>
      <c r="C327" t="s">
        <v>2577</v>
      </c>
      <c r="D327" s="21">
        <v>12600</v>
      </c>
    </row>
    <row r="328" spans="1:4" x14ac:dyDescent="0.2">
      <c r="A328" s="21">
        <v>108440</v>
      </c>
      <c r="B328" s="21">
        <v>0.02</v>
      </c>
      <c r="C328" t="s">
        <v>2606</v>
      </c>
      <c r="D328" s="21">
        <v>21.688000000000002</v>
      </c>
    </row>
    <row r="329" spans="1:4" x14ac:dyDescent="0.2">
      <c r="A329" s="21">
        <v>622896</v>
      </c>
      <c r="B329" s="21">
        <v>0.3</v>
      </c>
      <c r="C329" t="s">
        <v>2552</v>
      </c>
      <c r="D329" s="21">
        <v>1868.6879999999999</v>
      </c>
    </row>
    <row r="330" spans="1:4" x14ac:dyDescent="0.2">
      <c r="A330" s="21">
        <v>622896</v>
      </c>
      <c r="B330" s="21">
        <v>0.02</v>
      </c>
      <c r="C330" t="s">
        <v>2552</v>
      </c>
      <c r="D330" s="21">
        <v>124.5792</v>
      </c>
    </row>
    <row r="331" spans="1:4" x14ac:dyDescent="0.2">
      <c r="A331" s="21">
        <v>860970</v>
      </c>
      <c r="B331" s="21">
        <v>0.3</v>
      </c>
      <c r="C331" t="s">
        <v>2504</v>
      </c>
      <c r="D331" s="21">
        <v>2582.91</v>
      </c>
    </row>
    <row r="332" spans="1:4" x14ac:dyDescent="0.2">
      <c r="A332" s="21">
        <v>212520</v>
      </c>
      <c r="B332" s="21">
        <v>0.3</v>
      </c>
      <c r="C332" t="s">
        <v>2504</v>
      </c>
      <c r="D332" s="21">
        <v>637.55999999999995</v>
      </c>
    </row>
    <row r="333" spans="1:4" x14ac:dyDescent="0.2">
      <c r="A333" s="21">
        <v>2375980</v>
      </c>
      <c r="B333" s="21">
        <v>0.3</v>
      </c>
      <c r="C333" t="s">
        <v>2539</v>
      </c>
      <c r="D333" s="21">
        <v>7127.94</v>
      </c>
    </row>
    <row r="334" spans="1:4" x14ac:dyDescent="0.2">
      <c r="A334" s="21">
        <v>160000</v>
      </c>
      <c r="B334" s="21">
        <v>0.6</v>
      </c>
      <c r="C334" t="s">
        <v>2539</v>
      </c>
      <c r="D334" s="21">
        <v>960</v>
      </c>
    </row>
    <row r="335" spans="1:4" x14ac:dyDescent="0.2">
      <c r="A335" s="21">
        <v>947720</v>
      </c>
      <c r="B335" s="21">
        <v>0.3</v>
      </c>
      <c r="C335" t="s">
        <v>2539</v>
      </c>
      <c r="D335" s="21">
        <v>2843.16</v>
      </c>
    </row>
    <row r="336" spans="1:4" x14ac:dyDescent="0.2">
      <c r="A336" s="21">
        <v>3450960</v>
      </c>
      <c r="B336" s="21">
        <v>0.3</v>
      </c>
      <c r="C336" t="s">
        <v>2539</v>
      </c>
      <c r="D336" s="21">
        <v>10352.879999999999</v>
      </c>
    </row>
    <row r="337" spans="1:4" x14ac:dyDescent="0.2">
      <c r="A337" s="21">
        <v>3782960</v>
      </c>
      <c r="B337" s="21">
        <v>0.3</v>
      </c>
      <c r="C337" t="s">
        <v>2539</v>
      </c>
      <c r="D337" s="21">
        <v>11348.88</v>
      </c>
    </row>
    <row r="338" spans="1:4" x14ac:dyDescent="0.2">
      <c r="A338" s="21">
        <v>1563000</v>
      </c>
      <c r="B338" s="21">
        <v>0.3</v>
      </c>
      <c r="C338" t="s">
        <v>2683</v>
      </c>
      <c r="D338" s="21">
        <v>4689</v>
      </c>
    </row>
    <row r="339" spans="1:4" x14ac:dyDescent="0.2">
      <c r="A339" s="21">
        <v>1513360</v>
      </c>
      <c r="B339" s="21">
        <v>0.3</v>
      </c>
      <c r="C339" t="s">
        <v>2523</v>
      </c>
      <c r="D339" s="21">
        <v>4540.08</v>
      </c>
    </row>
    <row r="340" spans="1:4" x14ac:dyDescent="0.2">
      <c r="A340" s="21">
        <v>673937.5</v>
      </c>
      <c r="B340" s="21">
        <v>0.3</v>
      </c>
      <c r="C340" t="s">
        <v>2540</v>
      </c>
      <c r="D340" s="21">
        <v>2021.8125</v>
      </c>
    </row>
    <row r="341" spans="1:4" x14ac:dyDescent="0.2">
      <c r="A341" s="21">
        <v>1734300</v>
      </c>
      <c r="B341" s="21">
        <v>0.3</v>
      </c>
      <c r="C341" t="s">
        <v>2540</v>
      </c>
      <c r="D341" s="21">
        <v>5202.8999999999996</v>
      </c>
    </row>
    <row r="342" spans="1:4" x14ac:dyDescent="0.2">
      <c r="A342" s="21">
        <v>440000</v>
      </c>
      <c r="B342" s="21">
        <v>0.3</v>
      </c>
      <c r="C342" t="s">
        <v>2540</v>
      </c>
      <c r="D342" s="21">
        <v>1320</v>
      </c>
    </row>
    <row r="343" spans="1:4" x14ac:dyDescent="0.2">
      <c r="A343" s="21">
        <v>381320</v>
      </c>
      <c r="B343" s="21">
        <v>0.3</v>
      </c>
      <c r="C343" t="s">
        <v>2899</v>
      </c>
      <c r="D343" s="21">
        <v>1143.96</v>
      </c>
    </row>
    <row r="344" spans="1:4" x14ac:dyDescent="0.2">
      <c r="A344" s="21">
        <v>180320</v>
      </c>
      <c r="B344" s="21">
        <v>0.3</v>
      </c>
      <c r="C344" t="s">
        <v>2899</v>
      </c>
      <c r="D344" s="21">
        <v>540.96</v>
      </c>
    </row>
    <row r="345" spans="1:4" x14ac:dyDescent="0.2">
      <c r="A345" s="21">
        <v>180320</v>
      </c>
      <c r="B345" s="21">
        <v>0.3</v>
      </c>
      <c r="C345" t="s">
        <v>2899</v>
      </c>
      <c r="D345" s="21">
        <v>540.96</v>
      </c>
    </row>
    <row r="346" spans="1:4" x14ac:dyDescent="0.2">
      <c r="A346" s="21">
        <v>180320</v>
      </c>
      <c r="B346" s="21">
        <v>0.3</v>
      </c>
      <c r="C346" t="s">
        <v>2899</v>
      </c>
      <c r="D346" s="21">
        <v>540.96</v>
      </c>
    </row>
    <row r="347" spans="1:4" x14ac:dyDescent="0.2">
      <c r="A347" s="21">
        <v>180320</v>
      </c>
      <c r="B347" s="21">
        <v>0.3</v>
      </c>
      <c r="C347" t="s">
        <v>2899</v>
      </c>
      <c r="D347" s="21">
        <v>540.96</v>
      </c>
    </row>
    <row r="348" spans="1:4" x14ac:dyDescent="0.2">
      <c r="A348" s="21">
        <v>180320</v>
      </c>
      <c r="B348" s="21">
        <v>0.3</v>
      </c>
      <c r="C348" t="s">
        <v>2899</v>
      </c>
      <c r="D348" s="21">
        <v>540.96</v>
      </c>
    </row>
    <row r="349" spans="1:4" x14ac:dyDescent="0.2">
      <c r="A349" s="21">
        <v>426320</v>
      </c>
      <c r="B349" s="21">
        <v>0.3</v>
      </c>
      <c r="C349" t="s">
        <v>2899</v>
      </c>
      <c r="D349" s="21">
        <v>1278.96</v>
      </c>
    </row>
    <row r="350" spans="1:4" x14ac:dyDescent="0.2">
      <c r="A350" s="21">
        <v>180320</v>
      </c>
      <c r="B350" s="21">
        <v>0.3</v>
      </c>
      <c r="C350" t="s">
        <v>2899</v>
      </c>
      <c r="D350" s="21">
        <v>540.96</v>
      </c>
    </row>
    <row r="351" spans="1:4" x14ac:dyDescent="0.2">
      <c r="A351" s="21">
        <v>180320</v>
      </c>
      <c r="B351" s="21">
        <v>0.3</v>
      </c>
      <c r="C351" t="s">
        <v>2899</v>
      </c>
      <c r="D351" s="21">
        <v>540.96</v>
      </c>
    </row>
    <row r="352" spans="1:4" x14ac:dyDescent="0.2">
      <c r="A352" s="21">
        <v>180320</v>
      </c>
      <c r="B352" s="21">
        <v>0.3</v>
      </c>
      <c r="C352" t="s">
        <v>2899</v>
      </c>
      <c r="D352" s="21">
        <v>540.96</v>
      </c>
    </row>
    <row r="353" spans="1:4" x14ac:dyDescent="0.2">
      <c r="A353" s="21">
        <v>180320</v>
      </c>
      <c r="B353" s="21">
        <v>0.3</v>
      </c>
      <c r="C353" t="s">
        <v>2899</v>
      </c>
      <c r="D353" s="21">
        <v>540.96</v>
      </c>
    </row>
    <row r="354" spans="1:4" x14ac:dyDescent="0.2">
      <c r="A354" s="21">
        <v>180320</v>
      </c>
      <c r="B354" s="21">
        <v>0.3</v>
      </c>
      <c r="C354" t="s">
        <v>2899</v>
      </c>
      <c r="D354" s="21">
        <v>540.96</v>
      </c>
    </row>
    <row r="355" spans="1:4" x14ac:dyDescent="0.2">
      <c r="A355" s="21">
        <v>462320</v>
      </c>
      <c r="B355" s="21">
        <v>0.3</v>
      </c>
      <c r="C355" t="s">
        <v>2899</v>
      </c>
      <c r="D355" s="21">
        <v>1386.96</v>
      </c>
    </row>
    <row r="356" spans="1:4" x14ac:dyDescent="0.2">
      <c r="A356" s="21">
        <v>180320</v>
      </c>
      <c r="B356" s="21">
        <v>0.3</v>
      </c>
      <c r="C356" t="s">
        <v>2899</v>
      </c>
      <c r="D356" s="21">
        <v>540.96</v>
      </c>
    </row>
    <row r="357" spans="1:4" x14ac:dyDescent="0.2">
      <c r="A357" s="21">
        <v>180320</v>
      </c>
      <c r="B357" s="21">
        <v>0.3</v>
      </c>
      <c r="C357" t="s">
        <v>2899</v>
      </c>
      <c r="D357" s="21">
        <v>540.96</v>
      </c>
    </row>
    <row r="358" spans="1:4" x14ac:dyDescent="0.2">
      <c r="A358" s="21">
        <v>180320</v>
      </c>
      <c r="B358" s="21">
        <v>0.3</v>
      </c>
      <c r="C358" t="s">
        <v>2899</v>
      </c>
      <c r="D358" s="21">
        <v>540.96</v>
      </c>
    </row>
    <row r="359" spans="1:4" x14ac:dyDescent="0.2">
      <c r="A359" s="21">
        <v>180320</v>
      </c>
      <c r="B359" s="21">
        <v>0.3</v>
      </c>
      <c r="C359" t="s">
        <v>2899</v>
      </c>
      <c r="D359" s="21">
        <v>540.96</v>
      </c>
    </row>
    <row r="360" spans="1:4" x14ac:dyDescent="0.2">
      <c r="A360" s="21">
        <v>180320</v>
      </c>
      <c r="B360" s="21">
        <v>0.3</v>
      </c>
      <c r="C360" t="s">
        <v>2899</v>
      </c>
      <c r="D360" s="21">
        <v>540.96</v>
      </c>
    </row>
    <row r="361" spans="1:4" x14ac:dyDescent="0.2">
      <c r="A361" s="21">
        <v>814000</v>
      </c>
      <c r="B361" s="21">
        <v>0.6</v>
      </c>
      <c r="C361" t="s">
        <v>2864</v>
      </c>
      <c r="D361" s="21">
        <v>4884</v>
      </c>
    </row>
    <row r="362" spans="1:4" x14ac:dyDescent="0.2">
      <c r="A362" s="21">
        <v>1238402.3999999999</v>
      </c>
      <c r="B362" s="21">
        <v>0.3</v>
      </c>
      <c r="C362" t="s">
        <v>2889</v>
      </c>
      <c r="D362" s="21">
        <v>3715.2071999999998</v>
      </c>
    </row>
    <row r="363" spans="1:4" x14ac:dyDescent="0.2">
      <c r="A363" s="21">
        <v>691544.84</v>
      </c>
      <c r="B363" s="21">
        <v>0.3</v>
      </c>
      <c r="C363" t="s">
        <v>2889</v>
      </c>
      <c r="D363" s="21">
        <v>2074.6345200000001</v>
      </c>
    </row>
    <row r="364" spans="1:4" x14ac:dyDescent="0.2">
      <c r="A364" s="21">
        <v>886387.19999999995</v>
      </c>
      <c r="B364" s="21">
        <v>0.3</v>
      </c>
      <c r="C364" t="s">
        <v>2889</v>
      </c>
      <c r="D364" s="21">
        <v>2659.1615999999999</v>
      </c>
    </row>
    <row r="365" spans="1:4" x14ac:dyDescent="0.2">
      <c r="A365" s="21">
        <v>771420</v>
      </c>
      <c r="B365" s="21">
        <v>0.02</v>
      </c>
      <c r="C365" t="s">
        <v>2889</v>
      </c>
      <c r="D365" s="21">
        <v>154.28399999999999</v>
      </c>
    </row>
    <row r="366" spans="1:4" x14ac:dyDescent="0.2">
      <c r="A366" s="21">
        <v>463120</v>
      </c>
      <c r="B366" s="21">
        <v>0.3</v>
      </c>
      <c r="C366" t="s">
        <v>2889</v>
      </c>
      <c r="D366" s="21">
        <v>1389.36</v>
      </c>
    </row>
    <row r="367" spans="1:4" x14ac:dyDescent="0.2">
      <c r="A367" s="21">
        <v>422500</v>
      </c>
      <c r="B367" s="21">
        <v>0.6</v>
      </c>
      <c r="C367" t="s">
        <v>2508</v>
      </c>
      <c r="D367" s="21">
        <v>2535</v>
      </c>
    </row>
    <row r="368" spans="1:4" x14ac:dyDescent="0.2">
      <c r="A368" s="21">
        <v>136590</v>
      </c>
      <c r="B368" s="21">
        <v>0.3</v>
      </c>
      <c r="C368" t="s">
        <v>2644</v>
      </c>
      <c r="D368" s="21">
        <v>409.77</v>
      </c>
    </row>
    <row r="369" spans="1:5" x14ac:dyDescent="0.2">
      <c r="A369" s="21">
        <v>107250</v>
      </c>
      <c r="B369" s="21">
        <v>0.02</v>
      </c>
      <c r="C369" t="s">
        <v>2644</v>
      </c>
      <c r="D369" s="21">
        <v>21.45</v>
      </c>
    </row>
    <row r="370" spans="1:5" x14ac:dyDescent="0.2">
      <c r="A370" s="21">
        <v>1320000</v>
      </c>
      <c r="B370" s="21">
        <v>0.02</v>
      </c>
      <c r="C370" t="s">
        <v>2527</v>
      </c>
      <c r="D370" s="21">
        <v>264</v>
      </c>
    </row>
    <row r="371" spans="1:5" x14ac:dyDescent="0.2">
      <c r="A371" s="21">
        <v>502500</v>
      </c>
      <c r="B371" s="21">
        <v>0.02</v>
      </c>
      <c r="C371" t="s">
        <v>2622</v>
      </c>
      <c r="D371" s="21">
        <v>100.5</v>
      </c>
    </row>
    <row r="372" spans="1:5" x14ac:dyDescent="0.2">
      <c r="A372" s="21">
        <v>470643.6</v>
      </c>
      <c r="B372" s="21">
        <v>0.3</v>
      </c>
      <c r="C372" t="s">
        <v>2510</v>
      </c>
      <c r="D372" s="21">
        <v>1411.9307999999999</v>
      </c>
    </row>
    <row r="373" spans="1:5" x14ac:dyDescent="0.2">
      <c r="A373" s="21">
        <v>705965.4</v>
      </c>
      <c r="B373" s="21">
        <v>0.02</v>
      </c>
      <c r="C373" t="s">
        <v>2510</v>
      </c>
      <c r="D373" s="21">
        <v>141.19308000000001</v>
      </c>
    </row>
    <row r="374" spans="1:5" x14ac:dyDescent="0.2">
      <c r="A374" s="21">
        <v>705965.4</v>
      </c>
      <c r="B374" s="21">
        <v>0.02</v>
      </c>
      <c r="C374" t="s">
        <v>2510</v>
      </c>
      <c r="D374" s="21">
        <v>141.19308000000001</v>
      </c>
    </row>
    <row r="375" spans="1:5" x14ac:dyDescent="0.2">
      <c r="A375" s="21">
        <v>6632130</v>
      </c>
      <c r="B375" s="21">
        <v>0.3</v>
      </c>
      <c r="C375" t="s">
        <v>2584</v>
      </c>
      <c r="D375" s="21">
        <v>19896.39</v>
      </c>
      <c r="E375" s="21">
        <f>SUBTOTAL(9,D375:D380)</f>
        <v>20378.339999999997</v>
      </c>
    </row>
    <row r="376" spans="1:5" x14ac:dyDescent="0.2">
      <c r="A376" s="21">
        <v>32130</v>
      </c>
      <c r="B376" s="21">
        <v>0.3</v>
      </c>
      <c r="C376" t="s">
        <v>2584</v>
      </c>
      <c r="D376" s="21">
        <v>96.39</v>
      </c>
    </row>
    <row r="377" spans="1:5" x14ac:dyDescent="0.2">
      <c r="A377" s="21">
        <v>32130</v>
      </c>
      <c r="B377" s="21">
        <v>0.3</v>
      </c>
      <c r="C377" t="s">
        <v>2584</v>
      </c>
      <c r="D377" s="21">
        <v>96.39</v>
      </c>
    </row>
    <row r="378" spans="1:5" x14ac:dyDescent="0.2">
      <c r="A378" s="21">
        <v>32130</v>
      </c>
      <c r="B378" s="21">
        <v>0.3</v>
      </c>
      <c r="C378" t="s">
        <v>2584</v>
      </c>
      <c r="D378" s="21">
        <v>96.39</v>
      </c>
    </row>
    <row r="379" spans="1:5" x14ac:dyDescent="0.2">
      <c r="A379" s="21">
        <v>32130</v>
      </c>
      <c r="B379" s="21">
        <v>0.3</v>
      </c>
      <c r="C379" t="s">
        <v>2584</v>
      </c>
      <c r="D379" s="21">
        <v>96.39</v>
      </c>
    </row>
    <row r="380" spans="1:5" x14ac:dyDescent="0.2">
      <c r="A380" s="21">
        <v>32130</v>
      </c>
      <c r="B380" s="21">
        <v>0.3</v>
      </c>
      <c r="C380" t="s">
        <v>2584</v>
      </c>
      <c r="D380" s="21">
        <v>96.39</v>
      </c>
    </row>
    <row r="381" spans="1:5" x14ac:dyDescent="0.2">
      <c r="A381" s="21">
        <v>145224</v>
      </c>
      <c r="B381" s="21">
        <v>0.3</v>
      </c>
      <c r="C381" t="s">
        <v>2525</v>
      </c>
      <c r="D381" s="21">
        <v>435.67199999999997</v>
      </c>
    </row>
    <row r="382" spans="1:5" x14ac:dyDescent="0.2">
      <c r="A382" s="21">
        <v>9000</v>
      </c>
      <c r="B382" s="21">
        <v>0.02</v>
      </c>
      <c r="C382" t="s">
        <v>2525</v>
      </c>
      <c r="D382" s="21">
        <v>1.8</v>
      </c>
    </row>
    <row r="383" spans="1:5" x14ac:dyDescent="0.2">
      <c r="A383" s="21">
        <v>1796058</v>
      </c>
      <c r="B383" s="21">
        <v>0.3</v>
      </c>
      <c r="C383" t="s">
        <v>2667</v>
      </c>
      <c r="D383" s="21">
        <v>5388.174</v>
      </c>
    </row>
    <row r="384" spans="1:5" x14ac:dyDescent="0.2">
      <c r="A384" s="21">
        <v>317448</v>
      </c>
      <c r="B384" s="21">
        <v>0.3</v>
      </c>
      <c r="C384" t="s">
        <v>2601</v>
      </c>
      <c r="D384" s="21">
        <v>952.34399999999994</v>
      </c>
    </row>
    <row r="385" spans="1:4" x14ac:dyDescent="0.2">
      <c r="A385" s="21">
        <v>45000</v>
      </c>
      <c r="B385" s="21">
        <v>0.02</v>
      </c>
      <c r="C385" t="s">
        <v>2601</v>
      </c>
      <c r="D385" s="21">
        <v>9</v>
      </c>
    </row>
    <row r="386" spans="1:4" x14ac:dyDescent="0.2">
      <c r="A386" s="21">
        <v>647250</v>
      </c>
      <c r="B386" s="21">
        <v>0.02</v>
      </c>
      <c r="C386" t="s">
        <v>2639</v>
      </c>
      <c r="D386" s="21">
        <v>129.44999999999999</v>
      </c>
    </row>
    <row r="387" spans="1:4" x14ac:dyDescent="0.2">
      <c r="A387" s="21">
        <v>701448</v>
      </c>
      <c r="B387" s="21">
        <v>0.3</v>
      </c>
      <c r="C387" t="s">
        <v>2882</v>
      </c>
      <c r="D387" s="21">
        <v>2104.3440000000001</v>
      </c>
    </row>
    <row r="388" spans="1:4" x14ac:dyDescent="0.2">
      <c r="A388" s="21">
        <v>1474656</v>
      </c>
      <c r="B388" s="21">
        <v>0.3</v>
      </c>
      <c r="C388" t="s">
        <v>2494</v>
      </c>
      <c r="D388" s="21">
        <v>4423.9679999999998</v>
      </c>
    </row>
    <row r="389" spans="1:4" x14ac:dyDescent="0.2">
      <c r="A389" s="21">
        <v>777880</v>
      </c>
      <c r="B389" s="21">
        <v>0.02</v>
      </c>
      <c r="C389" t="s">
        <v>2494</v>
      </c>
      <c r="D389" s="21">
        <v>155.57599999999999</v>
      </c>
    </row>
    <row r="390" spans="1:4" x14ac:dyDescent="0.2">
      <c r="A390" s="21">
        <v>128896</v>
      </c>
      <c r="B390" s="21">
        <v>0.02</v>
      </c>
      <c r="C390" t="s">
        <v>2494</v>
      </c>
      <c r="D390" s="21">
        <v>25.779199999999999</v>
      </c>
    </row>
    <row r="391" spans="1:4" x14ac:dyDescent="0.2">
      <c r="A391" s="21">
        <v>202764</v>
      </c>
      <c r="B391" s="21">
        <v>0.3</v>
      </c>
      <c r="C391" t="s">
        <v>2573</v>
      </c>
      <c r="D391" s="21">
        <v>608.29199999999992</v>
      </c>
    </row>
    <row r="392" spans="1:4" x14ac:dyDescent="0.2">
      <c r="A392" s="21">
        <v>1000000</v>
      </c>
      <c r="B392" s="21">
        <v>0.3</v>
      </c>
      <c r="C392" t="s">
        <v>2863</v>
      </c>
      <c r="D392" s="21">
        <v>3000</v>
      </c>
    </row>
    <row r="393" spans="1:4" x14ac:dyDescent="0.2">
      <c r="A393" s="21">
        <v>39000</v>
      </c>
      <c r="B393" s="21">
        <v>0.02</v>
      </c>
      <c r="C393" t="s">
        <v>2657</v>
      </c>
      <c r="D393" s="21">
        <v>7.8</v>
      </c>
    </row>
    <row r="394" spans="1:4" x14ac:dyDescent="0.2">
      <c r="A394" s="21">
        <v>613140</v>
      </c>
      <c r="B394" s="21">
        <v>0.3</v>
      </c>
      <c r="C394" t="s">
        <v>2502</v>
      </c>
      <c r="D394" s="21">
        <v>1839.42</v>
      </c>
    </row>
    <row r="395" spans="1:4" x14ac:dyDescent="0.2">
      <c r="A395" s="21">
        <v>498426.15</v>
      </c>
      <c r="B395" s="21">
        <v>0.3</v>
      </c>
      <c r="C395" t="s">
        <v>2519</v>
      </c>
      <c r="D395" s="21">
        <v>1495.27845</v>
      </c>
    </row>
    <row r="396" spans="1:4" x14ac:dyDescent="0.2">
      <c r="A396" s="21">
        <v>747714</v>
      </c>
      <c r="B396" s="21">
        <v>0.02</v>
      </c>
      <c r="C396" t="s">
        <v>2519</v>
      </c>
      <c r="D396" s="21">
        <v>149.5428</v>
      </c>
    </row>
    <row r="397" spans="1:4" x14ac:dyDescent="0.2">
      <c r="A397" s="21">
        <v>50000</v>
      </c>
      <c r="B397" s="21">
        <v>0.3</v>
      </c>
      <c r="C397" t="s">
        <v>2866</v>
      </c>
      <c r="D397" s="21">
        <v>150</v>
      </c>
    </row>
    <row r="398" spans="1:4" x14ac:dyDescent="0.2">
      <c r="A398" s="21">
        <v>50000</v>
      </c>
      <c r="B398" s="21">
        <v>0.3</v>
      </c>
      <c r="C398" t="s">
        <v>2866</v>
      </c>
      <c r="D398" s="21">
        <v>150</v>
      </c>
    </row>
    <row r="399" spans="1:4" x14ac:dyDescent="0.2">
      <c r="A399" s="21">
        <v>1958000</v>
      </c>
      <c r="B399" s="21">
        <v>0.3</v>
      </c>
      <c r="C399" t="s">
        <v>2905</v>
      </c>
      <c r="D399" s="21">
        <v>5874</v>
      </c>
    </row>
    <row r="400" spans="1:4" x14ac:dyDescent="0.2">
      <c r="A400" s="21">
        <v>940500</v>
      </c>
      <c r="B400" s="21">
        <v>0.02</v>
      </c>
      <c r="C400" t="s">
        <v>2530</v>
      </c>
      <c r="D400" s="21">
        <v>188.1</v>
      </c>
    </row>
    <row r="401" spans="1:4" x14ac:dyDescent="0.2">
      <c r="A401" s="21">
        <v>241884</v>
      </c>
      <c r="B401" s="21">
        <v>0.3</v>
      </c>
      <c r="C401" t="s">
        <v>2511</v>
      </c>
      <c r="D401" s="21">
        <v>725.65199999999993</v>
      </c>
    </row>
    <row r="402" spans="1:4" x14ac:dyDescent="0.2">
      <c r="A402" s="21">
        <v>241884</v>
      </c>
      <c r="B402" s="21">
        <v>0.02</v>
      </c>
      <c r="C402" t="s">
        <v>2511</v>
      </c>
      <c r="D402" s="21">
        <v>48.376800000000003</v>
      </c>
    </row>
    <row r="403" spans="1:4" x14ac:dyDescent="0.2">
      <c r="A403" s="21">
        <v>243000</v>
      </c>
      <c r="B403" s="21">
        <v>0.02</v>
      </c>
      <c r="C403" t="s">
        <v>2630</v>
      </c>
      <c r="D403" s="21">
        <v>48.6</v>
      </c>
    </row>
    <row r="404" spans="1:4" x14ac:dyDescent="0.2">
      <c r="A404" s="21">
        <v>334239.5</v>
      </c>
      <c r="B404" s="21">
        <v>0.3</v>
      </c>
      <c r="C404" t="s">
        <v>2546</v>
      </c>
      <c r="D404" s="21">
        <v>1002.7184999999999</v>
      </c>
    </row>
    <row r="405" spans="1:4" x14ac:dyDescent="0.2">
      <c r="A405" s="21">
        <v>85000</v>
      </c>
      <c r="B405" s="21">
        <v>0.6</v>
      </c>
      <c r="C405" t="s">
        <v>2869</v>
      </c>
      <c r="D405" s="21">
        <v>510</v>
      </c>
    </row>
    <row r="406" spans="1:4" x14ac:dyDescent="0.2">
      <c r="A406" s="21">
        <v>457050</v>
      </c>
      <c r="B406" s="21">
        <v>0.3</v>
      </c>
      <c r="C406" t="s">
        <v>2879</v>
      </c>
      <c r="D406" s="21">
        <v>1371.15</v>
      </c>
    </row>
    <row r="407" spans="1:4" x14ac:dyDescent="0.2">
      <c r="A407" s="21">
        <v>909150</v>
      </c>
      <c r="B407" s="21">
        <v>0.3</v>
      </c>
      <c r="C407" t="s">
        <v>2879</v>
      </c>
      <c r="D407" s="21">
        <v>2727.45</v>
      </c>
    </row>
    <row r="408" spans="1:4" x14ac:dyDescent="0.2">
      <c r="A408" s="21">
        <v>1740025.98</v>
      </c>
      <c r="B408" s="21">
        <v>0.3</v>
      </c>
      <c r="C408" t="s">
        <v>2879</v>
      </c>
      <c r="D408" s="21">
        <v>5220.0779400000001</v>
      </c>
    </row>
    <row r="409" spans="1:4" x14ac:dyDescent="0.2">
      <c r="A409" s="21">
        <v>798240</v>
      </c>
      <c r="B409" s="21">
        <v>0.3</v>
      </c>
      <c r="C409" t="s">
        <v>2879</v>
      </c>
      <c r="D409" s="21">
        <v>2394.7199999999998</v>
      </c>
    </row>
    <row r="410" spans="1:4" x14ac:dyDescent="0.2">
      <c r="A410" s="21">
        <v>847740</v>
      </c>
      <c r="B410" s="21">
        <v>0.3</v>
      </c>
      <c r="C410" t="s">
        <v>2879</v>
      </c>
      <c r="D410" s="21">
        <v>2543.2199999999998</v>
      </c>
    </row>
    <row r="411" spans="1:4" x14ac:dyDescent="0.2">
      <c r="A411" s="21">
        <v>486948</v>
      </c>
      <c r="B411" s="21">
        <v>0.3</v>
      </c>
      <c r="C411" t="s">
        <v>2676</v>
      </c>
      <c r="D411" s="21">
        <v>1460.8440000000001</v>
      </c>
    </row>
    <row r="412" spans="1:4" x14ac:dyDescent="0.2">
      <c r="A412" s="21">
        <v>486948</v>
      </c>
      <c r="B412" s="21">
        <v>0.02</v>
      </c>
      <c r="C412" t="s">
        <v>2676</v>
      </c>
      <c r="D412" s="21">
        <v>97.389600000000016</v>
      </c>
    </row>
    <row r="413" spans="1:4" x14ac:dyDescent="0.2">
      <c r="A413" s="21">
        <v>1473522</v>
      </c>
      <c r="B413" s="21">
        <v>0.3</v>
      </c>
      <c r="C413" t="s">
        <v>2676</v>
      </c>
      <c r="D413" s="21">
        <v>4420.5659999999998</v>
      </c>
    </row>
    <row r="414" spans="1:4" x14ac:dyDescent="0.2">
      <c r="A414" s="21">
        <v>209622</v>
      </c>
      <c r="B414" s="21">
        <v>0.3</v>
      </c>
      <c r="C414" t="s">
        <v>2676</v>
      </c>
      <c r="D414" s="21">
        <v>628.86599999999999</v>
      </c>
    </row>
    <row r="415" spans="1:4" x14ac:dyDescent="0.2">
      <c r="A415" s="21">
        <v>209622</v>
      </c>
      <c r="B415" s="21">
        <v>0.3</v>
      </c>
      <c r="C415" t="s">
        <v>2676</v>
      </c>
      <c r="D415" s="21">
        <v>628.86599999999999</v>
      </c>
    </row>
    <row r="416" spans="1:4" x14ac:dyDescent="0.2">
      <c r="A416" s="21">
        <v>209622</v>
      </c>
      <c r="B416" s="21">
        <v>0.3</v>
      </c>
      <c r="C416" t="s">
        <v>2676</v>
      </c>
      <c r="D416" s="21">
        <v>628.86599999999999</v>
      </c>
    </row>
    <row r="417" spans="1:4" x14ac:dyDescent="0.2">
      <c r="A417" s="21">
        <v>209622</v>
      </c>
      <c r="B417" s="21">
        <v>0.3</v>
      </c>
      <c r="C417" t="s">
        <v>2676</v>
      </c>
      <c r="D417" s="21">
        <v>628.86599999999999</v>
      </c>
    </row>
    <row r="418" spans="1:4" x14ac:dyDescent="0.2">
      <c r="A418" s="21">
        <v>209622</v>
      </c>
      <c r="B418" s="21">
        <v>0.3</v>
      </c>
      <c r="C418" t="s">
        <v>2676</v>
      </c>
      <c r="D418" s="21">
        <v>628.86599999999999</v>
      </c>
    </row>
    <row r="419" spans="1:4" x14ac:dyDescent="0.2">
      <c r="A419" s="21">
        <v>512000</v>
      </c>
      <c r="B419" s="21">
        <v>0.6</v>
      </c>
      <c r="C419" t="s">
        <v>2554</v>
      </c>
      <c r="D419" s="21">
        <v>3072</v>
      </c>
    </row>
    <row r="420" spans="1:4" x14ac:dyDescent="0.2">
      <c r="A420" s="21">
        <v>6594480</v>
      </c>
      <c r="B420" s="21">
        <v>0.3</v>
      </c>
      <c r="C420" t="s">
        <v>2567</v>
      </c>
      <c r="D420" s="21">
        <v>19783.439999999999</v>
      </c>
    </row>
    <row r="421" spans="1:4" x14ac:dyDescent="0.2">
      <c r="A421" s="21">
        <v>1411000</v>
      </c>
      <c r="B421" s="21">
        <v>0.3</v>
      </c>
      <c r="C421" t="s">
        <v>2567</v>
      </c>
      <c r="D421" s="21">
        <v>4233</v>
      </c>
    </row>
    <row r="422" spans="1:4" x14ac:dyDescent="0.2">
      <c r="A422" s="21">
        <v>379765</v>
      </c>
      <c r="B422" s="21">
        <v>0.3</v>
      </c>
      <c r="C422" t="s">
        <v>2495</v>
      </c>
      <c r="D422" s="21">
        <v>1139.2950000000001</v>
      </c>
    </row>
    <row r="423" spans="1:4" x14ac:dyDescent="0.2">
      <c r="A423" s="21">
        <v>219765</v>
      </c>
      <c r="B423" s="21">
        <v>0.3</v>
      </c>
      <c r="C423" t="s">
        <v>2495</v>
      </c>
      <c r="D423" s="21">
        <v>659.29</v>
      </c>
    </row>
    <row r="424" spans="1:4" x14ac:dyDescent="0.2">
      <c r="A424" s="21">
        <v>219765</v>
      </c>
      <c r="B424" s="21">
        <v>0.3</v>
      </c>
      <c r="C424" t="s">
        <v>2495</v>
      </c>
      <c r="D424" s="21">
        <v>659.29</v>
      </c>
    </row>
    <row r="425" spans="1:4" x14ac:dyDescent="0.2">
      <c r="A425" s="21">
        <v>219765</v>
      </c>
      <c r="B425" s="21">
        <v>0.3</v>
      </c>
      <c r="C425" t="s">
        <v>2495</v>
      </c>
      <c r="D425" s="21">
        <v>659.29</v>
      </c>
    </row>
    <row r="426" spans="1:4" x14ac:dyDescent="0.2">
      <c r="A426" s="21">
        <v>219765</v>
      </c>
      <c r="B426" s="21">
        <v>0.3</v>
      </c>
      <c r="C426" t="s">
        <v>2495</v>
      </c>
      <c r="D426" s="21">
        <v>659.29</v>
      </c>
    </row>
    <row r="427" spans="1:4" x14ac:dyDescent="0.2">
      <c r="A427" s="21">
        <v>341765</v>
      </c>
      <c r="B427" s="21">
        <v>0.3</v>
      </c>
      <c r="C427" t="s">
        <v>2495</v>
      </c>
      <c r="D427" s="21">
        <v>1025.2950000000001</v>
      </c>
    </row>
    <row r="428" spans="1:4" x14ac:dyDescent="0.2">
      <c r="A428" s="21">
        <v>219765</v>
      </c>
      <c r="B428" s="21">
        <v>0.3</v>
      </c>
      <c r="C428" t="s">
        <v>2495</v>
      </c>
      <c r="D428" s="21">
        <v>659.29</v>
      </c>
    </row>
    <row r="429" spans="1:4" x14ac:dyDescent="0.2">
      <c r="A429" s="21">
        <v>219765</v>
      </c>
      <c r="B429" s="21">
        <v>0.3</v>
      </c>
      <c r="C429" t="s">
        <v>2495</v>
      </c>
      <c r="D429" s="21">
        <v>659.29</v>
      </c>
    </row>
    <row r="430" spans="1:4" x14ac:dyDescent="0.2">
      <c r="A430" s="21">
        <v>230000</v>
      </c>
      <c r="B430" s="21">
        <v>0.3</v>
      </c>
      <c r="C430" t="s">
        <v>2891</v>
      </c>
      <c r="D430" s="21">
        <v>690</v>
      </c>
    </row>
    <row r="431" spans="1:4" x14ac:dyDescent="0.2">
      <c r="A431" s="21">
        <v>705120</v>
      </c>
      <c r="B431" s="21">
        <v>0.3</v>
      </c>
      <c r="C431" t="s">
        <v>2891</v>
      </c>
      <c r="D431" s="21">
        <v>2115.36</v>
      </c>
    </row>
    <row r="432" spans="1:4" x14ac:dyDescent="0.2">
      <c r="A432" s="21">
        <v>220000</v>
      </c>
      <c r="B432" s="21">
        <v>0.3</v>
      </c>
      <c r="C432" t="s">
        <v>2891</v>
      </c>
      <c r="D432" s="21">
        <v>660</v>
      </c>
    </row>
    <row r="433" spans="1:4" x14ac:dyDescent="0.2">
      <c r="A433" s="21">
        <v>759120</v>
      </c>
      <c r="B433" s="21">
        <v>0.3</v>
      </c>
      <c r="C433" t="s">
        <v>2580</v>
      </c>
      <c r="D433" s="21">
        <v>2277.36</v>
      </c>
    </row>
    <row r="434" spans="1:4" x14ac:dyDescent="0.2">
      <c r="A434" s="21">
        <v>759120</v>
      </c>
      <c r="B434" s="21">
        <v>0.02</v>
      </c>
      <c r="C434" t="s">
        <v>2580</v>
      </c>
      <c r="D434" s="21">
        <v>151.82399999999998</v>
      </c>
    </row>
    <row r="435" spans="1:4" x14ac:dyDescent="0.2">
      <c r="A435" s="21">
        <v>411250</v>
      </c>
      <c r="B435" s="21">
        <v>0.6</v>
      </c>
      <c r="C435" t="s">
        <v>2578</v>
      </c>
      <c r="D435" s="21">
        <v>2467.5</v>
      </c>
    </row>
    <row r="436" spans="1:4" x14ac:dyDescent="0.2">
      <c r="A436" s="21">
        <v>282000</v>
      </c>
      <c r="B436" s="21">
        <v>0.02</v>
      </c>
      <c r="C436" t="s">
        <v>2666</v>
      </c>
      <c r="D436" s="21">
        <v>56.4</v>
      </c>
    </row>
    <row r="437" spans="1:4" x14ac:dyDescent="0.2">
      <c r="A437" s="21">
        <v>718680</v>
      </c>
      <c r="B437" s="21">
        <v>0.3</v>
      </c>
      <c r="C437" t="s">
        <v>2563</v>
      </c>
      <c r="D437" s="21">
        <v>2156.04</v>
      </c>
    </row>
    <row r="438" spans="1:4" x14ac:dyDescent="0.2">
      <c r="A438" s="21">
        <v>133020</v>
      </c>
      <c r="B438" s="21">
        <v>0.3</v>
      </c>
      <c r="C438" t="s">
        <v>2581</v>
      </c>
      <c r="D438" s="21">
        <v>399.06</v>
      </c>
    </row>
    <row r="439" spans="1:4" x14ac:dyDescent="0.2">
      <c r="A439" s="21">
        <v>133020</v>
      </c>
      <c r="B439" s="21">
        <v>0.02</v>
      </c>
      <c r="C439" t="s">
        <v>2581</v>
      </c>
      <c r="D439" s="21">
        <v>26.603999999999999</v>
      </c>
    </row>
    <row r="440" spans="1:4" x14ac:dyDescent="0.2">
      <c r="A440" s="21">
        <v>39000</v>
      </c>
      <c r="B440" s="21">
        <v>0.02</v>
      </c>
      <c r="C440" t="s">
        <v>2614</v>
      </c>
      <c r="D440" s="21">
        <v>7.8</v>
      </c>
    </row>
    <row r="441" spans="1:4" x14ac:dyDescent="0.2">
      <c r="A441" s="21">
        <v>874500</v>
      </c>
      <c r="B441" s="21">
        <v>0.02</v>
      </c>
      <c r="C441" t="s">
        <v>2680</v>
      </c>
      <c r="D441" s="21">
        <v>174.9</v>
      </c>
    </row>
    <row r="442" spans="1:4" x14ac:dyDescent="0.2">
      <c r="A442" s="21">
        <v>814000</v>
      </c>
      <c r="B442" s="21">
        <v>0.3</v>
      </c>
      <c r="C442" t="s">
        <v>2865</v>
      </c>
      <c r="D442" s="21">
        <v>2442</v>
      </c>
    </row>
    <row r="443" spans="1:4" x14ac:dyDescent="0.2">
      <c r="A443" s="21">
        <v>759120</v>
      </c>
      <c r="B443" s="21">
        <v>0.3</v>
      </c>
      <c r="C443" t="s">
        <v>2520</v>
      </c>
      <c r="D443" s="21">
        <v>2277.36</v>
      </c>
    </row>
    <row r="444" spans="1:4" x14ac:dyDescent="0.2">
      <c r="A444" s="21">
        <v>698250</v>
      </c>
      <c r="B444" s="21">
        <v>0.3</v>
      </c>
      <c r="C444" t="s">
        <v>2542</v>
      </c>
      <c r="D444" s="21">
        <v>2094.75</v>
      </c>
    </row>
    <row r="445" spans="1:4" x14ac:dyDescent="0.2">
      <c r="A445" s="21">
        <v>410856</v>
      </c>
      <c r="B445" s="21">
        <v>0.3</v>
      </c>
      <c r="C445" t="s">
        <v>2542</v>
      </c>
      <c r="D445" s="21">
        <v>1232.568</v>
      </c>
    </row>
    <row r="446" spans="1:4" x14ac:dyDescent="0.2">
      <c r="A446" s="21">
        <v>1146048</v>
      </c>
      <c r="B446" s="21">
        <v>0.3</v>
      </c>
      <c r="C446" t="s">
        <v>2565</v>
      </c>
      <c r="D446" s="21">
        <v>3438.1439999999998</v>
      </c>
    </row>
    <row r="447" spans="1:4" x14ac:dyDescent="0.2">
      <c r="A447" s="21">
        <v>2333940</v>
      </c>
      <c r="B447" s="21">
        <v>0.3</v>
      </c>
      <c r="C447" t="s">
        <v>2696</v>
      </c>
      <c r="D447" s="21">
        <v>7001.82</v>
      </c>
    </row>
    <row r="448" spans="1:4" x14ac:dyDescent="0.2">
      <c r="A448" s="21">
        <v>331860</v>
      </c>
      <c r="B448" s="21">
        <v>0.3</v>
      </c>
      <c r="C448" t="s">
        <v>2560</v>
      </c>
      <c r="D448" s="21">
        <v>995.58</v>
      </c>
    </row>
    <row r="449" spans="1:4" x14ac:dyDescent="0.2">
      <c r="A449" s="21">
        <v>331860</v>
      </c>
      <c r="B449" s="21">
        <v>0.02</v>
      </c>
      <c r="C449" t="s">
        <v>2560</v>
      </c>
      <c r="D449" s="21">
        <v>66.372</v>
      </c>
    </row>
    <row r="450" spans="1:4" x14ac:dyDescent="0.2">
      <c r="A450" s="21">
        <v>826560</v>
      </c>
      <c r="B450" s="21">
        <v>0.3</v>
      </c>
      <c r="C450" t="s">
        <v>2902</v>
      </c>
      <c r="D450" s="21">
        <v>2479.6799999999998</v>
      </c>
    </row>
    <row r="451" spans="1:4" x14ac:dyDescent="0.2">
      <c r="A451" s="21">
        <v>960072</v>
      </c>
      <c r="B451" s="21">
        <v>0.3</v>
      </c>
      <c r="C451" t="s">
        <v>2902</v>
      </c>
      <c r="D451" s="21">
        <v>2880.2159999999999</v>
      </c>
    </row>
    <row r="452" spans="1:4" x14ac:dyDescent="0.2">
      <c r="A452" s="21">
        <v>122000</v>
      </c>
      <c r="B452" s="21">
        <v>0.6</v>
      </c>
      <c r="C452" t="s">
        <v>2569</v>
      </c>
      <c r="D452" s="21">
        <v>732</v>
      </c>
    </row>
    <row r="453" spans="1:4" x14ac:dyDescent="0.2">
      <c r="A453" s="21">
        <v>472488</v>
      </c>
      <c r="B453" s="21">
        <v>0.3</v>
      </c>
      <c r="C453" t="s">
        <v>2505</v>
      </c>
      <c r="D453" s="21">
        <v>1417.4639999999999</v>
      </c>
    </row>
    <row r="454" spans="1:4" x14ac:dyDescent="0.2">
      <c r="A454" s="21">
        <v>345000</v>
      </c>
      <c r="B454" s="21">
        <v>0.6</v>
      </c>
      <c r="C454" t="s">
        <v>2874</v>
      </c>
      <c r="D454" s="21">
        <v>2070</v>
      </c>
    </row>
    <row r="455" spans="1:4" x14ac:dyDescent="0.2">
      <c r="A455" s="21">
        <v>228000</v>
      </c>
      <c r="B455" s="21">
        <v>0.6</v>
      </c>
      <c r="C455" t="s">
        <v>2690</v>
      </c>
      <c r="D455" s="21">
        <v>1368</v>
      </c>
    </row>
    <row r="456" spans="1:4" x14ac:dyDescent="0.2">
      <c r="A456" s="21">
        <v>6842200</v>
      </c>
      <c r="B456" s="21">
        <v>0.3</v>
      </c>
      <c r="C456" t="s">
        <v>2885</v>
      </c>
      <c r="D456" s="21">
        <v>20526.599999999999</v>
      </c>
    </row>
    <row r="457" spans="1:4" x14ac:dyDescent="0.2">
      <c r="A457" s="21">
        <v>4304714.43</v>
      </c>
      <c r="B457" s="21">
        <v>0.3</v>
      </c>
      <c r="C457" t="s">
        <v>2885</v>
      </c>
      <c r="D457" s="21">
        <v>12914.14329</v>
      </c>
    </row>
    <row r="458" spans="1:4" x14ac:dyDescent="0.2">
      <c r="A458" s="21">
        <v>448176</v>
      </c>
      <c r="B458" s="21">
        <v>0.02</v>
      </c>
      <c r="C458" t="s">
        <v>2885</v>
      </c>
      <c r="D458" s="21">
        <v>89.635199999999998</v>
      </c>
    </row>
    <row r="459" spans="1:4" x14ac:dyDescent="0.2">
      <c r="A459" s="21">
        <v>749700</v>
      </c>
      <c r="B459" s="21">
        <v>0.02</v>
      </c>
      <c r="C459" t="s">
        <v>2885</v>
      </c>
      <c r="D459" s="21">
        <v>149.94</v>
      </c>
    </row>
    <row r="460" spans="1:4" x14ac:dyDescent="0.2">
      <c r="A460" s="21">
        <v>2234120</v>
      </c>
      <c r="B460" s="21">
        <v>0.02</v>
      </c>
      <c r="C460" t="s">
        <v>2885</v>
      </c>
      <c r="D460" s="21">
        <v>446.82400000000001</v>
      </c>
    </row>
    <row r="461" spans="1:4" x14ac:dyDescent="0.2">
      <c r="A461" s="21">
        <v>6092250</v>
      </c>
      <c r="B461" s="21">
        <v>0.02</v>
      </c>
      <c r="C461" t="s">
        <v>2885</v>
      </c>
      <c r="D461" s="21">
        <v>1218.45</v>
      </c>
    </row>
    <row r="462" spans="1:4" x14ac:dyDescent="0.2">
      <c r="A462" s="21">
        <v>9629698</v>
      </c>
      <c r="B462" s="21">
        <v>0.3</v>
      </c>
      <c r="C462" t="s">
        <v>2543</v>
      </c>
      <c r="D462" s="21">
        <v>28889.093999999997</v>
      </c>
    </row>
    <row r="463" spans="1:4" x14ac:dyDescent="0.2">
      <c r="A463" s="21">
        <v>94062.5</v>
      </c>
      <c r="B463" s="21">
        <v>0.3</v>
      </c>
      <c r="C463" t="s">
        <v>2543</v>
      </c>
      <c r="D463" s="21">
        <v>282.1875</v>
      </c>
    </row>
    <row r="464" spans="1:4" x14ac:dyDescent="0.2">
      <c r="A464" s="21">
        <v>313970.8</v>
      </c>
      <c r="B464" s="21">
        <v>0.3</v>
      </c>
      <c r="C464" t="s">
        <v>2543</v>
      </c>
      <c r="D464" s="21">
        <v>941.91239999999993</v>
      </c>
    </row>
    <row r="465" spans="1:4" x14ac:dyDescent="0.2">
      <c r="A465" s="21">
        <v>988064</v>
      </c>
      <c r="B465" s="21">
        <v>0.3</v>
      </c>
      <c r="C465" t="s">
        <v>2564</v>
      </c>
      <c r="D465" s="21">
        <v>2964.192</v>
      </c>
    </row>
    <row r="466" spans="1:4" x14ac:dyDescent="0.2">
      <c r="A466" s="21">
        <v>494032</v>
      </c>
      <c r="B466" s="21">
        <v>0.3</v>
      </c>
      <c r="C466" t="s">
        <v>2564</v>
      </c>
      <c r="D466" s="21">
        <v>1482.096</v>
      </c>
    </row>
    <row r="467" spans="1:4" x14ac:dyDescent="0.2">
      <c r="A467" s="21">
        <v>2689660</v>
      </c>
      <c r="B467" s="21">
        <v>0.3</v>
      </c>
      <c r="C467" t="s">
        <v>2862</v>
      </c>
      <c r="D467" s="21">
        <v>8068.98</v>
      </c>
    </row>
    <row r="468" spans="1:4" x14ac:dyDescent="0.2">
      <c r="A468" s="21">
        <v>153000</v>
      </c>
      <c r="B468" s="21">
        <v>0.02</v>
      </c>
      <c r="C468" t="s">
        <v>2656</v>
      </c>
      <c r="D468" s="21">
        <v>30.6</v>
      </c>
    </row>
    <row r="469" spans="1:4" x14ac:dyDescent="0.2">
      <c r="A469" s="21">
        <v>324660</v>
      </c>
      <c r="B469" s="21">
        <v>0.3</v>
      </c>
      <c r="C469" t="s">
        <v>2496</v>
      </c>
      <c r="D469" s="21">
        <v>973.98</v>
      </c>
    </row>
    <row r="470" spans="1:4" x14ac:dyDescent="0.2">
      <c r="A470" s="21">
        <v>5988000</v>
      </c>
      <c r="B470" s="21">
        <v>0.01</v>
      </c>
      <c r="C470" t="s">
        <v>2496</v>
      </c>
      <c r="D470" s="21">
        <v>598.79999999999995</v>
      </c>
    </row>
    <row r="471" spans="1:4" x14ac:dyDescent="0.2">
      <c r="A471" s="21">
        <v>5733100</v>
      </c>
      <c r="B471" s="21">
        <v>0.3</v>
      </c>
      <c r="C471" t="s">
        <v>2514</v>
      </c>
      <c r="D471" s="21">
        <v>17199.3</v>
      </c>
    </row>
    <row r="472" spans="1:4" x14ac:dyDescent="0.2">
      <c r="A472" s="21">
        <v>429636</v>
      </c>
      <c r="B472" s="21">
        <v>0.3</v>
      </c>
      <c r="C472" t="s">
        <v>2531</v>
      </c>
      <c r="D472" s="21">
        <v>1288.9079999999999</v>
      </c>
    </row>
    <row r="473" spans="1:4" x14ac:dyDescent="0.2">
      <c r="A473" s="21">
        <v>990000</v>
      </c>
      <c r="B473" s="21">
        <v>0.02</v>
      </c>
      <c r="C473" t="s">
        <v>2531</v>
      </c>
      <c r="D473" s="21">
        <v>198</v>
      </c>
    </row>
    <row r="474" spans="1:4" x14ac:dyDescent="0.2">
      <c r="A474" s="21">
        <v>1279080</v>
      </c>
      <c r="B474" s="21">
        <v>0.3</v>
      </c>
      <c r="C474" t="s">
        <v>2498</v>
      </c>
      <c r="D474" s="21">
        <v>3837.24</v>
      </c>
    </row>
    <row r="475" spans="1:4" x14ac:dyDescent="0.2">
      <c r="A475" s="21">
        <v>225000</v>
      </c>
      <c r="B475" s="21">
        <v>0.3</v>
      </c>
      <c r="C475" t="s">
        <v>2688</v>
      </c>
      <c r="D475" s="21">
        <v>675</v>
      </c>
    </row>
    <row r="476" spans="1:4" x14ac:dyDescent="0.2">
      <c r="A476" s="21">
        <v>3136900</v>
      </c>
      <c r="B476" s="21">
        <v>0.3</v>
      </c>
      <c r="C476" t="s">
        <v>2579</v>
      </c>
      <c r="D476" s="21">
        <v>9410.7000000000007</v>
      </c>
    </row>
    <row r="477" spans="1:4" x14ac:dyDescent="0.2">
      <c r="A477" s="21">
        <v>4624040</v>
      </c>
      <c r="B477" s="21">
        <v>0.3</v>
      </c>
      <c r="C477" t="s">
        <v>2660</v>
      </c>
      <c r="D477" s="21">
        <v>13872.12</v>
      </c>
    </row>
    <row r="478" spans="1:4" x14ac:dyDescent="0.2">
      <c r="A478" s="21">
        <v>158688</v>
      </c>
      <c r="B478" s="21">
        <v>0.3</v>
      </c>
      <c r="C478" t="s">
        <v>2660</v>
      </c>
      <c r="D478" s="21">
        <v>476.06400000000002</v>
      </c>
    </row>
    <row r="479" spans="1:4" x14ac:dyDescent="0.2">
      <c r="A479" s="21">
        <v>577680</v>
      </c>
      <c r="B479" s="21">
        <v>0.3</v>
      </c>
      <c r="C479" t="s">
        <v>2660</v>
      </c>
      <c r="D479" s="21">
        <v>1733.04</v>
      </c>
    </row>
    <row r="480" spans="1:4" x14ac:dyDescent="0.2">
      <c r="A480" s="21">
        <v>31141234</v>
      </c>
      <c r="B480" s="21">
        <v>0.02</v>
      </c>
      <c r="C480" t="s">
        <v>2660</v>
      </c>
      <c r="D480" s="21">
        <v>6228.2468000000008</v>
      </c>
    </row>
    <row r="481" spans="1:4" x14ac:dyDescent="0.2">
      <c r="A481" s="21">
        <v>866712</v>
      </c>
      <c r="B481" s="21">
        <v>0.3</v>
      </c>
      <c r="C481" t="s">
        <v>2685</v>
      </c>
      <c r="D481" s="21">
        <v>2600.136</v>
      </c>
    </row>
    <row r="482" spans="1:4" x14ac:dyDescent="0.2">
      <c r="A482" s="21">
        <v>931560</v>
      </c>
      <c r="B482" s="21">
        <v>0.3</v>
      </c>
      <c r="C482" t="s">
        <v>2685</v>
      </c>
      <c r="D482" s="21">
        <v>2794.68</v>
      </c>
    </row>
    <row r="483" spans="1:4" x14ac:dyDescent="0.2">
      <c r="A483" s="21">
        <v>1057866</v>
      </c>
      <c r="B483" s="21">
        <v>0.3</v>
      </c>
      <c r="C483" t="s">
        <v>2685</v>
      </c>
      <c r="D483" s="21">
        <v>3173.598</v>
      </c>
    </row>
    <row r="484" spans="1:4" x14ac:dyDescent="0.2">
      <c r="A484" s="21">
        <v>913866</v>
      </c>
      <c r="B484" s="21">
        <v>0.3</v>
      </c>
      <c r="C484" t="s">
        <v>2685</v>
      </c>
      <c r="D484" s="21">
        <v>2741.598</v>
      </c>
    </row>
    <row r="485" spans="1:4" x14ac:dyDescent="0.2">
      <c r="A485" s="21">
        <v>99000</v>
      </c>
      <c r="B485" s="21">
        <v>0.3</v>
      </c>
      <c r="C485" t="s">
        <v>2652</v>
      </c>
      <c r="D485" s="21">
        <v>297</v>
      </c>
    </row>
    <row r="486" spans="1:4" x14ac:dyDescent="0.2">
      <c r="A486" s="21">
        <v>72000</v>
      </c>
      <c r="B486" s="21">
        <v>0.02</v>
      </c>
      <c r="C486" t="s">
        <v>2652</v>
      </c>
      <c r="D486" s="21">
        <v>14.4</v>
      </c>
    </row>
    <row r="487" spans="1:4" x14ac:dyDescent="0.2">
      <c r="A487" s="21">
        <v>328830</v>
      </c>
      <c r="B487" s="21">
        <v>0.3</v>
      </c>
      <c r="C487" t="s">
        <v>2550</v>
      </c>
      <c r="D487" s="21">
        <v>986.49</v>
      </c>
    </row>
    <row r="488" spans="1:4" x14ac:dyDescent="0.2">
      <c r="A488" s="21">
        <v>321330</v>
      </c>
      <c r="B488" s="21">
        <v>0.3</v>
      </c>
      <c r="C488" t="s">
        <v>2550</v>
      </c>
      <c r="D488" s="21">
        <v>963.99</v>
      </c>
    </row>
    <row r="489" spans="1:4" x14ac:dyDescent="0.2">
      <c r="A489" s="21">
        <v>332205</v>
      </c>
      <c r="B489" s="21">
        <v>0.3</v>
      </c>
      <c r="C489" t="s">
        <v>2550</v>
      </c>
      <c r="D489" s="21">
        <v>996.61500000000001</v>
      </c>
    </row>
    <row r="490" spans="1:4" x14ac:dyDescent="0.2">
      <c r="A490" s="21">
        <v>1033032</v>
      </c>
      <c r="B490" s="21">
        <v>0.3</v>
      </c>
      <c r="C490" t="s">
        <v>2550</v>
      </c>
      <c r="D490" s="21">
        <v>3099.0959999999995</v>
      </c>
    </row>
    <row r="491" spans="1:4" x14ac:dyDescent="0.2">
      <c r="A491" s="21">
        <v>1184980</v>
      </c>
      <c r="B491" s="21">
        <v>0.3</v>
      </c>
      <c r="C491" t="s">
        <v>2670</v>
      </c>
      <c r="D491" s="21">
        <v>3554.94</v>
      </c>
    </row>
    <row r="492" spans="1:4" x14ac:dyDescent="0.2">
      <c r="A492" s="21">
        <v>1305408</v>
      </c>
      <c r="B492" s="21">
        <v>0.3</v>
      </c>
      <c r="C492" t="s">
        <v>2582</v>
      </c>
      <c r="D492" s="21">
        <v>3916.2239999999997</v>
      </c>
    </row>
    <row r="493" spans="1:4" x14ac:dyDescent="0.2">
      <c r="A493" s="21">
        <v>1808819.1</v>
      </c>
      <c r="B493" s="21">
        <v>0.3</v>
      </c>
      <c r="C493" t="s">
        <v>2898</v>
      </c>
      <c r="D493" s="21">
        <v>5426.4573</v>
      </c>
    </row>
    <row r="494" spans="1:4" x14ac:dyDescent="0.2">
      <c r="A494" s="21">
        <v>4471356</v>
      </c>
      <c r="B494" s="21">
        <v>0.3</v>
      </c>
      <c r="C494" t="s">
        <v>2898</v>
      </c>
      <c r="D494" s="21">
        <v>13414.068000000001</v>
      </c>
    </row>
    <row r="495" spans="1:4" x14ac:dyDescent="0.2">
      <c r="A495" s="21">
        <v>262350</v>
      </c>
      <c r="B495" s="21">
        <v>0.3</v>
      </c>
      <c r="C495" t="s">
        <v>2898</v>
      </c>
      <c r="D495" s="21">
        <v>787.05</v>
      </c>
    </row>
    <row r="496" spans="1:4" x14ac:dyDescent="0.2">
      <c r="A496" s="21">
        <v>874500</v>
      </c>
      <c r="B496" s="21">
        <v>0.3</v>
      </c>
      <c r="C496" t="s">
        <v>2898</v>
      </c>
      <c r="D496" s="21">
        <v>2623.5</v>
      </c>
    </row>
    <row r="497" spans="1:4" x14ac:dyDescent="0.2">
      <c r="A497" s="21">
        <v>3117900</v>
      </c>
      <c r="B497" s="21">
        <v>0.02</v>
      </c>
      <c r="C497" t="s">
        <v>2898</v>
      </c>
      <c r="D497" s="21">
        <v>623.58000000000004</v>
      </c>
    </row>
    <row r="498" spans="1:4" x14ac:dyDescent="0.2">
      <c r="A498" s="21">
        <v>2270400</v>
      </c>
      <c r="B498" s="21">
        <v>0.02</v>
      </c>
      <c r="C498" t="s">
        <v>2898</v>
      </c>
      <c r="D498" s="21">
        <v>454.08</v>
      </c>
    </row>
    <row r="499" spans="1:4" x14ac:dyDescent="0.2">
      <c r="A499" s="21">
        <v>5980800</v>
      </c>
      <c r="B499" s="21">
        <v>0.3</v>
      </c>
      <c r="C499" t="s">
        <v>2898</v>
      </c>
      <c r="D499" s="21">
        <v>17942.400000000001</v>
      </c>
    </row>
    <row r="500" spans="1:4" x14ac:dyDescent="0.2">
      <c r="A500" s="21">
        <v>288000</v>
      </c>
      <c r="B500" s="21">
        <v>0.3</v>
      </c>
      <c r="C500" t="s">
        <v>2898</v>
      </c>
      <c r="D500" s="21">
        <v>864</v>
      </c>
    </row>
    <row r="501" spans="1:4" x14ac:dyDescent="0.2">
      <c r="A501" s="21">
        <v>1422960</v>
      </c>
      <c r="B501" s="21">
        <v>0.3</v>
      </c>
      <c r="C501" t="s">
        <v>2547</v>
      </c>
      <c r="D501" s="21">
        <v>4268.88</v>
      </c>
    </row>
    <row r="502" spans="1:4" x14ac:dyDescent="0.2">
      <c r="A502" s="21">
        <v>973896</v>
      </c>
      <c r="B502" s="21">
        <v>0.3</v>
      </c>
      <c r="C502" t="s">
        <v>2689</v>
      </c>
      <c r="D502" s="21">
        <v>2921.6880000000001</v>
      </c>
    </row>
    <row r="503" spans="1:4" x14ac:dyDescent="0.2">
      <c r="A503" s="21">
        <v>793510</v>
      </c>
      <c r="B503" s="21">
        <v>0.3</v>
      </c>
      <c r="C503" t="s">
        <v>2672</v>
      </c>
      <c r="D503" s="21">
        <v>2380.5300000000002</v>
      </c>
    </row>
    <row r="504" spans="1:4" x14ac:dyDescent="0.2">
      <c r="A504" s="21">
        <v>532080</v>
      </c>
      <c r="B504" s="21">
        <v>0.3</v>
      </c>
      <c r="C504" t="s">
        <v>2583</v>
      </c>
      <c r="D504" s="21">
        <v>1596.24</v>
      </c>
    </row>
    <row r="505" spans="1:4" x14ac:dyDescent="0.2">
      <c r="A505" s="21">
        <v>283200</v>
      </c>
      <c r="B505" s="21">
        <v>0.02</v>
      </c>
      <c r="C505" t="s">
        <v>2533</v>
      </c>
      <c r="D505" s="21">
        <v>56.64</v>
      </c>
    </row>
    <row r="506" spans="1:4" x14ac:dyDescent="0.2">
      <c r="A506" s="21">
        <v>1511160</v>
      </c>
      <c r="B506" s="21">
        <v>0.3</v>
      </c>
      <c r="C506" t="s">
        <v>2535</v>
      </c>
      <c r="D506" s="21">
        <v>4533.4799999999996</v>
      </c>
    </row>
    <row r="507" spans="1:4" x14ac:dyDescent="0.2">
      <c r="A507" s="21">
        <v>394450</v>
      </c>
      <c r="B507" s="21">
        <v>0.3</v>
      </c>
      <c r="C507" t="s">
        <v>2535</v>
      </c>
      <c r="D507" s="21">
        <v>1183.3499999999999</v>
      </c>
    </row>
    <row r="508" spans="1:4" x14ac:dyDescent="0.2">
      <c r="A508" s="21">
        <v>119568</v>
      </c>
      <c r="B508" s="21">
        <v>0.3</v>
      </c>
      <c r="C508" t="s">
        <v>2545</v>
      </c>
      <c r="D508" s="21">
        <v>358.70400000000001</v>
      </c>
    </row>
    <row r="509" spans="1:4" x14ac:dyDescent="0.2">
      <c r="A509" s="21">
        <v>683784</v>
      </c>
      <c r="B509" s="21">
        <v>0.3</v>
      </c>
      <c r="C509" t="s">
        <v>2545</v>
      </c>
      <c r="D509" s="21">
        <v>2051.3519999999999</v>
      </c>
    </row>
    <row r="510" spans="1:4" x14ac:dyDescent="0.2">
      <c r="A510" s="21">
        <v>1349880</v>
      </c>
      <c r="B510" s="21">
        <v>0.3</v>
      </c>
      <c r="C510" t="s">
        <v>2634</v>
      </c>
      <c r="D510" s="21">
        <v>4049.64</v>
      </c>
    </row>
    <row r="511" spans="1:4" x14ac:dyDescent="0.2">
      <c r="A511" s="21">
        <v>495000</v>
      </c>
      <c r="B511" s="21">
        <v>0.02</v>
      </c>
      <c r="C511" t="s">
        <v>2634</v>
      </c>
      <c r="D511" s="21">
        <v>99</v>
      </c>
    </row>
    <row r="512" spans="1:4" x14ac:dyDescent="0.2">
      <c r="A512" s="21">
        <v>135000</v>
      </c>
      <c r="B512" s="21">
        <v>0.02</v>
      </c>
      <c r="C512" t="s">
        <v>2617</v>
      </c>
      <c r="D512" s="21">
        <v>27</v>
      </c>
    </row>
    <row r="513" spans="1:4" x14ac:dyDescent="0.2">
      <c r="A513" s="21">
        <v>837240</v>
      </c>
      <c r="B513" s="21">
        <v>0.3</v>
      </c>
      <c r="C513" t="s">
        <v>2665</v>
      </c>
      <c r="D513" s="21">
        <v>2511.7199999999998</v>
      </c>
    </row>
    <row r="514" spans="1:4" x14ac:dyDescent="0.2">
      <c r="A514" s="21">
        <v>837240</v>
      </c>
      <c r="B514" s="21">
        <v>0.02</v>
      </c>
      <c r="C514" t="s">
        <v>2665</v>
      </c>
      <c r="D514" s="21">
        <v>167.44799999999998</v>
      </c>
    </row>
    <row r="515" spans="1:4" x14ac:dyDescent="0.2">
      <c r="A515" s="21">
        <v>1518000</v>
      </c>
      <c r="B515" s="21">
        <v>0.02</v>
      </c>
      <c r="C515" t="s">
        <v>2665</v>
      </c>
      <c r="D515" s="21">
        <v>303.60000000000002</v>
      </c>
    </row>
    <row r="516" spans="1:4" x14ac:dyDescent="0.2">
      <c r="A516" s="21">
        <v>887655.53</v>
      </c>
      <c r="B516" s="21">
        <v>0.3</v>
      </c>
      <c r="C516" t="s">
        <v>2637</v>
      </c>
      <c r="D516" s="21">
        <v>2662.96659</v>
      </c>
    </row>
    <row r="517" spans="1:4" x14ac:dyDescent="0.2">
      <c r="A517" s="21">
        <v>5048130</v>
      </c>
      <c r="B517" s="21">
        <v>0.3</v>
      </c>
      <c r="C517" t="s">
        <v>2538</v>
      </c>
      <c r="D517" s="21">
        <v>15144.39</v>
      </c>
    </row>
    <row r="518" spans="1:4" x14ac:dyDescent="0.2">
      <c r="A518" s="21">
        <v>32130</v>
      </c>
      <c r="B518" s="21">
        <v>0.3</v>
      </c>
      <c r="C518" t="s">
        <v>2538</v>
      </c>
      <c r="D518" s="21">
        <v>96.39</v>
      </c>
    </row>
    <row r="519" spans="1:4" x14ac:dyDescent="0.2">
      <c r="A519" s="21">
        <v>32130</v>
      </c>
      <c r="B519" s="21">
        <v>0.3</v>
      </c>
      <c r="C519" t="s">
        <v>2538</v>
      </c>
      <c r="D519" s="21">
        <v>96.39</v>
      </c>
    </row>
    <row r="520" spans="1:4" x14ac:dyDescent="0.2">
      <c r="A520" s="21">
        <v>32130</v>
      </c>
      <c r="B520" s="21">
        <v>0.3</v>
      </c>
      <c r="C520" t="s">
        <v>2538</v>
      </c>
      <c r="D520" s="21">
        <v>96.39</v>
      </c>
    </row>
    <row r="521" spans="1:4" x14ac:dyDescent="0.2">
      <c r="A521" s="21">
        <v>32130</v>
      </c>
      <c r="B521" s="21">
        <v>0.3</v>
      </c>
      <c r="C521" t="s">
        <v>2538</v>
      </c>
      <c r="D521" s="21">
        <v>96.39</v>
      </c>
    </row>
    <row r="522" spans="1:4" x14ac:dyDescent="0.2">
      <c r="A522" s="21">
        <v>109000</v>
      </c>
      <c r="B522" s="21">
        <v>0.6</v>
      </c>
      <c r="C522" t="s">
        <v>2509</v>
      </c>
      <c r="D522" s="21">
        <v>654</v>
      </c>
    </row>
    <row r="523" spans="1:4" x14ac:dyDescent="0.2">
      <c r="A523" s="21">
        <v>408000</v>
      </c>
      <c r="B523" s="21">
        <v>0.6</v>
      </c>
      <c r="C523" t="s">
        <v>2509</v>
      </c>
      <c r="D523" s="21">
        <v>2448</v>
      </c>
    </row>
    <row r="524" spans="1:4" x14ac:dyDescent="0.2">
      <c r="A524" s="21">
        <v>495000</v>
      </c>
      <c r="B524" s="21">
        <v>0.6</v>
      </c>
      <c r="C524" t="s">
        <v>2509</v>
      </c>
      <c r="D524" s="21">
        <v>2970</v>
      </c>
    </row>
    <row r="525" spans="1:4" x14ac:dyDescent="0.2">
      <c r="A525" s="21">
        <v>387000</v>
      </c>
      <c r="B525" s="21">
        <v>0.6</v>
      </c>
      <c r="C525" t="s">
        <v>2509</v>
      </c>
      <c r="D525" s="21">
        <v>2322</v>
      </c>
    </row>
    <row r="526" spans="1:4" x14ac:dyDescent="0.2">
      <c r="A526" s="21">
        <v>267000</v>
      </c>
      <c r="B526" s="21">
        <v>0.6</v>
      </c>
      <c r="C526" t="s">
        <v>2568</v>
      </c>
      <c r="D526" s="21">
        <v>1602</v>
      </c>
    </row>
    <row r="527" spans="1:4" x14ac:dyDescent="0.2">
      <c r="A527" s="21">
        <v>448308</v>
      </c>
      <c r="B527" s="21">
        <v>0.3</v>
      </c>
      <c r="C527" t="s">
        <v>2607</v>
      </c>
      <c r="D527" s="21">
        <v>1344.924</v>
      </c>
    </row>
    <row r="528" spans="1:4" x14ac:dyDescent="0.2">
      <c r="A528" s="21">
        <v>2060940</v>
      </c>
      <c r="B528" s="21">
        <v>0.3</v>
      </c>
      <c r="C528" t="s">
        <v>2607</v>
      </c>
      <c r="D528" s="21">
        <v>6182.82</v>
      </c>
    </row>
    <row r="529" spans="1:4" x14ac:dyDescent="0.2">
      <c r="A529" s="21">
        <v>3415872</v>
      </c>
      <c r="B529" s="21">
        <v>0.3</v>
      </c>
      <c r="C529" t="s">
        <v>2522</v>
      </c>
      <c r="D529" s="21">
        <v>10247.616</v>
      </c>
    </row>
    <row r="530" spans="1:4" x14ac:dyDescent="0.2">
      <c r="A530" s="21">
        <v>840000</v>
      </c>
      <c r="B530" s="21">
        <v>0.6</v>
      </c>
      <c r="C530" t="s">
        <v>2522</v>
      </c>
      <c r="D530" s="21">
        <v>5040</v>
      </c>
    </row>
    <row r="531" spans="1:4" x14ac:dyDescent="0.2">
      <c r="A531" s="21">
        <v>168930</v>
      </c>
      <c r="B531" s="21">
        <v>0.3</v>
      </c>
      <c r="C531" t="s">
        <v>2551</v>
      </c>
      <c r="D531" s="21">
        <v>506.79</v>
      </c>
    </row>
    <row r="532" spans="1:4" x14ac:dyDescent="0.2">
      <c r="A532" s="21">
        <v>124480</v>
      </c>
      <c r="B532" s="21">
        <v>0.3</v>
      </c>
      <c r="C532" t="s">
        <v>2629</v>
      </c>
      <c r="D532" s="21">
        <v>373.44</v>
      </c>
    </row>
    <row r="533" spans="1:4" x14ac:dyDescent="0.2">
      <c r="A533" s="21">
        <v>78000</v>
      </c>
      <c r="B533" s="21">
        <v>0.02</v>
      </c>
      <c r="C533" t="s">
        <v>2629</v>
      </c>
      <c r="D533" s="21">
        <v>15.6</v>
      </c>
    </row>
    <row r="534" spans="1:4" x14ac:dyDescent="0.2">
      <c r="A534" s="21">
        <v>264000</v>
      </c>
      <c r="B534" s="21">
        <v>0.02</v>
      </c>
      <c r="C534" t="s">
        <v>2549</v>
      </c>
      <c r="D534" s="21">
        <v>52.8</v>
      </c>
    </row>
    <row r="535" spans="1:4" x14ac:dyDescent="0.2">
      <c r="A535" s="21">
        <v>1320734.58</v>
      </c>
      <c r="B535" s="21">
        <v>0.3</v>
      </c>
      <c r="C535" t="s">
        <v>2674</v>
      </c>
      <c r="D535" s="21">
        <v>3962.2037399999999</v>
      </c>
    </row>
    <row r="536" spans="1:4" x14ac:dyDescent="0.2">
      <c r="A536" s="21">
        <v>395856</v>
      </c>
      <c r="B536" s="21">
        <v>0.3</v>
      </c>
      <c r="C536" t="s">
        <v>2559</v>
      </c>
      <c r="D536" s="21">
        <v>1187.568</v>
      </c>
    </row>
    <row r="537" spans="1:4" x14ac:dyDescent="0.2">
      <c r="A537" s="21">
        <v>395856</v>
      </c>
      <c r="B537" s="21">
        <v>0.02</v>
      </c>
      <c r="C537" t="s">
        <v>2559</v>
      </c>
      <c r="D537" s="21">
        <v>79.171199999999999</v>
      </c>
    </row>
    <row r="538" spans="1:4" x14ac:dyDescent="0.2">
      <c r="A538" s="21">
        <v>320000</v>
      </c>
      <c r="B538" s="21">
        <v>0.6</v>
      </c>
      <c r="C538" t="s">
        <v>2878</v>
      </c>
      <c r="D538" s="21">
        <v>1920</v>
      </c>
    </row>
    <row r="539" spans="1:4" x14ac:dyDescent="0.2">
      <c r="A539" s="21">
        <v>234000</v>
      </c>
      <c r="B539" s="21">
        <v>0.6</v>
      </c>
      <c r="C539" t="s">
        <v>2878</v>
      </c>
      <c r="D539" s="21">
        <v>1404</v>
      </c>
    </row>
    <row r="540" spans="1:4" x14ac:dyDescent="0.2">
      <c r="A540" s="21">
        <v>2033280</v>
      </c>
      <c r="B540" s="21">
        <v>0.02</v>
      </c>
      <c r="C540" t="s">
        <v>2515</v>
      </c>
      <c r="D540" s="21">
        <v>406.65600000000001</v>
      </c>
    </row>
    <row r="541" spans="1:4" x14ac:dyDescent="0.2">
      <c r="A541" s="21">
        <v>102816</v>
      </c>
      <c r="B541" s="21">
        <v>0.02</v>
      </c>
      <c r="C541" t="s">
        <v>2515</v>
      </c>
      <c r="D541" s="21">
        <v>20.563200000000002</v>
      </c>
    </row>
    <row r="542" spans="1:4" x14ac:dyDescent="0.2">
      <c r="A542" s="21">
        <v>795696</v>
      </c>
      <c r="B542" s="21">
        <v>0.3</v>
      </c>
      <c r="C542" t="s">
        <v>2497</v>
      </c>
      <c r="D542" s="21">
        <v>2387.0879999999997</v>
      </c>
    </row>
    <row r="543" spans="1:4" x14ac:dyDescent="0.2">
      <c r="A543" s="21">
        <v>818796</v>
      </c>
      <c r="B543" s="21">
        <v>0.3</v>
      </c>
      <c r="C543" t="s">
        <v>2497</v>
      </c>
      <c r="D543" s="21">
        <v>2456.3879999999999</v>
      </c>
    </row>
    <row r="544" spans="1:4" x14ac:dyDescent="0.2">
      <c r="A544" s="21">
        <v>671225</v>
      </c>
      <c r="B544" s="21">
        <v>0.3</v>
      </c>
      <c r="C544" t="s">
        <v>2536</v>
      </c>
      <c r="D544" s="21">
        <v>2013.675</v>
      </c>
    </row>
    <row r="545" spans="1:4" x14ac:dyDescent="0.2">
      <c r="A545" s="21">
        <v>0</v>
      </c>
      <c r="B545" s="21">
        <v>0</v>
      </c>
      <c r="D545" s="21">
        <v>0</v>
      </c>
    </row>
    <row r="546" spans="1:4" x14ac:dyDescent="0.2">
      <c r="D546" s="21">
        <f>SUM(D1:D545)</f>
        <v>1296905.2740099996</v>
      </c>
    </row>
    <row r="548" spans="1:4" x14ac:dyDescent="0.2">
      <c r="D548" s="21">
        <v>1296886.1299999994</v>
      </c>
    </row>
    <row r="550" spans="1:4" x14ac:dyDescent="0.2">
      <c r="D550" s="21">
        <f>+D546-D548</f>
        <v>19.144010000163689</v>
      </c>
    </row>
  </sheetData>
  <autoFilter ref="A1:D546" xr:uid="{00000000-0009-0000-0000-000005000000}"/>
  <sortState ref="A1:D960">
    <sortCondition ref="C1:C9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ภ.ด.ส. 1</vt:lpstr>
      <vt:lpstr>Sheet (2)</vt:lpstr>
      <vt:lpstr>Sheet</vt:lpstr>
      <vt:lpstr>Sheet1</vt:lpstr>
      <vt:lpstr>Sheet2</vt:lpstr>
      <vt:lpstr>Sheet3</vt:lpstr>
      <vt:lpstr>'ภ.ด.ส.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2024-06-18T03:38:34Z</cp:lastPrinted>
  <dcterms:created xsi:type="dcterms:W3CDTF">2024-04-10T06:47:30Z</dcterms:created>
  <dcterms:modified xsi:type="dcterms:W3CDTF">2024-06-18T03:38:35Z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20.1.3.0</vt:lpwstr>
  </property>
</Properties>
</file>